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2B24F55C-CF33-4AB6-93D1-4CEF5BC1EAD4}" xr6:coauthVersionLast="47" xr6:coauthVersionMax="47" xr10:uidLastSave="{00000000-0000-0000-0000-000000000000}"/>
  <workbookProtection workbookAlgorithmName="SHA-512" workbookHashValue="kl8CZioqwMFbmWWjHcxt+0oSvtSl1Y0TGrt/QMgf9eiMJWkP1/Yz6Vy5AFSPZN9yr72eqqzJVdKuyZ101q+FyQ==" workbookSaltValue="Wt1loyT0y2/q9YbjpzVFNg==" workbookSpinCount="100000" lockStructure="1"/>
  <bookViews>
    <workbookView xWindow="-28965" yWindow="-165" windowWidth="29130" windowHeight="15810" tabRatio="793" firstSheet="1" activeTab="1" xr2:uid="{00000000-000D-0000-FFFF-FFFF00000000}"/>
  </bookViews>
  <sheets>
    <sheet name="その7" sheetId="105" state="hidden" r:id="rId1"/>
    <sheet name="都内中小クレジット削減量算定書" sheetId="30" r:id="rId2"/>
    <sheet name="都内中小クレジット削減量算定シート" sheetId="114" r:id="rId3"/>
    <sheet name="ver" sheetId="107" state="hidden" r:id="rId4"/>
  </sheets>
  <externalReferences>
    <externalReference r:id="rId5"/>
  </externalReferences>
  <definedNames>
    <definedName name="A_農業_林業">#REF!</definedName>
    <definedName name="B_漁業">#REF!</definedName>
    <definedName name="C_鉱業_採石業_砂利採取業">#REF!</definedName>
    <definedName name="D_建設業">#REF!</definedName>
    <definedName name="E_製造業">#REF!</definedName>
    <definedName name="F_電気_ガス_熱供給_水道業">#REF!</definedName>
    <definedName name="G_情報通信業">#REF!</definedName>
    <definedName name="H_運輸業_郵便業">#REF!</definedName>
    <definedName name="I_卸売業_小売業">#REF!</definedName>
    <definedName name="J_金融業_保険業">#REF!</definedName>
    <definedName name="K_不動産業_物品賃貸業">#REF!</definedName>
    <definedName name="L_学術研究_専門_技術サービス業">#REF!</definedName>
    <definedName name="M_宿泊業_飲食サービス業">#REF!</definedName>
    <definedName name="N_生活関連サービス業_娯楽業">#REF!</definedName>
    <definedName name="O_教育_学習支援業">#REF!</definedName>
    <definedName name="P_医療_福祉">#REF!</definedName>
    <definedName name="_xlnm.Print_Area" localSheetId="0">その7!$C$3:$AV$30</definedName>
    <definedName name="_xlnm.Print_Area" localSheetId="2">都内中小クレジット削減量算定シート!$C$3:$R$46</definedName>
    <definedName name="_xlnm.Print_Area" localSheetId="1">都内中小クレジット削減量算定書!$C$3:$AW$31</definedName>
    <definedName name="Q_複合サービス事業">#REF!</definedName>
    <definedName name="R_サービス業...他に分類されないもの">#REF!</definedName>
    <definedName name="S_公務...他に分類されるものを除く">#REF!</definedName>
    <definedName name="T_分類不能の産業">#REF!</definedName>
    <definedName name="その他燃料１">[1]係数!$F$38:$I$38</definedName>
    <definedName name="その他燃料２">[1]係数!$F$39:$I$39</definedName>
    <definedName name="バイオマス">'[1]排出活動、燃料等の種類'!$D$47:$J$47</definedName>
    <definedName name="メニュー有無">'[1]排出活動、燃料等の種類'!$D$37:$F$37</definedName>
    <definedName name="検定等の有無">'[1]排出活動、燃料等の種類'!$D$33:$F$33</definedName>
    <definedName name="再エネ導入">'[1]排出活動、燃料等の種類'!$D$42:$H$42</definedName>
    <definedName name="都市ガスメーター種">'[1]排出活動、燃料等の種類'!$D$34:$F$34</definedName>
    <definedName name="入力方法">'[1]排出活動、燃料等の種類'!$D$35:$F$35</definedName>
    <definedName name="把握方法">'[1]排出活動、燃料等の種類'!$D$32:$F$32</definedName>
    <definedName name="排出活動">'[1]排出活動、燃料等の種類'!$D$4:$M$4</definedName>
    <definedName name="排出活動①">'[1]排出活動、燃料等の種類'!$D$5:$I$5</definedName>
    <definedName name="排出活動②">'[1]排出活動、燃料等の種類'!$D$6:$L$6</definedName>
    <definedName name="排出係数根拠">'[1]排出活動、燃料等の種類'!$D$38:$G$38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0" i="30" l="1"/>
  <c r="M15" i="30"/>
  <c r="M44" i="114" l="1"/>
  <c r="AE15" i="30" s="1"/>
  <c r="M22" i="30" l="1"/>
  <c r="M23" i="30" s="1"/>
  <c r="Y22" i="30"/>
  <c r="Y23" i="30" s="1"/>
  <c r="S22" i="30"/>
  <c r="S23" i="30" s="1"/>
  <c r="AE22" i="30"/>
  <c r="AE23" i="30" s="1"/>
  <c r="AK22" i="30"/>
  <c r="AK23" i="30" s="1"/>
  <c r="R11" i="30"/>
  <c r="W11" i="30" s="1"/>
  <c r="AB11" i="30" s="1"/>
  <c r="AG11" i="30" s="1"/>
  <c r="AQ23" i="30" l="1"/>
  <c r="O44" i="114" s="1"/>
  <c r="AQ22" i="30"/>
  <c r="S19" i="30"/>
  <c r="Y19" i="30" s="1"/>
  <c r="AE19" i="30" s="1"/>
  <c r="AK19" i="30" s="1"/>
  <c r="O36" i="114" l="1"/>
  <c r="Q36" i="114" s="1"/>
  <c r="O25" i="114"/>
  <c r="Q25" i="114" s="1"/>
  <c r="O28" i="114"/>
  <c r="Q28" i="114" s="1"/>
  <c r="O32" i="114"/>
  <c r="Q32" i="114" s="1"/>
  <c r="O24" i="114"/>
  <c r="Q24" i="114" s="1"/>
  <c r="O29" i="114"/>
  <c r="Q29" i="114" s="1"/>
  <c r="O33" i="114"/>
  <c r="Q33" i="114" s="1"/>
  <c r="O37" i="114"/>
  <c r="Q37" i="114" s="1"/>
  <c r="O26" i="114"/>
  <c r="Q26" i="114" s="1"/>
  <c r="O30" i="114"/>
  <c r="Q30" i="114" s="1"/>
  <c r="O34" i="114"/>
  <c r="Q34" i="114" s="1"/>
  <c r="O38" i="114"/>
  <c r="Q38" i="114" s="1"/>
  <c r="O27" i="114"/>
  <c r="Q27" i="114" s="1"/>
  <c r="O31" i="114"/>
  <c r="Q31" i="114" s="1"/>
  <c r="O35" i="114"/>
  <c r="Q35" i="114" s="1"/>
  <c r="O41" i="114"/>
  <c r="Q41" i="114" s="1"/>
  <c r="O23" i="114"/>
  <c r="Q23" i="114" s="1"/>
  <c r="O22" i="114"/>
  <c r="Q22" i="114" s="1"/>
  <c r="O40" i="114"/>
  <c r="Q40" i="114" s="1"/>
  <c r="O18" i="114"/>
  <c r="Q18" i="114" s="1"/>
  <c r="O17" i="114"/>
  <c r="Q17" i="114" s="1"/>
  <c r="O20" i="114"/>
  <c r="Q20" i="114" s="1"/>
  <c r="O19" i="114"/>
  <c r="Q19" i="114" s="1"/>
  <c r="O14" i="114"/>
  <c r="Q14" i="114" s="1"/>
  <c r="O21" i="114"/>
  <c r="Q21" i="114" s="1"/>
  <c r="O10" i="114"/>
  <c r="Q10" i="114" s="1"/>
  <c r="O9" i="114"/>
  <c r="Q9" i="114" s="1"/>
  <c r="O12" i="114"/>
  <c r="Q12" i="114" s="1"/>
  <c r="O15" i="114"/>
  <c r="Q15" i="114" s="1"/>
  <c r="O39" i="114"/>
  <c r="Q39" i="114" s="1"/>
  <c r="O13" i="114"/>
  <c r="Q13" i="114" s="1"/>
  <c r="O16" i="114"/>
  <c r="Q16" i="114" s="1"/>
  <c r="O43" i="114"/>
  <c r="Q43" i="114" s="1"/>
  <c r="O11" i="114"/>
  <c r="Q11" i="114" s="1"/>
  <c r="O42" i="114"/>
  <c r="Q42" i="114" s="1"/>
  <c r="O8" i="114"/>
  <c r="Q8" i="114" s="1"/>
  <c r="Q44" i="114" l="1"/>
  <c r="P27"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16" authorId="0" shapeId="0" xr:uid="{00000000-0006-0000-0000-000001000000}">
      <text>
        <r>
          <rPr>
            <b/>
            <sz val="9"/>
            <color indexed="81"/>
            <rFont val="ＭＳ Ｐゴシック"/>
            <family val="3"/>
            <charset val="128"/>
          </rPr>
          <t>この取組状況の欄に点検表③または④の取組状況のうち、
最も進んでいるものを反映してください。</t>
        </r>
      </text>
    </comment>
  </commentList>
</comments>
</file>

<file path=xl/sharedStrings.xml><?xml version="1.0" encoding="utf-8"?>
<sst xmlns="http://schemas.openxmlformats.org/spreadsheetml/2006/main" count="113" uniqueCount="102">
  <si>
    <r>
      <t>事業所に搬入される貨物等１トンキロ当たりの二酸化炭素（ＣＯ</t>
    </r>
    <r>
      <rPr>
        <vertAlign val="subscript"/>
        <sz val="10"/>
        <rFont val="ＭＳ 明朝"/>
        <family val="1"/>
        <charset val="128"/>
      </rPr>
      <t>２</t>
    </r>
    <r>
      <rPr>
        <sz val="10"/>
        <rFont val="ＭＳ 明朝"/>
        <family val="1"/>
        <charset val="128"/>
      </rPr>
      <t>）排出量</t>
    </r>
    <rPh sb="0" eb="2">
      <t>ジギョウ</t>
    </rPh>
    <rPh sb="2" eb="3">
      <t>ジョ</t>
    </rPh>
    <rPh sb="4" eb="6">
      <t>ハンニュウ</t>
    </rPh>
    <rPh sb="9" eb="11">
      <t>カモツ</t>
    </rPh>
    <rPh sb="11" eb="12">
      <t>トウ</t>
    </rPh>
    <rPh sb="17" eb="18">
      <t>ア</t>
    </rPh>
    <rPh sb="21" eb="24">
      <t>ニサンカ</t>
    </rPh>
    <rPh sb="24" eb="26">
      <t>タンソ</t>
    </rPh>
    <rPh sb="31" eb="32">
      <t>ハイ</t>
    </rPh>
    <rPh sb="32" eb="33">
      <t>デ</t>
    </rPh>
    <rPh sb="33" eb="34">
      <t>リョウ</t>
    </rPh>
    <phoneticPr fontId="2"/>
  </si>
  <si>
    <t>その７</t>
    <phoneticPr fontId="2"/>
  </si>
  <si>
    <t>９　自動車に係る地球温暖化の対策</t>
    <rPh sb="6" eb="7">
      <t>カカ</t>
    </rPh>
    <rPh sb="8" eb="10">
      <t>チキュウ</t>
    </rPh>
    <rPh sb="10" eb="13">
      <t>オンダンカ</t>
    </rPh>
    <rPh sb="14" eb="16">
      <t>タイサク</t>
    </rPh>
    <phoneticPr fontId="2"/>
  </si>
  <si>
    <t xml:space="preserve"> (1)　自動車を自ら使用する場合の地球温暖化の対策</t>
    <rPh sb="5" eb="8">
      <t>ジドウシャ</t>
    </rPh>
    <rPh sb="9" eb="10">
      <t>ミズカ</t>
    </rPh>
    <rPh sb="11" eb="13">
      <t>シヨウ</t>
    </rPh>
    <rPh sb="15" eb="17">
      <t>バアイ</t>
    </rPh>
    <rPh sb="18" eb="20">
      <t>チキュウ</t>
    </rPh>
    <rPh sb="20" eb="23">
      <t>オンダンカ</t>
    </rPh>
    <rPh sb="24" eb="26">
      <t>タイサク</t>
    </rPh>
    <phoneticPr fontId="2"/>
  </si>
  <si>
    <t xml:space="preserve"> (2)　他者の自動車を利用する場合の地球温暖化の対策</t>
    <rPh sb="5" eb="6">
      <t>タ</t>
    </rPh>
    <rPh sb="6" eb="7">
      <t>シャ</t>
    </rPh>
    <rPh sb="8" eb="11">
      <t>ジドウシャ</t>
    </rPh>
    <rPh sb="12" eb="14">
      <t>リヨウ</t>
    </rPh>
    <rPh sb="16" eb="18">
      <t>バアイ</t>
    </rPh>
    <rPh sb="19" eb="21">
      <t>チキュウ</t>
    </rPh>
    <rPh sb="21" eb="24">
      <t>オンダンカ</t>
    </rPh>
    <rPh sb="25" eb="27">
      <t>タイサク</t>
    </rPh>
    <phoneticPr fontId="2"/>
  </si>
  <si>
    <t xml:space="preserve"> 　ア　基本方針</t>
    <rPh sb="4" eb="6">
      <t>キホン</t>
    </rPh>
    <rPh sb="6" eb="8">
      <t>ホウシン</t>
    </rPh>
    <phoneticPr fontId="2"/>
  </si>
  <si>
    <t xml:space="preserve"> 　イ　他者の自動車を利用する場合の地球温暖化の対策</t>
    <rPh sb="4" eb="5">
      <t>タ</t>
    </rPh>
    <rPh sb="5" eb="6">
      <t>シャ</t>
    </rPh>
    <rPh sb="7" eb="10">
      <t>ジドウシャ</t>
    </rPh>
    <rPh sb="11" eb="13">
      <t>リヨウ</t>
    </rPh>
    <rPh sb="15" eb="17">
      <t>バアイ</t>
    </rPh>
    <rPh sb="18" eb="20">
      <t>チキュウ</t>
    </rPh>
    <rPh sb="20" eb="23">
      <t>オンダンカ</t>
    </rPh>
    <rPh sb="24" eb="26">
      <t>タイサク</t>
    </rPh>
    <phoneticPr fontId="2"/>
  </si>
  <si>
    <t>低公害・低燃費車の利用割合の向上</t>
    <phoneticPr fontId="2"/>
  </si>
  <si>
    <t>環境負荷の大きな自動車の利用抑制</t>
    <phoneticPr fontId="2"/>
  </si>
  <si>
    <t>物流効率化の推進による交通量の抑制</t>
    <rPh sb="6" eb="8">
      <t>スイシン</t>
    </rPh>
    <phoneticPr fontId="2"/>
  </si>
  <si>
    <t>エコドライブの推進</t>
    <phoneticPr fontId="2"/>
  </si>
  <si>
    <t>体制の整備</t>
    <phoneticPr fontId="2"/>
  </si>
  <si>
    <t>ｋｇ／ｔ・ｋｍ</t>
    <phoneticPr fontId="2"/>
  </si>
  <si>
    <t>(日本工業規格Ａ列４番)</t>
    <phoneticPr fontId="2"/>
  </si>
  <si>
    <t>低公害・低燃費車等の利用割合の向上</t>
    <rPh sb="8" eb="9">
      <t>トウ</t>
    </rPh>
    <phoneticPr fontId="2"/>
  </si>
  <si>
    <t>貨物輸送以外の自動車交通量対策</t>
    <rPh sb="0" eb="2">
      <t>カモツ</t>
    </rPh>
    <rPh sb="2" eb="4">
      <t>ユソウ</t>
    </rPh>
    <rPh sb="4" eb="6">
      <t>イガイ</t>
    </rPh>
    <rPh sb="7" eb="10">
      <t>ジドウシャ</t>
    </rPh>
    <rPh sb="10" eb="12">
      <t>コウツウ</t>
    </rPh>
    <rPh sb="12" eb="13">
      <t>リョウ</t>
    </rPh>
    <rPh sb="13" eb="15">
      <t>タイサク</t>
    </rPh>
    <phoneticPr fontId="2"/>
  </si>
  <si>
    <t>年度</t>
  </si>
  <si>
    <t>年度</t>
    <phoneticPr fontId="2"/>
  </si>
  <si>
    <t>基準年度</t>
    <rPh sb="0" eb="2">
      <t>キジュン</t>
    </rPh>
    <rPh sb="2" eb="4">
      <t>ネンド</t>
    </rPh>
    <phoneticPr fontId="2"/>
  </si>
  <si>
    <t>自らの貨物等の搬入のため他者の自動車を利用しているとき。</t>
    <phoneticPr fontId="2"/>
  </si>
  <si>
    <t>　</t>
    <phoneticPr fontId="2"/>
  </si>
  <si>
    <t xml:space="preserve">   </t>
    <phoneticPr fontId="2"/>
  </si>
  <si>
    <t>施設利用者等の貨物等の搬入等のため指定地球温暖化対策事業者以外の者の自動車を利用しているとき。</t>
    <phoneticPr fontId="2"/>
  </si>
  <si>
    <t>年度</t>
    <rPh sb="0" eb="2">
      <t>ネンド</t>
    </rPh>
    <phoneticPr fontId="2"/>
  </si>
  <si>
    <t>実施中</t>
  </si>
  <si>
    <t>今後実施</t>
  </si>
  <si>
    <t>検討中</t>
  </si>
  <si>
    <t>実施しない</t>
  </si>
  <si>
    <t>該当しない</t>
  </si>
  <si>
    <t>基本方針</t>
    <rPh sb="0" eb="2">
      <t>キホン</t>
    </rPh>
    <rPh sb="2" eb="4">
      <t>ホウシン</t>
    </rPh>
    <phoneticPr fontId="2"/>
  </si>
  <si>
    <t>対策内容</t>
    <rPh sb="0" eb="2">
      <t>タイサク</t>
    </rPh>
    <rPh sb="2" eb="4">
      <t>ナイヨウ</t>
    </rPh>
    <phoneticPr fontId="2"/>
  </si>
  <si>
    <t>取組状況</t>
    <rPh sb="0" eb="2">
      <t>トリク</t>
    </rPh>
    <rPh sb="2" eb="4">
      <t>ジョウキョウ</t>
    </rPh>
    <phoneticPr fontId="2"/>
  </si>
  <si>
    <t>様式ID</t>
    <rPh sb="0" eb="2">
      <t>ヨウシキ</t>
    </rPh>
    <phoneticPr fontId="2"/>
  </si>
  <si>
    <t>様式バージョン</t>
    <rPh sb="0" eb="2">
      <t>ヨウシキ</t>
    </rPh>
    <phoneticPr fontId="2"/>
  </si>
  <si>
    <t>(日本産業規格Ａ列４番)</t>
    <rPh sb="3" eb="5">
      <t>サンギョウ</t>
    </rPh>
    <phoneticPr fontId="2"/>
  </si>
  <si>
    <t>GJ</t>
    <phoneticPr fontId="2"/>
  </si>
  <si>
    <t>都内中小クレジット削減量算定書</t>
    <rPh sb="0" eb="2">
      <t>トナイ</t>
    </rPh>
    <rPh sb="2" eb="4">
      <t>チュウショウ</t>
    </rPh>
    <rPh sb="9" eb="11">
      <t>サクゲン</t>
    </rPh>
    <rPh sb="11" eb="12">
      <t>リョウ</t>
    </rPh>
    <rPh sb="12" eb="14">
      <t>サンテイ</t>
    </rPh>
    <rPh sb="14" eb="15">
      <t>ショ</t>
    </rPh>
    <phoneticPr fontId="2"/>
  </si>
  <si>
    <t>１　中小企業等の該当有無の確認</t>
    <rPh sb="2" eb="6">
      <t>チュウショウキギョウ</t>
    </rPh>
    <rPh sb="6" eb="7">
      <t>トウ</t>
    </rPh>
    <rPh sb="8" eb="10">
      <t>ガイトウ</t>
    </rPh>
    <rPh sb="10" eb="12">
      <t>ウム</t>
    </rPh>
    <rPh sb="13" eb="15">
      <t>カクニン</t>
    </rPh>
    <phoneticPr fontId="2"/>
  </si>
  <si>
    <t>中小企業等の該当の有無</t>
    <rPh sb="0" eb="2">
      <t>チュウショウ</t>
    </rPh>
    <rPh sb="2" eb="5">
      <t>キギョウトウ</t>
    </rPh>
    <rPh sb="6" eb="8">
      <t>ガイトウ</t>
    </rPh>
    <rPh sb="9" eb="11">
      <t>ウム</t>
    </rPh>
    <phoneticPr fontId="2"/>
  </si>
  <si>
    <t>２　都内中小クレジット削減量算定年度</t>
    <rPh sb="2" eb="4">
      <t>トナイ</t>
    </rPh>
    <rPh sb="4" eb="6">
      <t>チュウショウ</t>
    </rPh>
    <rPh sb="11" eb="13">
      <t>サクゲン</t>
    </rPh>
    <rPh sb="13" eb="14">
      <t>リョウ</t>
    </rPh>
    <rPh sb="14" eb="16">
      <t>サンテイ</t>
    </rPh>
    <rPh sb="16" eb="18">
      <t>ネンド</t>
    </rPh>
    <phoneticPr fontId="2"/>
  </si>
  <si>
    <t>算定年度</t>
    <rPh sb="0" eb="2">
      <t>サンテイ</t>
    </rPh>
    <rPh sb="2" eb="4">
      <t>ネンド</t>
    </rPh>
    <phoneticPr fontId="2"/>
  </si>
  <si>
    <t>３　一次エネルギー消費量等の推移</t>
    <rPh sb="2" eb="4">
      <t>イチジ</t>
    </rPh>
    <rPh sb="9" eb="12">
      <t>ショウヒリョウ</t>
    </rPh>
    <rPh sb="12" eb="13">
      <t>トウ</t>
    </rPh>
    <rPh sb="14" eb="16">
      <t>スイイ</t>
    </rPh>
    <phoneticPr fontId="2"/>
  </si>
  <si>
    <t>３　基準年度の一次エネルギー消費量</t>
    <rPh sb="2" eb="4">
      <t>キジュン</t>
    </rPh>
    <rPh sb="4" eb="6">
      <t>ネンド</t>
    </rPh>
    <rPh sb="7" eb="9">
      <t>イチジ</t>
    </rPh>
    <rPh sb="14" eb="17">
      <t>ショウヒリョウ</t>
    </rPh>
    <phoneticPr fontId="2"/>
  </si>
  <si>
    <t>一次エネルギー消費量</t>
    <rPh sb="0" eb="2">
      <t>イチジ</t>
    </rPh>
    <rPh sb="7" eb="10">
      <t>ショウヒリョウ</t>
    </rPh>
    <phoneticPr fontId="2"/>
  </si>
  <si>
    <t>一次エネルギー消費量
（GJ）</t>
    <phoneticPr fontId="2"/>
  </si>
  <si>
    <t>2030年度の達成水準
（％）</t>
    <phoneticPr fontId="2"/>
  </si>
  <si>
    <t>目標削減率相当量
（GJ）</t>
    <phoneticPr fontId="2"/>
  </si>
  <si>
    <t>算定対象
期間合計</t>
    <rPh sb="0" eb="2">
      <t>サンテイ</t>
    </rPh>
    <rPh sb="2" eb="4">
      <t>タイショウ</t>
    </rPh>
    <phoneticPr fontId="2"/>
  </si>
  <si>
    <t>算定対象一次エネルギー消費量
（GJ）</t>
    <rPh sb="0" eb="2">
      <t>サンテイ</t>
    </rPh>
    <rPh sb="2" eb="4">
      <t>タイショウ</t>
    </rPh>
    <rPh sb="4" eb="6">
      <t>イチジ</t>
    </rPh>
    <phoneticPr fontId="2"/>
  </si>
  <si>
    <t>４　都内中小クレジット削減量</t>
    <rPh sb="2" eb="4">
      <t>トナイ</t>
    </rPh>
    <rPh sb="4" eb="6">
      <t>チュウショウ</t>
    </rPh>
    <rPh sb="11" eb="13">
      <t>サクゲン</t>
    </rPh>
    <rPh sb="13" eb="14">
      <t>リョウ</t>
    </rPh>
    <phoneticPr fontId="2"/>
  </si>
  <si>
    <t>都内中小クレジット削減量</t>
    <rPh sb="0" eb="2">
      <t>トナイ</t>
    </rPh>
    <rPh sb="2" eb="4">
      <t>チュウショウ</t>
    </rPh>
    <rPh sb="9" eb="11">
      <t>サクゲン</t>
    </rPh>
    <rPh sb="11" eb="12">
      <t>リョウ</t>
    </rPh>
    <phoneticPr fontId="2"/>
  </si>
  <si>
    <r>
      <t>tCO</t>
    </r>
    <r>
      <rPr>
        <vertAlign val="subscript"/>
        <sz val="10"/>
        <rFont val="ＭＳ 明朝"/>
        <family val="1"/>
        <charset val="128"/>
      </rPr>
      <t>2</t>
    </r>
    <phoneticPr fontId="2"/>
  </si>
  <si>
    <t>燃料・熱の種類</t>
    <phoneticPr fontId="2"/>
  </si>
  <si>
    <t>燃料及び熱</t>
    <rPh sb="0" eb="2">
      <t>ネンリョウ</t>
    </rPh>
    <rPh sb="2" eb="3">
      <t>オヨ</t>
    </rPh>
    <rPh sb="4" eb="5">
      <t>ネツ</t>
    </rPh>
    <phoneticPr fontId="2"/>
  </si>
  <si>
    <t>原油</t>
    <rPh sb="0" eb="2">
      <t>ゲンユ</t>
    </rPh>
    <phoneticPr fontId="2"/>
  </si>
  <si>
    <t>原油のうちコンデンセート（NGL）</t>
    <rPh sb="0" eb="2">
      <t>ゲンユ</t>
    </rPh>
    <phoneticPr fontId="2"/>
  </si>
  <si>
    <t>揮発油（ガソリン）</t>
    <rPh sb="0" eb="3">
      <t>キハツユ</t>
    </rPh>
    <phoneticPr fontId="2"/>
  </si>
  <si>
    <t>ナフサ</t>
    <phoneticPr fontId="2"/>
  </si>
  <si>
    <t>ジェット燃料油</t>
    <rPh sb="4" eb="6">
      <t>ネンリョウ</t>
    </rPh>
    <rPh sb="6" eb="7">
      <t>アブラ</t>
    </rPh>
    <phoneticPr fontId="2"/>
  </si>
  <si>
    <t>灯油</t>
    <rPh sb="0" eb="2">
      <t>トウユ</t>
    </rPh>
    <phoneticPr fontId="2"/>
  </si>
  <si>
    <t>軽油</t>
    <rPh sb="0" eb="2">
      <t>ケイユ</t>
    </rPh>
    <phoneticPr fontId="2"/>
  </si>
  <si>
    <t>Ａ重油</t>
    <rPh sb="1" eb="3">
      <t>ジュウユ</t>
    </rPh>
    <phoneticPr fontId="2"/>
  </si>
  <si>
    <t>Ｂ・Ｃ重油</t>
    <phoneticPr fontId="2"/>
  </si>
  <si>
    <t>潤滑油</t>
    <phoneticPr fontId="2"/>
  </si>
  <si>
    <t>石油アスファルト</t>
    <rPh sb="0" eb="2">
      <t>セキユ</t>
    </rPh>
    <phoneticPr fontId="2"/>
  </si>
  <si>
    <t>石油コークス、FCCコークス</t>
    <rPh sb="0" eb="2">
      <t>セキユ</t>
    </rPh>
    <phoneticPr fontId="2"/>
  </si>
  <si>
    <t>石油ガス</t>
    <rPh sb="0" eb="2">
      <t>セキユ</t>
    </rPh>
    <phoneticPr fontId="2"/>
  </si>
  <si>
    <t>液化石油ガス（LPG)</t>
    <rPh sb="0" eb="2">
      <t>エキカ</t>
    </rPh>
    <rPh sb="2" eb="4">
      <t>セキユ</t>
    </rPh>
    <phoneticPr fontId="2"/>
  </si>
  <si>
    <t>石油系炭化水素ガス</t>
    <rPh sb="0" eb="3">
      <t>セキユケイ</t>
    </rPh>
    <rPh sb="3" eb="5">
      <t>タンカ</t>
    </rPh>
    <rPh sb="5" eb="7">
      <t>スイソ</t>
    </rPh>
    <phoneticPr fontId="2"/>
  </si>
  <si>
    <t>可燃性天然ガス</t>
    <rPh sb="0" eb="3">
      <t>カネンセイ</t>
    </rPh>
    <rPh sb="3" eb="5">
      <t>テンネン</t>
    </rPh>
    <phoneticPr fontId="2"/>
  </si>
  <si>
    <t>液化天然ガス（LNG)</t>
    <rPh sb="0" eb="2">
      <t>エキカ</t>
    </rPh>
    <rPh sb="2" eb="4">
      <t>テンネン</t>
    </rPh>
    <phoneticPr fontId="2"/>
  </si>
  <si>
    <t>その他可燃性天然ガス</t>
    <rPh sb="2" eb="3">
      <t>タ</t>
    </rPh>
    <rPh sb="3" eb="6">
      <t>カネンセイ</t>
    </rPh>
    <rPh sb="6" eb="8">
      <t>テンネン</t>
    </rPh>
    <phoneticPr fontId="2"/>
  </si>
  <si>
    <t>石炭</t>
    <rPh sb="0" eb="2">
      <t>セキタン</t>
    </rPh>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</si>
  <si>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</si>
  <si>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</si>
  <si>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</si>
  <si>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</si>
  <si>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発電用高炉ガス</t>
    <phoneticPr fontId="2"/>
  </si>
  <si>
    <t>転炉ガス</t>
    <rPh sb="0" eb="2">
      <t>テンロ</t>
    </rPh>
    <phoneticPr fontId="2"/>
  </si>
  <si>
    <t>その他の燃料</t>
    <rPh sb="2" eb="3">
      <t>タ</t>
    </rPh>
    <rPh sb="4" eb="6">
      <t>ネンリョウ</t>
    </rPh>
    <phoneticPr fontId="2"/>
  </si>
  <si>
    <t>産業用蒸気</t>
    <phoneticPr fontId="2"/>
  </si>
  <si>
    <t>産業用以外の蒸気</t>
    <phoneticPr fontId="2"/>
  </si>
  <si>
    <t>温水</t>
    <phoneticPr fontId="2"/>
  </si>
  <si>
    <t>冷水</t>
    <phoneticPr fontId="2"/>
  </si>
  <si>
    <t>一般送配電事業者の電線路を介して供給された電気</t>
    <phoneticPr fontId="2"/>
  </si>
  <si>
    <t>合　　計</t>
    <phoneticPr fontId="2"/>
  </si>
  <si>
    <t>都内中小クレジット</t>
    <rPh sb="0" eb="4">
      <t>トナイチュウショウ</t>
    </rPh>
    <phoneticPr fontId="2"/>
  </si>
  <si>
    <t>一次エネルギー消費量</t>
    <rPh sb="0" eb="1">
      <t>イチ</t>
    </rPh>
    <rPh sb="1" eb="2">
      <t>ジ</t>
    </rPh>
    <rPh sb="7" eb="10">
      <t>ショウヒリョウ</t>
    </rPh>
    <phoneticPr fontId="2"/>
  </si>
  <si>
    <t>基準年度
（GJ)</t>
    <phoneticPr fontId="2"/>
  </si>
  <si>
    <t>算定対象
（GJ)</t>
    <rPh sb="0" eb="2">
      <t>サンテイ</t>
    </rPh>
    <rPh sb="2" eb="4">
      <t>タイショウ</t>
    </rPh>
    <phoneticPr fontId="2"/>
  </si>
  <si>
    <t>排出量
（tCO2）</t>
    <rPh sb="0" eb="2">
      <t>ハイシュツ</t>
    </rPh>
    <rPh sb="2" eb="3">
      <t>リョウ</t>
    </rPh>
    <phoneticPr fontId="2"/>
  </si>
  <si>
    <t>都内中小クレジット削減量算定シート</t>
    <phoneticPr fontId="2"/>
  </si>
  <si>
    <r>
      <t xml:space="preserve">排出係数
</t>
    </r>
    <r>
      <rPr>
        <sz val="8"/>
        <rFont val="ＭＳ 明朝"/>
        <family val="1"/>
        <charset val="128"/>
      </rPr>
      <t>（tC/GJ, 千kWh)</t>
    </r>
    <rPh sb="0" eb="2">
      <t>ハイシュツ</t>
    </rPh>
    <rPh sb="2" eb="4">
      <t>ケイスウ</t>
    </rPh>
    <rPh sb="13" eb="14">
      <t>セン</t>
    </rPh>
    <phoneticPr fontId="2"/>
  </si>
  <si>
    <t>輸入無煙炭</t>
    <rPh sb="0" eb="2">
      <t>ユニュウ</t>
    </rPh>
    <rPh sb="2" eb="4">
      <t>ムエン</t>
    </rPh>
    <rPh sb="4" eb="5">
      <t>スミ</t>
    </rPh>
    <phoneticPr fontId="2"/>
  </si>
  <si>
    <t>輸入原料炭</t>
    <rPh sb="0" eb="2">
      <t>ユニュウ</t>
    </rPh>
    <rPh sb="2" eb="4">
      <t>ゲンリョウ</t>
    </rPh>
    <rPh sb="4" eb="5">
      <t>スミ</t>
    </rPh>
    <phoneticPr fontId="21"/>
  </si>
  <si>
    <t>コークス用原料炭</t>
  </si>
  <si>
    <t>吹込用原料炭</t>
  </si>
  <si>
    <t>輸入一般炭</t>
  </si>
  <si>
    <t>国産一般炭</t>
  </si>
  <si>
    <t>第2号様式（都内中小クレジット算定ガイドライン）</t>
    <rPh sb="0" eb="1">
      <t>ダイ</t>
    </rPh>
    <rPh sb="2" eb="3">
      <t>ゴウ</t>
    </rPh>
    <rPh sb="3" eb="5">
      <t>ヨウシキ</t>
    </rPh>
    <rPh sb="6" eb="8">
      <t>トナイ</t>
    </rPh>
    <rPh sb="8" eb="10">
      <t>チュウショウ</t>
    </rPh>
    <rPh sb="15" eb="17">
      <t>サンテイ</t>
    </rPh>
    <phoneticPr fontId="2"/>
  </si>
  <si>
    <t>都市ガス</t>
    <rPh sb="0" eb="2">
      <t>トシ</t>
    </rPh>
    <phoneticPr fontId="2"/>
  </si>
  <si>
    <t>YSK10185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</si>
</sst>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_ "/>
    <numFmt numFmtId="177" formatCode="#,##0_ ;[Red]\-#,##0\ "/>
    <numFmt numFmtId="178" formatCode="#,##0.0000;[Red]\-#,##0.0000"/>
    <numFmt numFmtId="179" formatCode="##&quot;年度&quot;"/>
    <numFmt numFmtId="180" formatCode="#,##0;\-#,##0;#"/>
    <numFmt numFmtId="181" formatCode="0.0000_);[Red]\(0.0000\)"/>
    <numFmt numFmtId="182" formatCode="0.000_);[Red]\(0.000\)"/>
    <numFmt numFmtId="183" formatCode="#,##0_);[Red]\(#,##0\)"/>
    <numFmt numFmtId="184" formatCode="#,##0.000_);[Red]\(#,##0.000\)"/>
    <numFmt numFmtId="185" formatCode="##&quot;%&quot;"/>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name val="ＭＳ 明朝"/>
      <family val="1"/>
      <charset val="128"/>
    </font>
    <font>
      <sz val="12"/>
      <name val="ＭＳ 明朝"/>
      <family val="1"/>
      <charset val="128"/>
    </font>
    <font>
      <sz val="20"/>
      <name val="ＭＳ 明朝"/>
      <family val="1"/>
      <charset val="128"/>
    </font>
    <font>
      <sz val="11"/>
      <name val="ＭＳ 明朝"/>
      <family val="1"/>
      <charset val="128"/>
    </font>
    <font>
      <sz val="9"/>
      <name val="ＭＳ 明朝"/>
      <family val="1"/>
      <charset val="128"/>
    </font>
    <font>
      <sz val="8"/>
      <name val="ＭＳ 明朝"/>
      <family val="1"/>
      <charset val="128"/>
    </font>
    <font>
      <vertAlign val="subscript"/>
      <sz val="10"/>
      <name val="ＭＳ 明朝"/>
      <family val="1"/>
      <charset val="128"/>
    </font>
    <font>
      <b/>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
      <color indexed="81"/>
      <name val="ＭＳ Ｐゴシック"/>
      <family val="3"/>
      <charset val="128"/>
    </font>
    <font>
      <sz val="10"/>
      <color theme="1"/>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13"/>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s>
  <borders count="1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style="hair">
        <color indexed="64"/>
      </right>
      <top style="hair">
        <color indexed="64"/>
      </top>
      <bottom/>
      <diagonal/>
    </border>
    <border>
      <left/>
      <right/>
      <top style="medium">
        <color indexed="64"/>
      </top>
      <bottom style="double">
        <color indexed="64"/>
      </bottom>
      <diagonal/>
    </border>
    <border>
      <left/>
      <right/>
      <top style="double">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right style="hair">
        <color indexed="64"/>
      </right>
      <top style="medium">
        <color indexed="64"/>
      </top>
      <bottom/>
      <diagonal/>
    </border>
    <border>
      <left/>
      <right style="hair">
        <color indexed="64"/>
      </right>
      <top/>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top/>
      <bottom style="thin">
        <color indexed="64"/>
      </bottom>
      <diagonal/>
    </border>
    <border>
      <left style="hair">
        <color indexed="64"/>
      </left>
      <right style="medium">
        <color indexed="64"/>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s>
  <cellStyleXfs count="48">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1"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38" fontId="1" fillId="0" borderId="0" applyFont="0" applyFill="0" applyBorder="0" applyAlignment="0" applyProtection="0"/>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6" fontId="1" fillId="0" borderId="0" applyFont="0" applyFill="0" applyBorder="0" applyAlignment="0" applyProtection="0"/>
    <xf numFmtId="0" fontId="27" fillId="7" borderId="4"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8" fillId="4" borderId="0" applyNumberFormat="0" applyBorder="0" applyAlignment="0" applyProtection="0">
      <alignment vertical="center"/>
    </xf>
    <xf numFmtId="0" fontId="1" fillId="0" borderId="0"/>
  </cellStyleXfs>
  <cellXfs count="329">
    <xf numFmtId="0" fontId="0" fillId="0" borderId="0" xfId="0"/>
    <xf numFmtId="0" fontId="4" fillId="26" borderId="0" xfId="44" applyFont="1" applyFill="1">
      <alignment vertical="center"/>
    </xf>
    <xf numFmtId="0" fontId="4" fillId="26" borderId="17" xfId="44" applyFont="1" applyFill="1" applyBorder="1">
      <alignment vertical="center"/>
    </xf>
    <xf numFmtId="0" fontId="4" fillId="26" borderId="18" xfId="44" applyFont="1" applyFill="1" applyBorder="1">
      <alignment vertical="center"/>
    </xf>
    <xf numFmtId="0" fontId="4" fillId="26" borderId="19" xfId="44" applyFont="1" applyFill="1" applyBorder="1">
      <alignment vertical="center"/>
    </xf>
    <xf numFmtId="0" fontId="4" fillId="26" borderId="12" xfId="44" applyFont="1" applyFill="1" applyBorder="1">
      <alignment vertical="center"/>
    </xf>
    <xf numFmtId="0" fontId="4" fillId="26" borderId="13" xfId="44" applyFont="1" applyFill="1" applyBorder="1">
      <alignment vertical="center"/>
    </xf>
    <xf numFmtId="0" fontId="4" fillId="26" borderId="0" xfId="44" applyFont="1" applyFill="1" applyAlignment="1">
      <alignment horizontal="center" vertical="center"/>
    </xf>
    <xf numFmtId="0" fontId="4" fillId="26" borderId="0" xfId="44" applyFont="1" applyFill="1" applyAlignment="1">
      <alignment horizontal="center" vertical="center" wrapText="1"/>
    </xf>
    <xf numFmtId="0" fontId="4" fillId="26" borderId="13" xfId="44" applyFont="1" applyFill="1" applyBorder="1" applyAlignment="1">
      <alignment horizontal="center" vertical="center"/>
    </xf>
    <xf numFmtId="0" fontId="4" fillId="26" borderId="0" xfId="44" applyFont="1" applyFill="1" applyAlignment="1">
      <alignment vertical="center" wrapText="1"/>
    </xf>
    <xf numFmtId="0" fontId="4" fillId="26" borderId="37" xfId="41" applyNumberFormat="1" applyFont="1" applyFill="1" applyBorder="1" applyAlignment="1" applyProtection="1">
      <alignment vertical="center" wrapText="1"/>
    </xf>
    <xf numFmtId="0" fontId="4" fillId="26" borderId="32" xfId="41" applyNumberFormat="1" applyFont="1" applyFill="1" applyBorder="1" applyAlignment="1" applyProtection="1">
      <alignment vertical="center" wrapText="1"/>
    </xf>
    <xf numFmtId="0" fontId="4" fillId="26" borderId="52" xfId="44" applyFont="1" applyFill="1" applyBorder="1" applyAlignment="1">
      <alignment vertical="center" wrapText="1"/>
    </xf>
    <xf numFmtId="0" fontId="4" fillId="26" borderId="53" xfId="44" applyFont="1" applyFill="1" applyBorder="1" applyAlignment="1">
      <alignment vertical="center" wrapText="1"/>
    </xf>
    <xf numFmtId="0" fontId="4" fillId="26" borderId="11" xfId="44" applyFont="1" applyFill="1" applyBorder="1">
      <alignment vertical="center"/>
    </xf>
    <xf numFmtId="0" fontId="4" fillId="26" borderId="10" xfId="44" applyFont="1" applyFill="1" applyBorder="1">
      <alignment vertical="center"/>
    </xf>
    <xf numFmtId="0" fontId="4" fillId="26" borderId="14" xfId="44" applyFont="1" applyFill="1" applyBorder="1">
      <alignment vertical="center"/>
    </xf>
    <xf numFmtId="0" fontId="3" fillId="0" borderId="0" xfId="43" applyFont="1" applyAlignment="1">
      <alignment horizontal="right" vertical="center"/>
    </xf>
    <xf numFmtId="0" fontId="4" fillId="26" borderId="35" xfId="45" applyFont="1" applyFill="1" applyBorder="1" applyAlignment="1" applyProtection="1">
      <alignment horizontal="left" vertical="center" wrapText="1"/>
      <protection locked="0"/>
    </xf>
    <xf numFmtId="0" fontId="4" fillId="26" borderId="27" xfId="45" applyFont="1" applyFill="1" applyBorder="1" applyAlignment="1" applyProtection="1">
      <alignment horizontal="left" vertical="center" wrapText="1"/>
      <protection locked="0"/>
    </xf>
    <xf numFmtId="0" fontId="4" fillId="26" borderId="37" xfId="45" applyFont="1" applyFill="1" applyBorder="1" applyAlignment="1" applyProtection="1">
      <alignment vertical="top" wrapText="1"/>
      <protection locked="0"/>
    </xf>
    <xf numFmtId="0" fontId="0" fillId="25" borderId="51" xfId="0" applyFill="1" applyBorder="1"/>
    <xf numFmtId="0" fontId="0" fillId="0" borderId="51" xfId="0" applyBorder="1"/>
    <xf numFmtId="177" fontId="7" fillId="0" borderId="0" xfId="33" applyNumberFormat="1" applyFont="1" applyFill="1" applyBorder="1" applyAlignment="1" applyProtection="1">
      <alignment horizontal="right" vertical="center"/>
    </xf>
    <xf numFmtId="178" fontId="7" fillId="0" borderId="0" xfId="33" applyNumberFormat="1" applyFont="1" applyFill="1" applyProtection="1"/>
    <xf numFmtId="178" fontId="7" fillId="0" borderId="0" xfId="33" applyNumberFormat="1" applyFont="1" applyFill="1" applyAlignment="1" applyProtection="1">
      <alignment wrapText="1"/>
    </xf>
    <xf numFmtId="178" fontId="4" fillId="0" borderId="0" xfId="33" applyNumberFormat="1" applyFont="1" applyFill="1" applyAlignment="1" applyProtection="1">
      <alignment vertical="center"/>
    </xf>
    <xf numFmtId="181" fontId="4" fillId="27" borderId="41" xfId="47" applyNumberFormat="1" applyFont="1" applyFill="1" applyBorder="1" applyAlignment="1" applyProtection="1">
      <alignment vertical="center"/>
      <protection locked="0"/>
    </xf>
    <xf numFmtId="180" fontId="4" fillId="27" borderId="41" xfId="47" applyNumberFormat="1" applyFont="1" applyFill="1" applyBorder="1" applyAlignment="1" applyProtection="1">
      <alignment horizontal="center" vertical="center" shrinkToFit="1"/>
      <protection locked="0"/>
    </xf>
    <xf numFmtId="1" fontId="4" fillId="27" borderId="111" xfId="47" applyNumberFormat="1" applyFont="1" applyFill="1" applyBorder="1" applyAlignment="1" applyProtection="1">
      <alignment horizontal="center" vertical="center" wrapText="1"/>
      <protection locked="0"/>
    </xf>
    <xf numFmtId="0" fontId="4" fillId="0" borderId="0" xfId="0" applyFont="1" applyAlignment="1" applyProtection="1">
      <alignment vertical="center"/>
    </xf>
    <xf numFmtId="0" fontId="4" fillId="0" borderId="0" xfId="0" applyFont="1" applyAlignment="1" applyProtection="1">
      <alignment horizontal="left" vertical="center" wrapText="1" indent="1"/>
    </xf>
    <xf numFmtId="0" fontId="4" fillId="0" borderId="17" xfId="0" applyFont="1" applyBorder="1" applyAlignment="1" applyProtection="1">
      <alignment vertical="center"/>
    </xf>
    <xf numFmtId="0" fontId="4" fillId="0" borderId="18" xfId="0" applyFont="1" applyBorder="1" applyAlignment="1" applyProtection="1">
      <alignment vertical="center"/>
    </xf>
    <xf numFmtId="0" fontId="4" fillId="0" borderId="18" xfId="0" applyFont="1" applyBorder="1" applyAlignment="1" applyProtection="1">
      <alignment horizontal="left" vertical="center" wrapText="1" indent="1"/>
    </xf>
    <xf numFmtId="0" fontId="4" fillId="0" borderId="19" xfId="0" applyFont="1" applyBorder="1" applyAlignment="1" applyProtection="1">
      <alignment horizontal="left" vertical="center" wrapText="1" indent="1"/>
    </xf>
    <xf numFmtId="0" fontId="4" fillId="0" borderId="12" xfId="0" applyFont="1" applyBorder="1" applyAlignment="1" applyProtection="1">
      <alignment vertical="center"/>
    </xf>
    <xf numFmtId="0" fontId="4" fillId="0" borderId="13" xfId="0" applyFont="1" applyBorder="1" applyAlignment="1" applyProtection="1">
      <alignment horizontal="left" vertical="center" wrapText="1" indent="1"/>
    </xf>
    <xf numFmtId="0" fontId="4" fillId="0" borderId="12" xfId="0" applyFont="1" applyBorder="1" applyProtection="1"/>
    <xf numFmtId="0" fontId="4" fillId="0" borderId="0" xfId="0" applyFont="1" applyProtection="1"/>
    <xf numFmtId="0" fontId="5" fillId="0" borderId="0" xfId="0" applyFont="1" applyAlignment="1" applyProtection="1">
      <alignment horizontal="left" vertical="center"/>
    </xf>
    <xf numFmtId="0" fontId="4" fillId="0" borderId="13" xfId="0" applyFont="1" applyBorder="1" applyProtection="1"/>
    <xf numFmtId="0" fontId="4" fillId="28" borderId="0" xfId="0" applyFont="1" applyFill="1" applyAlignment="1" applyProtection="1">
      <alignment vertical="center" wrapText="1"/>
    </xf>
    <xf numFmtId="0" fontId="8" fillId="28" borderId="0" xfId="0" applyFont="1" applyFill="1" applyAlignment="1" applyProtection="1">
      <alignment vertical="center" wrapText="1"/>
    </xf>
    <xf numFmtId="0" fontId="4" fillId="28" borderId="0" xfId="0" applyFont="1" applyFill="1" applyAlignment="1" applyProtection="1">
      <alignment vertical="center"/>
    </xf>
    <xf numFmtId="0" fontId="4" fillId="28" borderId="0" xfId="0" applyFont="1" applyFill="1" applyAlignment="1" applyProtection="1">
      <alignment horizontal="center" vertical="center"/>
    </xf>
    <xf numFmtId="0" fontId="4" fillId="0" borderId="13" xfId="0" applyFont="1" applyBorder="1" applyAlignment="1" applyProtection="1">
      <alignment vertical="center"/>
    </xf>
    <xf numFmtId="0" fontId="0" fillId="28" borderId="0" xfId="0" applyFill="1" applyProtection="1"/>
    <xf numFmtId="176" fontId="4" fillId="28" borderId="0" xfId="0" applyNumberFormat="1" applyFont="1" applyFill="1" applyAlignment="1" applyProtection="1">
      <alignment vertical="center"/>
    </xf>
    <xf numFmtId="0" fontId="4" fillId="0" borderId="30" xfId="0" applyFont="1" applyBorder="1" applyAlignment="1" applyProtection="1">
      <alignment vertical="center"/>
    </xf>
    <xf numFmtId="0" fontId="0" fillId="0" borderId="23" xfId="0" applyBorder="1" applyAlignment="1" applyProtection="1">
      <alignment vertical="center"/>
    </xf>
    <xf numFmtId="0" fontId="4" fillId="0" borderId="24" xfId="0" applyFont="1" applyBorder="1" applyAlignment="1" applyProtection="1">
      <alignment vertical="center" wrapText="1"/>
    </xf>
    <xf numFmtId="0" fontId="4" fillId="0" borderId="25" xfId="0" applyFont="1" applyBorder="1" applyAlignment="1" applyProtection="1">
      <alignment vertical="center" wrapText="1"/>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7" fillId="0" borderId="0" xfId="0" applyFont="1" applyAlignment="1" applyProtection="1">
      <alignment vertical="center"/>
    </xf>
    <xf numFmtId="0" fontId="4" fillId="0" borderId="33" xfId="0" applyFont="1" applyBorder="1" applyAlignment="1" applyProtection="1">
      <alignment vertical="center" wrapText="1"/>
    </xf>
    <xf numFmtId="0" fontId="4" fillId="0" borderId="34" xfId="0" applyFont="1" applyBorder="1" applyAlignment="1" applyProtection="1">
      <alignment vertical="center" wrapText="1"/>
    </xf>
    <xf numFmtId="0" fontId="4" fillId="0" borderId="0" xfId="0" applyFont="1" applyAlignment="1" applyProtection="1">
      <alignment horizontal="distributed" vertical="center"/>
    </xf>
    <xf numFmtId="0" fontId="4" fillId="0" borderId="11" xfId="0" applyFont="1" applyBorder="1" applyAlignment="1" applyProtection="1">
      <alignment vertical="center"/>
    </xf>
    <xf numFmtId="0" fontId="4" fillId="0" borderId="10" xfId="0" applyFont="1" applyBorder="1" applyAlignment="1" applyProtection="1">
      <alignment vertical="center"/>
    </xf>
    <xf numFmtId="0" fontId="4" fillId="0" borderId="14" xfId="0" applyFont="1" applyBorder="1" applyAlignment="1" applyProtection="1">
      <alignment vertical="center"/>
    </xf>
    <xf numFmtId="0" fontId="4" fillId="0" borderId="0" xfId="0" applyFont="1" applyAlignment="1" applyProtection="1">
      <alignment horizontal="right" vertical="center"/>
    </xf>
    <xf numFmtId="0" fontId="4" fillId="0" borderId="0" xfId="0" applyFont="1" applyAlignment="1" applyProtection="1">
      <alignment vertical="center" shrinkToFit="1"/>
    </xf>
    <xf numFmtId="0" fontId="3" fillId="0" borderId="0" xfId="0" applyFont="1" applyAlignment="1" applyProtection="1">
      <alignment horizontal="right" vertical="center"/>
    </xf>
    <xf numFmtId="0" fontId="7" fillId="0" borderId="0" xfId="47" applyFont="1" applyProtection="1"/>
    <xf numFmtId="3" fontId="7" fillId="0" borderId="0" xfId="47" applyNumberFormat="1" applyFont="1" applyProtection="1"/>
    <xf numFmtId="0" fontId="4" fillId="0" borderId="17" xfId="47" applyFont="1" applyBorder="1" applyProtection="1"/>
    <xf numFmtId="0" fontId="4" fillId="0" borderId="18" xfId="47" applyFont="1" applyBorder="1" applyProtection="1"/>
    <xf numFmtId="0" fontId="7" fillId="0" borderId="18" xfId="47" applyFont="1" applyBorder="1" applyProtection="1"/>
    <xf numFmtId="3" fontId="7" fillId="0" borderId="18" xfId="47" applyNumberFormat="1" applyFont="1" applyBorder="1" applyProtection="1"/>
    <xf numFmtId="0" fontId="7" fillId="0" borderId="19" xfId="47" applyFont="1" applyBorder="1" applyProtection="1"/>
    <xf numFmtId="0" fontId="4" fillId="0" borderId="12" xfId="47" applyFont="1" applyBorder="1" applyProtection="1"/>
    <xf numFmtId="0" fontId="4" fillId="0" borderId="0" xfId="47" applyFont="1" applyProtection="1"/>
    <xf numFmtId="0" fontId="7" fillId="0" borderId="13" xfId="47" applyFont="1" applyBorder="1" applyProtection="1"/>
    <xf numFmtId="0" fontId="7" fillId="0" borderId="12" xfId="47" applyFont="1" applyBorder="1" applyProtection="1"/>
    <xf numFmtId="0" fontId="4" fillId="0" borderId="0" xfId="47" applyFont="1" applyAlignment="1" applyProtection="1">
      <alignment vertical="center"/>
    </xf>
    <xf numFmtId="0" fontId="4" fillId="0" borderId="13" xfId="47" applyFont="1" applyBorder="1" applyAlignment="1" applyProtection="1">
      <alignment vertical="center"/>
    </xf>
    <xf numFmtId="0" fontId="4" fillId="0" borderId="0" xfId="47" applyFont="1" applyAlignment="1" applyProtection="1">
      <alignment horizontal="center" vertical="center"/>
    </xf>
    <xf numFmtId="0" fontId="7" fillId="0" borderId="0" xfId="47" applyFont="1" applyAlignment="1" applyProtection="1">
      <alignment horizontal="center" wrapText="1"/>
    </xf>
    <xf numFmtId="3" fontId="4" fillId="0" borderId="0" xfId="47" applyNumberFormat="1" applyFont="1" applyAlignment="1" applyProtection="1">
      <alignment horizontal="center" vertical="center" wrapText="1"/>
    </xf>
    <xf numFmtId="0" fontId="7" fillId="0" borderId="13" xfId="47" applyFont="1" applyBorder="1" applyAlignment="1" applyProtection="1">
      <alignment vertical="center"/>
    </xf>
    <xf numFmtId="0" fontId="7" fillId="0" borderId="0" xfId="47" applyFont="1" applyAlignment="1" applyProtection="1">
      <alignment vertical="center"/>
    </xf>
    <xf numFmtId="0" fontId="7" fillId="0" borderId="0" xfId="47" applyFont="1" applyAlignment="1" applyProtection="1">
      <alignment wrapText="1"/>
    </xf>
    <xf numFmtId="179" fontId="4" fillId="0" borderId="32" xfId="47" applyNumberFormat="1" applyFont="1" applyBorder="1" applyAlignment="1" applyProtection="1">
      <alignment horizontal="center" vertical="center" wrapText="1"/>
    </xf>
    <xf numFmtId="0" fontId="4" fillId="0" borderId="11" xfId="47" applyFont="1" applyBorder="1" applyAlignment="1" applyProtection="1">
      <alignment horizontal="center" vertical="center" textRotation="255"/>
    </xf>
    <xf numFmtId="0" fontId="4" fillId="0" borderId="101" xfId="47" applyFont="1" applyBorder="1" applyAlignment="1" applyProtection="1">
      <alignment vertical="center"/>
    </xf>
    <xf numFmtId="180" fontId="4" fillId="0" borderId="100" xfId="47" applyNumberFormat="1" applyFont="1" applyBorder="1" applyAlignment="1" applyProtection="1">
      <alignment horizontal="right" vertical="center"/>
    </xf>
    <xf numFmtId="181" fontId="4" fillId="0" borderId="10" xfId="47" applyNumberFormat="1" applyFont="1" applyBorder="1" applyAlignment="1" applyProtection="1">
      <alignment vertical="center"/>
    </xf>
    <xf numFmtId="180" fontId="4" fillId="0" borderId="100" xfId="47" applyNumberFormat="1" applyFont="1" applyBorder="1" applyAlignment="1" applyProtection="1">
      <alignment vertical="center"/>
    </xf>
    <xf numFmtId="180" fontId="4" fillId="0" borderId="0" xfId="47" applyNumberFormat="1" applyFont="1" applyAlignment="1" applyProtection="1">
      <alignment vertical="center"/>
    </xf>
    <xf numFmtId="0" fontId="4" fillId="0" borderId="16" xfId="47" applyFont="1" applyBorder="1" applyAlignment="1" applyProtection="1">
      <alignment horizontal="center" vertical="center" textRotation="255"/>
    </xf>
    <xf numFmtId="0" fontId="4" fillId="0" borderId="109" xfId="47" applyFont="1" applyBorder="1" applyAlignment="1" applyProtection="1">
      <alignment horizontal="left" vertical="center"/>
    </xf>
    <xf numFmtId="180" fontId="4" fillId="0" borderId="58" xfId="47" applyNumberFormat="1" applyFont="1" applyBorder="1" applyAlignment="1" applyProtection="1">
      <alignment horizontal="right" vertical="center"/>
    </xf>
    <xf numFmtId="181" fontId="4" fillId="0" borderId="41" xfId="47" applyNumberFormat="1" applyFont="1" applyBorder="1" applyAlignment="1" applyProtection="1">
      <alignment vertical="center"/>
    </xf>
    <xf numFmtId="180" fontId="4" fillId="0" borderId="58" xfId="47" applyNumberFormat="1" applyFont="1" applyBorder="1" applyAlignment="1" applyProtection="1">
      <alignment vertical="center"/>
    </xf>
    <xf numFmtId="0" fontId="4" fillId="0" borderId="109" xfId="47" applyFont="1" applyBorder="1" applyAlignment="1" applyProtection="1">
      <alignment vertical="center"/>
    </xf>
    <xf numFmtId="0" fontId="4" fillId="0" borderId="17" xfId="47" applyFont="1" applyBorder="1" applyAlignment="1" applyProtection="1">
      <alignment horizontal="center" vertical="center" textRotation="255"/>
    </xf>
    <xf numFmtId="0" fontId="4" fillId="0" borderId="19" xfId="47" applyFont="1" applyBorder="1" applyAlignment="1" applyProtection="1">
      <alignment vertical="center"/>
    </xf>
    <xf numFmtId="0" fontId="4" fillId="0" borderId="16" xfId="47" applyFont="1" applyBorder="1" applyAlignment="1" applyProtection="1">
      <alignment vertical="center"/>
    </xf>
    <xf numFmtId="0" fontId="9" fillId="0" borderId="41" xfId="47" applyFont="1" applyBorder="1" applyAlignment="1" applyProtection="1">
      <alignment horizontal="distributed" vertical="center"/>
    </xf>
    <xf numFmtId="0" fontId="4" fillId="0" borderId="14" xfId="47" applyFont="1" applyBorder="1" applyAlignment="1" applyProtection="1">
      <alignment vertical="center"/>
    </xf>
    <xf numFmtId="0" fontId="4" fillId="0" borderId="19" xfId="47" applyFont="1" applyBorder="1" applyAlignment="1" applyProtection="1">
      <alignment vertical="center" wrapText="1"/>
    </xf>
    <xf numFmtId="0" fontId="4" fillId="0" borderId="16" xfId="47" applyFont="1" applyBorder="1" applyAlignment="1" applyProtection="1">
      <alignment vertical="center" wrapText="1"/>
    </xf>
    <xf numFmtId="0" fontId="4" fillId="0" borderId="14" xfId="47" applyFont="1" applyBorder="1" applyAlignment="1" applyProtection="1">
      <alignment vertical="center" wrapText="1"/>
    </xf>
    <xf numFmtId="0" fontId="4" fillId="0" borderId="41" xfId="47" applyFont="1" applyBorder="1" applyAlignment="1" applyProtection="1">
      <alignment horizontal="distributed" vertical="center"/>
    </xf>
    <xf numFmtId="0" fontId="4" fillId="0" borderId="17" xfId="47" applyFont="1" applyBorder="1" applyAlignment="1" applyProtection="1">
      <alignment vertical="center" textRotation="255"/>
    </xf>
    <xf numFmtId="0" fontId="4" fillId="0" borderId="114" xfId="47" applyFont="1" applyBorder="1" applyAlignment="1" applyProtection="1">
      <alignment vertical="center"/>
    </xf>
    <xf numFmtId="0" fontId="4" fillId="0" borderId="16" xfId="47" applyFont="1" applyBorder="1" applyAlignment="1" applyProtection="1">
      <alignment horizontal="center" vertical="center" wrapText="1"/>
    </xf>
    <xf numFmtId="180" fontId="4" fillId="0" borderId="109" xfId="47" applyNumberFormat="1" applyFont="1" applyBorder="1" applyAlignment="1" applyProtection="1">
      <alignment vertical="center"/>
    </xf>
    <xf numFmtId="182" fontId="4" fillId="0" borderId="41" xfId="47" applyNumberFormat="1" applyFont="1" applyBorder="1" applyAlignment="1" applyProtection="1">
      <alignment vertical="center"/>
    </xf>
    <xf numFmtId="0" fontId="4" fillId="0" borderId="12" xfId="47" applyFont="1" applyBorder="1" applyAlignment="1" applyProtection="1">
      <alignment vertical="center"/>
    </xf>
    <xf numFmtId="0" fontId="11" fillId="0" borderId="16" xfId="47" applyFont="1" applyBorder="1" applyAlignment="1" applyProtection="1">
      <alignment horizontal="center" vertical="center" textRotation="255"/>
    </xf>
    <xf numFmtId="0" fontId="4" fillId="0" borderId="109" xfId="47" applyFont="1" applyBorder="1" applyAlignment="1" applyProtection="1">
      <alignment vertical="center" shrinkToFit="1"/>
    </xf>
    <xf numFmtId="0" fontId="4" fillId="0" borderId="39" xfId="47" applyFont="1" applyBorder="1" applyAlignment="1" applyProtection="1">
      <alignment vertical="center" wrapText="1"/>
    </xf>
    <xf numFmtId="0" fontId="4" fillId="0" borderId="110" xfId="47" applyFont="1" applyBorder="1" applyAlignment="1" applyProtection="1">
      <alignment horizontal="center" vertical="center" wrapText="1"/>
    </xf>
    <xf numFmtId="180" fontId="4" fillId="28" borderId="94" xfId="47" applyNumberFormat="1" applyFont="1" applyFill="1" applyBorder="1" applyAlignment="1" applyProtection="1">
      <alignment horizontal="right" vertical="center"/>
    </xf>
    <xf numFmtId="183" fontId="4" fillId="0" borderId="99" xfId="47" applyNumberFormat="1" applyFont="1" applyBorder="1" applyAlignment="1" applyProtection="1">
      <alignment horizontal="center" vertical="center"/>
    </xf>
    <xf numFmtId="3" fontId="4" fillId="0" borderId="94" xfId="47" applyNumberFormat="1" applyFont="1" applyBorder="1" applyAlignment="1" applyProtection="1">
      <alignment vertical="center"/>
    </xf>
    <xf numFmtId="3" fontId="4" fillId="0" borderId="0" xfId="47" applyNumberFormat="1" applyFont="1" applyAlignment="1" applyProtection="1">
      <alignment vertical="center"/>
    </xf>
    <xf numFmtId="0" fontId="4" fillId="0" borderId="0" xfId="47" applyFont="1" applyAlignment="1" applyProtection="1">
      <alignment horizontal="left" vertical="center"/>
    </xf>
    <xf numFmtId="176" fontId="8" fillId="0" borderId="0" xfId="47" applyNumberFormat="1" applyFont="1" applyAlignment="1" applyProtection="1">
      <alignment horizontal="left" vertical="center"/>
    </xf>
    <xf numFmtId="176" fontId="8" fillId="0" borderId="0" xfId="47" applyNumberFormat="1" applyFont="1" applyAlignment="1" applyProtection="1">
      <alignment vertical="center"/>
    </xf>
    <xf numFmtId="176" fontId="5" fillId="0" borderId="0" xfId="47" applyNumberFormat="1" applyFont="1" applyAlignment="1" applyProtection="1">
      <alignment horizontal="center" vertical="center"/>
    </xf>
    <xf numFmtId="3" fontId="5" fillId="0" borderId="0" xfId="47" applyNumberFormat="1" applyFont="1" applyAlignment="1" applyProtection="1">
      <alignment vertical="center"/>
    </xf>
    <xf numFmtId="0" fontId="4" fillId="0" borderId="0" xfId="47" applyFont="1" applyAlignment="1" applyProtection="1">
      <alignment horizontal="center" vertical="center" wrapText="1"/>
    </xf>
    <xf numFmtId="0" fontId="4" fillId="0" borderId="0" xfId="47" applyFont="1" applyAlignment="1" applyProtection="1">
      <alignment horizontal="distributed" vertical="center" wrapText="1"/>
    </xf>
    <xf numFmtId="0" fontId="4" fillId="0" borderId="0" xfId="47" applyFont="1" applyAlignment="1" applyProtection="1">
      <alignment vertical="center" shrinkToFit="1"/>
    </xf>
    <xf numFmtId="0" fontId="4" fillId="0" borderId="0" xfId="47" applyFont="1" applyAlignment="1" applyProtection="1">
      <alignment horizontal="center" vertical="center" shrinkToFit="1"/>
    </xf>
    <xf numFmtId="184" fontId="4" fillId="0" borderId="0" xfId="47" applyNumberFormat="1" applyFont="1" applyAlignment="1" applyProtection="1">
      <alignment horizontal="center" vertical="center"/>
    </xf>
    <xf numFmtId="0" fontId="4" fillId="0" borderId="11" xfId="47" applyFont="1" applyBorder="1" applyAlignment="1" applyProtection="1">
      <alignment vertical="center"/>
    </xf>
    <xf numFmtId="0" fontId="4" fillId="0" borderId="10" xfId="47" applyFont="1" applyBorder="1" applyAlignment="1" applyProtection="1">
      <alignment vertical="center"/>
    </xf>
    <xf numFmtId="0" fontId="4" fillId="0" borderId="10" xfId="47" applyFont="1" applyBorder="1" applyAlignment="1" applyProtection="1">
      <alignment horizontal="left" vertical="center"/>
    </xf>
    <xf numFmtId="176" fontId="8" fillId="0" borderId="10" xfId="47" applyNumberFormat="1" applyFont="1" applyBorder="1" applyAlignment="1" applyProtection="1">
      <alignment horizontal="left" vertical="center"/>
    </xf>
    <xf numFmtId="176" fontId="8" fillId="0" borderId="10" xfId="47" applyNumberFormat="1" applyFont="1" applyBorder="1" applyAlignment="1" applyProtection="1">
      <alignment vertical="center"/>
    </xf>
    <xf numFmtId="176" fontId="5" fillId="0" borderId="10" xfId="47" applyNumberFormat="1" applyFont="1" applyBorder="1" applyAlignment="1" applyProtection="1">
      <alignment horizontal="center" vertical="center"/>
    </xf>
    <xf numFmtId="3" fontId="5" fillId="0" borderId="10" xfId="47" applyNumberFormat="1" applyFont="1" applyBorder="1" applyAlignment="1" applyProtection="1">
      <alignment vertical="center"/>
    </xf>
    <xf numFmtId="183" fontId="8" fillId="0" borderId="0" xfId="47" applyNumberFormat="1" applyFont="1" applyAlignment="1" applyProtection="1">
      <alignment vertical="center"/>
    </xf>
    <xf numFmtId="0" fontId="4" fillId="0" borderId="0" xfId="47" applyFont="1" applyAlignment="1" applyProtection="1">
      <alignment horizontal="right" vertical="center"/>
    </xf>
    <xf numFmtId="3" fontId="4" fillId="0" borderId="0" xfId="47" applyNumberFormat="1" applyFont="1" applyAlignment="1" applyProtection="1">
      <alignment horizontal="right" vertical="center"/>
    </xf>
    <xf numFmtId="0" fontId="4" fillId="26" borderId="32" xfId="44" applyFont="1" applyFill="1" applyBorder="1" applyAlignment="1">
      <alignment horizontal="center" vertical="center" shrinkToFit="1"/>
    </xf>
    <xf numFmtId="0" fontId="4" fillId="24" borderId="31" xfId="44" applyFont="1" applyFill="1" applyBorder="1" applyAlignment="1" applyProtection="1">
      <alignment horizontal="center" vertical="center" shrinkToFit="1"/>
      <protection locked="0"/>
    </xf>
    <xf numFmtId="0" fontId="4" fillId="26" borderId="32" xfId="44" applyFont="1" applyFill="1" applyBorder="1" applyAlignment="1">
      <alignment horizontal="center" vertical="center" wrapText="1"/>
    </xf>
    <xf numFmtId="0" fontId="4" fillId="26" borderId="65" xfId="44" applyFont="1" applyFill="1" applyBorder="1" applyAlignment="1">
      <alignment horizontal="center" vertical="center" wrapText="1"/>
    </xf>
    <xf numFmtId="0" fontId="4" fillId="26" borderId="57" xfId="45" applyFont="1" applyFill="1" applyBorder="1">
      <alignment vertical="center"/>
    </xf>
    <xf numFmtId="0" fontId="4" fillId="26" borderId="18" xfId="45" applyFont="1" applyFill="1" applyBorder="1">
      <alignment vertical="center"/>
    </xf>
    <xf numFmtId="0" fontId="4" fillId="26" borderId="19" xfId="45" applyFont="1" applyFill="1" applyBorder="1">
      <alignment vertical="center"/>
    </xf>
    <xf numFmtId="0" fontId="4" fillId="26" borderId="38" xfId="45" applyFont="1" applyFill="1" applyBorder="1">
      <alignment vertical="center"/>
    </xf>
    <xf numFmtId="0" fontId="4" fillId="26" borderId="10" xfId="45" applyFont="1" applyFill="1" applyBorder="1">
      <alignment vertical="center"/>
    </xf>
    <xf numFmtId="0" fontId="4" fillId="26" borderId="14" xfId="45" applyFont="1" applyFill="1" applyBorder="1">
      <alignment vertical="center"/>
    </xf>
    <xf numFmtId="0" fontId="4" fillId="26" borderId="57" xfId="45" applyFont="1" applyFill="1" applyBorder="1" applyAlignment="1">
      <alignment vertical="center" wrapText="1"/>
    </xf>
    <xf numFmtId="0" fontId="4" fillId="26" borderId="18" xfId="45" applyFont="1" applyFill="1" applyBorder="1" applyAlignment="1">
      <alignment vertical="center" wrapText="1"/>
    </xf>
    <xf numFmtId="0" fontId="4" fillId="26" borderId="19" xfId="45" applyFont="1" applyFill="1" applyBorder="1" applyAlignment="1">
      <alignment vertical="center" wrapText="1"/>
    </xf>
    <xf numFmtId="0" fontId="4" fillId="26" borderId="38" xfId="45" applyFont="1" applyFill="1" applyBorder="1" applyAlignment="1">
      <alignment vertical="center" wrapText="1"/>
    </xf>
    <xf numFmtId="0" fontId="4" fillId="26" borderId="10" xfId="45" applyFont="1" applyFill="1" applyBorder="1" applyAlignment="1">
      <alignment vertical="center" wrapText="1"/>
    </xf>
    <xf numFmtId="0" fontId="4" fillId="26" borderId="14" xfId="45" applyFont="1" applyFill="1" applyBorder="1" applyAlignment="1">
      <alignment vertical="center" wrapText="1"/>
    </xf>
    <xf numFmtId="0" fontId="4" fillId="24" borderId="17" xfId="45" applyFont="1" applyFill="1" applyBorder="1" applyProtection="1">
      <alignment vertical="center"/>
      <protection locked="0"/>
    </xf>
    <xf numFmtId="0" fontId="4" fillId="24" borderId="18" xfId="45" applyFont="1" applyFill="1" applyBorder="1" applyProtection="1">
      <alignment vertical="center"/>
      <protection locked="0"/>
    </xf>
    <xf numFmtId="0" fontId="4" fillId="24" borderId="64" xfId="45" applyFont="1" applyFill="1" applyBorder="1" applyProtection="1">
      <alignment vertical="center"/>
      <protection locked="0"/>
    </xf>
    <xf numFmtId="0" fontId="4" fillId="24" borderId="11" xfId="45" applyFont="1" applyFill="1" applyBorder="1" applyProtection="1">
      <alignment vertical="center"/>
      <protection locked="0"/>
    </xf>
    <xf numFmtId="0" fontId="4" fillId="24" borderId="10" xfId="45" applyFont="1" applyFill="1" applyBorder="1" applyProtection="1">
      <alignment vertical="center"/>
      <protection locked="0"/>
    </xf>
    <xf numFmtId="0" fontId="4" fillId="24" borderId="63" xfId="45" applyFont="1" applyFill="1" applyBorder="1" applyProtection="1">
      <alignment vertical="center"/>
      <protection locked="0"/>
    </xf>
    <xf numFmtId="0" fontId="4" fillId="24" borderId="82" xfId="44" applyFont="1" applyFill="1" applyBorder="1" applyAlignment="1" applyProtection="1">
      <alignment horizontal="center" vertical="center" wrapText="1"/>
      <protection locked="0"/>
    </xf>
    <xf numFmtId="0" fontId="4" fillId="24" borderId="83" xfId="44" applyFont="1" applyFill="1" applyBorder="1" applyAlignment="1" applyProtection="1">
      <alignment horizontal="center" vertical="center" wrapText="1"/>
      <protection locked="0"/>
    </xf>
    <xf numFmtId="0" fontId="4" fillId="24" borderId="84" xfId="44" applyFont="1" applyFill="1" applyBorder="1" applyAlignment="1" applyProtection="1">
      <alignment horizontal="center" vertical="center" wrapText="1"/>
      <protection locked="0"/>
    </xf>
    <xf numFmtId="0" fontId="4" fillId="24" borderId="50" xfId="44" applyFont="1" applyFill="1" applyBorder="1" applyAlignment="1" applyProtection="1">
      <alignment horizontal="center" vertical="center" wrapText="1"/>
      <protection locked="0"/>
    </xf>
    <xf numFmtId="0" fontId="4" fillId="24" borderId="85" xfId="44" applyFont="1" applyFill="1" applyBorder="1" applyAlignment="1" applyProtection="1">
      <alignment horizontal="center" vertical="center" wrapText="1"/>
      <protection locked="0"/>
    </xf>
    <xf numFmtId="0" fontId="4" fillId="24" borderId="78" xfId="44" applyFont="1" applyFill="1" applyBorder="1" applyAlignment="1" applyProtection="1">
      <alignment horizontal="center" vertical="center" wrapText="1"/>
      <protection locked="0"/>
    </xf>
    <xf numFmtId="0" fontId="4" fillId="24" borderId="79" xfId="44" applyFont="1" applyFill="1" applyBorder="1" applyAlignment="1" applyProtection="1">
      <alignment horizontal="center" vertical="center" wrapText="1"/>
      <protection locked="0"/>
    </xf>
    <xf numFmtId="0" fontId="4" fillId="24" borderId="45" xfId="44" applyFont="1" applyFill="1" applyBorder="1" applyAlignment="1" applyProtection="1">
      <alignment horizontal="center" vertical="center" wrapText="1"/>
      <protection locked="0"/>
    </xf>
    <xf numFmtId="0" fontId="4" fillId="24" borderId="80" xfId="44" applyFont="1" applyFill="1" applyBorder="1" applyAlignment="1" applyProtection="1">
      <alignment horizontal="center" vertical="center" wrapText="1"/>
      <protection locked="0"/>
    </xf>
    <xf numFmtId="0" fontId="4" fillId="26" borderId="0" xfId="44" applyFont="1" applyFill="1">
      <alignment vertical="center"/>
    </xf>
    <xf numFmtId="0" fontId="4" fillId="26" borderId="32" xfId="44" applyFont="1" applyFill="1" applyBorder="1">
      <alignment vertical="center"/>
    </xf>
    <xf numFmtId="0" fontId="4" fillId="26" borderId="33" xfId="44" applyFont="1" applyFill="1" applyBorder="1" applyAlignment="1">
      <alignment horizontal="center" vertical="center"/>
    </xf>
    <xf numFmtId="0" fontId="4" fillId="26" borderId="69" xfId="44" applyFont="1" applyFill="1" applyBorder="1" applyAlignment="1">
      <alignment horizontal="center" vertical="center"/>
    </xf>
    <xf numFmtId="0" fontId="4" fillId="24" borderId="33" xfId="44" applyFont="1" applyFill="1" applyBorder="1" applyAlignment="1" applyProtection="1">
      <alignment horizontal="left" vertical="center" wrapText="1"/>
      <protection locked="0"/>
    </xf>
    <xf numFmtId="0" fontId="4" fillId="24" borderId="69" xfId="44" applyFont="1" applyFill="1" applyBorder="1" applyAlignment="1" applyProtection="1">
      <alignment horizontal="left" vertical="center" wrapText="1"/>
      <protection locked="0"/>
    </xf>
    <xf numFmtId="0" fontId="4" fillId="24" borderId="70" xfId="44" applyFont="1" applyFill="1" applyBorder="1" applyAlignment="1" applyProtection="1">
      <alignment horizontal="left" vertical="center" wrapText="1"/>
      <protection locked="0"/>
    </xf>
    <xf numFmtId="0" fontId="4" fillId="26" borderId="32" xfId="44" applyFont="1" applyFill="1" applyBorder="1" applyAlignment="1">
      <alignment horizontal="left" vertical="center"/>
    </xf>
    <xf numFmtId="0" fontId="4" fillId="24" borderId="49" xfId="44" applyFont="1" applyFill="1" applyBorder="1" applyAlignment="1" applyProtection="1">
      <alignment horizontal="center" vertical="center" wrapText="1"/>
      <protection locked="0"/>
    </xf>
    <xf numFmtId="0" fontId="4" fillId="24" borderId="17" xfId="44" applyFont="1" applyFill="1" applyBorder="1" applyAlignment="1" applyProtection="1">
      <alignment vertical="center" wrapText="1"/>
      <protection locked="0"/>
    </xf>
    <xf numFmtId="0" fontId="4" fillId="24" borderId="18" xfId="44" applyFont="1" applyFill="1" applyBorder="1" applyAlignment="1" applyProtection="1">
      <alignment vertical="center" wrapText="1"/>
      <protection locked="0"/>
    </xf>
    <xf numFmtId="0" fontId="4" fillId="24" borderId="11" xfId="44" applyFont="1" applyFill="1" applyBorder="1" applyAlignment="1" applyProtection="1">
      <alignment vertical="center" wrapText="1"/>
      <protection locked="0"/>
    </xf>
    <xf numFmtId="0" fontId="4" fillId="24" borderId="10" xfId="44" applyFont="1" applyFill="1" applyBorder="1" applyAlignment="1" applyProtection="1">
      <alignment vertical="center" wrapText="1"/>
      <protection locked="0"/>
    </xf>
    <xf numFmtId="0" fontId="4" fillId="26" borderId="84" xfId="44" applyFont="1" applyFill="1" applyBorder="1" applyAlignment="1">
      <alignment horizontal="center" vertical="center"/>
    </xf>
    <xf numFmtId="0" fontId="4" fillId="26" borderId="82" xfId="44" applyFont="1" applyFill="1" applyBorder="1" applyAlignment="1">
      <alignment horizontal="center" vertical="center"/>
    </xf>
    <xf numFmtId="0" fontId="4" fillId="26" borderId="29" xfId="45" applyFont="1" applyFill="1" applyBorder="1" applyAlignment="1">
      <alignment horizontal="left" vertical="center" wrapText="1"/>
    </xf>
    <xf numFmtId="0" fontId="4" fillId="26" borderId="76" xfId="45" applyFont="1" applyFill="1" applyBorder="1" applyAlignment="1">
      <alignment horizontal="left" vertical="center" wrapText="1"/>
    </xf>
    <xf numFmtId="0" fontId="4" fillId="26" borderId="0" xfId="45" applyFont="1" applyFill="1" applyAlignment="1">
      <alignment horizontal="left" vertical="center" wrapText="1"/>
    </xf>
    <xf numFmtId="0" fontId="4" fillId="26" borderId="77" xfId="45" applyFont="1" applyFill="1" applyBorder="1" applyAlignment="1">
      <alignment horizontal="left" vertical="center" wrapText="1"/>
    </xf>
    <xf numFmtId="0" fontId="4" fillId="26" borderId="32" xfId="45" applyFont="1" applyFill="1" applyBorder="1" applyAlignment="1">
      <alignment vertical="top" wrapText="1"/>
    </xf>
    <xf numFmtId="0" fontId="4" fillId="26" borderId="65" xfId="45" applyFont="1" applyFill="1" applyBorder="1" applyAlignment="1">
      <alignment vertical="top" wrapText="1"/>
    </xf>
    <xf numFmtId="0" fontId="4" fillId="26" borderId="66" xfId="44" applyFont="1" applyFill="1" applyBorder="1" applyAlignment="1">
      <alignment horizontal="center" vertical="center" textRotation="255" wrapText="1"/>
    </xf>
    <xf numFmtId="0" fontId="4" fillId="26" borderId="52" xfId="44" applyFont="1" applyFill="1" applyBorder="1" applyAlignment="1">
      <alignment horizontal="center" vertical="center" textRotation="255" wrapText="1"/>
    </xf>
    <xf numFmtId="0" fontId="4" fillId="26" borderId="35" xfId="44" applyFont="1" applyFill="1" applyBorder="1" applyAlignment="1">
      <alignment vertical="center" wrapText="1"/>
    </xf>
    <xf numFmtId="0" fontId="4" fillId="26" borderId="29" xfId="44" applyFont="1" applyFill="1" applyBorder="1" applyAlignment="1">
      <alignment vertical="center" wrapText="1"/>
    </xf>
    <xf numFmtId="0" fontId="4" fillId="26" borderId="36" xfId="44" applyFont="1" applyFill="1" applyBorder="1" applyAlignment="1">
      <alignment vertical="center" wrapText="1"/>
    </xf>
    <xf numFmtId="0" fontId="4" fillId="26" borderId="27" xfId="44" applyFont="1" applyFill="1" applyBorder="1" applyAlignment="1">
      <alignment vertical="center" wrapText="1"/>
    </xf>
    <xf numFmtId="0" fontId="4" fillId="26" borderId="0" xfId="44" applyFont="1" applyFill="1" applyAlignment="1">
      <alignment vertical="center" wrapText="1"/>
    </xf>
    <xf numFmtId="0" fontId="4" fillId="26" borderId="13" xfId="44" applyFont="1" applyFill="1" applyBorder="1" applyAlignment="1">
      <alignment vertical="center" wrapText="1"/>
    </xf>
    <xf numFmtId="0" fontId="4" fillId="26" borderId="38" xfId="44" applyFont="1" applyFill="1" applyBorder="1" applyAlignment="1">
      <alignment vertical="center" wrapText="1"/>
    </xf>
    <xf numFmtId="0" fontId="4" fillId="26" borderId="10" xfId="44" applyFont="1" applyFill="1" applyBorder="1" applyAlignment="1">
      <alignment vertical="center" wrapText="1"/>
    </xf>
    <xf numFmtId="0" fontId="4" fillId="26" borderId="14" xfId="44" applyFont="1" applyFill="1" applyBorder="1" applyAlignment="1">
      <alignment vertical="center" wrapText="1"/>
    </xf>
    <xf numFmtId="0" fontId="4" fillId="26" borderId="86" xfId="44" applyFont="1" applyFill="1" applyBorder="1" applyAlignment="1">
      <alignment vertical="center" wrapText="1"/>
    </xf>
    <xf numFmtId="0" fontId="4" fillId="26" borderId="87" xfId="44" applyFont="1" applyFill="1" applyBorder="1" applyAlignment="1">
      <alignment vertical="center" wrapText="1"/>
    </xf>
    <xf numFmtId="0" fontId="4" fillId="26" borderId="88" xfId="44" applyFont="1" applyFill="1" applyBorder="1" applyAlignment="1">
      <alignment vertical="center" wrapText="1"/>
    </xf>
    <xf numFmtId="0" fontId="4" fillId="26" borderId="48" xfId="45" applyFont="1" applyFill="1" applyBorder="1" applyAlignment="1">
      <alignment vertical="center" wrapText="1"/>
    </xf>
    <xf numFmtId="0" fontId="4" fillId="26" borderId="89" xfId="45" applyFont="1" applyFill="1" applyBorder="1" applyAlignment="1">
      <alignment vertical="center" wrapText="1"/>
    </xf>
    <xf numFmtId="0" fontId="4" fillId="24" borderId="47" xfId="43" applyFont="1" applyFill="1" applyBorder="1" applyProtection="1">
      <alignment vertical="center"/>
      <protection locked="0"/>
    </xf>
    <xf numFmtId="0" fontId="4" fillId="24" borderId="90" xfId="43" applyFont="1" applyFill="1" applyBorder="1" applyProtection="1">
      <alignment vertical="center"/>
      <protection locked="0"/>
    </xf>
    <xf numFmtId="0" fontId="4" fillId="24" borderId="91" xfId="43" applyFont="1" applyFill="1" applyBorder="1" applyProtection="1">
      <alignment vertical="center"/>
      <protection locked="0"/>
    </xf>
    <xf numFmtId="0" fontId="4" fillId="26" borderId="57" xfId="44" applyFont="1" applyFill="1" applyBorder="1" applyAlignment="1">
      <alignment vertical="center" wrapText="1"/>
    </xf>
    <xf numFmtId="0" fontId="4" fillId="26" borderId="18" xfId="44" applyFont="1" applyFill="1" applyBorder="1" applyAlignment="1">
      <alignment vertical="center" wrapText="1"/>
    </xf>
    <xf numFmtId="0" fontId="4" fillId="26" borderId="19" xfId="44" applyFont="1" applyFill="1" applyBorder="1" applyAlignment="1">
      <alignment vertical="center" wrapText="1"/>
    </xf>
    <xf numFmtId="0" fontId="4" fillId="26" borderId="66" xfId="44" applyFont="1" applyFill="1" applyBorder="1" applyAlignment="1">
      <alignment horizontal="center" vertical="center" textRotation="255"/>
    </xf>
    <xf numFmtId="0" fontId="4" fillId="26" borderId="52" xfId="44" applyFont="1" applyFill="1" applyBorder="1" applyAlignment="1">
      <alignment horizontal="center" vertical="center" textRotation="255"/>
    </xf>
    <xf numFmtId="0" fontId="4" fillId="26" borderId="81" xfId="44" applyFont="1" applyFill="1" applyBorder="1" applyAlignment="1">
      <alignment horizontal="center" vertical="center" textRotation="255" wrapText="1"/>
    </xf>
    <xf numFmtId="0" fontId="4" fillId="26" borderId="53" xfId="44" applyFont="1" applyFill="1" applyBorder="1" applyAlignment="1">
      <alignment horizontal="center" vertical="center" textRotation="255" wrapText="1"/>
    </xf>
    <xf numFmtId="0" fontId="4" fillId="0" borderId="69" xfId="0" applyFont="1" applyBorder="1" applyAlignment="1" applyProtection="1">
      <alignment horizontal="distributed" vertical="center" wrapText="1"/>
    </xf>
    <xf numFmtId="0" fontId="4" fillId="28" borderId="71" xfId="0" applyFont="1" applyFill="1" applyBorder="1" applyAlignment="1" applyProtection="1">
      <alignment horizontal="center" vertical="center" wrapText="1"/>
    </xf>
    <xf numFmtId="0" fontId="4" fillId="28" borderId="69" xfId="0" applyFont="1" applyFill="1" applyBorder="1" applyAlignment="1" applyProtection="1">
      <alignment horizontal="center" vertical="center" wrapText="1"/>
    </xf>
    <xf numFmtId="0" fontId="4" fillId="0" borderId="69" xfId="0" applyFont="1" applyBorder="1" applyAlignment="1" applyProtection="1">
      <alignment horizontal="center" vertical="center"/>
    </xf>
    <xf numFmtId="0" fontId="4" fillId="0" borderId="70" xfId="0" applyFont="1" applyBorder="1" applyAlignment="1" applyProtection="1">
      <alignment horizontal="center" vertical="center"/>
    </xf>
    <xf numFmtId="0" fontId="30" fillId="0" borderId="56" xfId="0" applyFont="1" applyBorder="1" applyAlignment="1" applyProtection="1">
      <alignment horizontal="center" vertical="center" wrapText="1"/>
    </xf>
    <xf numFmtId="0" fontId="30" fillId="0" borderId="68" xfId="0" applyFont="1" applyBorder="1" applyAlignment="1" applyProtection="1">
      <alignment horizontal="center" vertical="center" wrapText="1"/>
    </xf>
    <xf numFmtId="0" fontId="30" fillId="0" borderId="43" xfId="0" applyFont="1" applyBorder="1" applyAlignment="1" applyProtection="1">
      <alignment horizontal="center" vertical="center" wrapText="1"/>
    </xf>
    <xf numFmtId="0" fontId="4" fillId="0" borderId="21" xfId="0" applyFont="1" applyBorder="1" applyAlignment="1" applyProtection="1">
      <alignment horizontal="center" vertical="center"/>
    </xf>
    <xf numFmtId="0" fontId="4" fillId="0" borderId="67" xfId="0" applyFont="1" applyBorder="1" applyAlignment="1" applyProtection="1">
      <alignment horizontal="center" vertical="center"/>
    </xf>
    <xf numFmtId="0" fontId="4" fillId="0" borderId="22" xfId="0" applyFont="1" applyBorder="1" applyAlignment="1" applyProtection="1">
      <alignment horizontal="center" vertical="center"/>
    </xf>
    <xf numFmtId="38" fontId="7" fillId="27" borderId="62" xfId="33" applyFont="1" applyFill="1" applyBorder="1" applyAlignment="1" applyProtection="1">
      <alignment horizontal="right" vertical="center"/>
      <protection locked="0"/>
    </xf>
    <xf numFmtId="38" fontId="7" fillId="27" borderId="42" xfId="33" applyFont="1" applyFill="1" applyBorder="1" applyAlignment="1" applyProtection="1">
      <alignment horizontal="right" vertical="center"/>
      <protection locked="0"/>
    </xf>
    <xf numFmtId="38" fontId="7" fillId="27" borderId="68" xfId="33" applyFont="1" applyFill="1" applyBorder="1" applyAlignment="1" applyProtection="1">
      <alignment horizontal="right" vertical="center"/>
      <protection locked="0"/>
    </xf>
    <xf numFmtId="0" fontId="4" fillId="0" borderId="54" xfId="0" applyFont="1" applyBorder="1" applyAlignment="1" applyProtection="1">
      <alignment horizontal="center" vertical="center"/>
    </xf>
    <xf numFmtId="0" fontId="0" fillId="0" borderId="67" xfId="0" applyBorder="1" applyAlignment="1" applyProtection="1">
      <alignment horizontal="center" vertical="center"/>
    </xf>
    <xf numFmtId="0" fontId="4" fillId="24" borderId="28" xfId="0" applyFont="1" applyFill="1" applyBorder="1" applyAlignment="1" applyProtection="1">
      <alignment horizontal="center" vertical="center" wrapText="1"/>
      <protection locked="0"/>
    </xf>
    <xf numFmtId="0" fontId="4" fillId="24" borderId="31" xfId="0" applyFont="1" applyFill="1" applyBorder="1" applyAlignment="1" applyProtection="1">
      <alignment horizontal="center" vertical="center" wrapText="1"/>
      <protection locked="0"/>
    </xf>
    <xf numFmtId="0" fontId="4" fillId="24" borderId="61" xfId="0" applyFont="1" applyFill="1" applyBorder="1" applyAlignment="1" applyProtection="1">
      <alignment horizontal="center" vertical="center" wrapText="1"/>
      <protection locked="0"/>
    </xf>
    <xf numFmtId="38" fontId="4" fillId="28" borderId="71" xfId="33" applyFont="1" applyFill="1" applyBorder="1" applyAlignment="1" applyProtection="1">
      <alignment horizontal="center" vertical="center" wrapText="1"/>
    </xf>
    <xf numFmtId="38" fontId="4" fillId="28" borderId="69" xfId="33" applyFont="1" applyFill="1" applyBorder="1" applyAlignment="1" applyProtection="1">
      <alignment horizontal="center" vertical="center" wrapText="1"/>
    </xf>
    <xf numFmtId="0" fontId="4" fillId="0" borderId="0" xfId="0" applyFont="1" applyAlignment="1" applyProtection="1">
      <alignment horizontal="center" vertical="center"/>
    </xf>
    <xf numFmtId="177" fontId="7" fillId="0" borderId="93" xfId="33" applyNumberFormat="1" applyFont="1" applyFill="1" applyBorder="1" applyAlignment="1" applyProtection="1">
      <alignment horizontal="right" vertical="center"/>
    </xf>
    <xf numFmtId="177" fontId="7" fillId="28" borderId="44" xfId="33" applyNumberFormat="1" applyFont="1" applyFill="1" applyBorder="1" applyAlignment="1" applyProtection="1">
      <alignment horizontal="right" vertical="center"/>
    </xf>
    <xf numFmtId="177" fontId="7" fillId="28" borderId="17" xfId="33" applyNumberFormat="1" applyFont="1" applyFill="1" applyBorder="1" applyAlignment="1" applyProtection="1">
      <alignment horizontal="right" vertical="center"/>
    </xf>
    <xf numFmtId="38" fontId="7" fillId="27" borderId="43" xfId="33" applyFont="1" applyFill="1" applyBorder="1" applyAlignment="1" applyProtection="1">
      <alignment horizontal="right" vertical="center"/>
      <protection locked="0"/>
    </xf>
    <xf numFmtId="0" fontId="6" fillId="0" borderId="0" xfId="0" applyFont="1" applyAlignment="1" applyProtection="1">
      <alignment horizontal="center" vertical="center"/>
    </xf>
    <xf numFmtId="0" fontId="7" fillId="27" borderId="0" xfId="0" applyFont="1" applyFill="1" applyAlignment="1" applyProtection="1">
      <alignment horizontal="center" vertical="center"/>
      <protection locked="0"/>
    </xf>
    <xf numFmtId="0" fontId="4" fillId="0" borderId="33" xfId="0" applyFont="1" applyBorder="1" applyAlignment="1" applyProtection="1">
      <alignment horizontal="center" vertical="center" wrapText="1"/>
    </xf>
    <xf numFmtId="0" fontId="4" fillId="0" borderId="69" xfId="0" applyFont="1" applyBorder="1" applyAlignment="1" applyProtection="1">
      <alignment horizontal="center" vertical="center" wrapText="1"/>
    </xf>
    <xf numFmtId="0" fontId="4" fillId="24" borderId="71" xfId="0" applyFont="1" applyFill="1" applyBorder="1" applyAlignment="1" applyProtection="1">
      <alignment horizontal="center" vertical="center" wrapText="1"/>
      <protection locked="0"/>
    </xf>
    <xf numFmtId="0" fontId="4" fillId="24" borderId="69" xfId="0" applyFont="1" applyFill="1" applyBorder="1" applyAlignment="1" applyProtection="1">
      <alignment horizontal="center" vertical="center" wrapText="1"/>
      <protection locked="0"/>
    </xf>
    <xf numFmtId="0" fontId="4" fillId="24" borderId="70" xfId="0" applyFont="1" applyFill="1" applyBorder="1" applyAlignment="1" applyProtection="1">
      <alignment horizontal="center" vertical="center" wrapText="1"/>
      <protection locked="0"/>
    </xf>
    <xf numFmtId="0" fontId="4" fillId="0" borderId="75" xfId="0" applyFont="1" applyBorder="1" applyAlignment="1" applyProtection="1">
      <alignment horizontal="center" vertical="center"/>
    </xf>
    <xf numFmtId="0" fontId="4" fillId="0" borderId="59"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30" xfId="0" applyFont="1" applyBorder="1" applyAlignment="1" applyProtection="1">
      <alignment vertical="center"/>
    </xf>
    <xf numFmtId="0" fontId="0" fillId="0" borderId="20" xfId="0" applyBorder="1" applyAlignment="1" applyProtection="1">
      <alignment vertical="center"/>
    </xf>
    <xf numFmtId="0" fontId="4" fillId="0" borderId="31" xfId="0" applyFont="1" applyBorder="1" applyAlignment="1" applyProtection="1">
      <alignment horizontal="distributed" vertical="center" wrapText="1"/>
    </xf>
    <xf numFmtId="0" fontId="4" fillId="24" borderId="25" xfId="0" applyFont="1" applyFill="1" applyBorder="1" applyAlignment="1" applyProtection="1">
      <alignment horizontal="center" vertical="center" wrapText="1"/>
      <protection locked="0"/>
    </xf>
    <xf numFmtId="0" fontId="30" fillId="0" borderId="57" xfId="0" applyFont="1" applyBorder="1" applyAlignment="1" applyProtection="1">
      <alignment horizontal="center" vertical="center" wrapText="1"/>
    </xf>
    <xf numFmtId="0" fontId="30" fillId="0" borderId="18" xfId="0" applyFont="1" applyBorder="1" applyAlignment="1" applyProtection="1">
      <alignment horizontal="center" vertical="center" wrapText="1"/>
    </xf>
    <xf numFmtId="0" fontId="30" fillId="0" borderId="19" xfId="0" applyFont="1" applyBorder="1" applyAlignment="1" applyProtection="1">
      <alignment horizontal="center" vertical="center" wrapText="1"/>
    </xf>
    <xf numFmtId="0" fontId="4" fillId="0" borderId="21" xfId="0" applyFont="1" applyBorder="1" applyAlignment="1" applyProtection="1">
      <alignment horizontal="center" vertical="center" wrapText="1"/>
    </xf>
    <xf numFmtId="0" fontId="4" fillId="0" borderId="55" xfId="0" applyFont="1" applyBorder="1" applyAlignment="1" applyProtection="1">
      <alignment horizontal="center" vertical="center"/>
    </xf>
    <xf numFmtId="177" fontId="7" fillId="28" borderId="56" xfId="33" applyNumberFormat="1" applyFont="1" applyFill="1" applyBorder="1" applyAlignment="1" applyProtection="1">
      <alignment horizontal="right" vertical="center"/>
    </xf>
    <xf numFmtId="177" fontId="7" fillId="28" borderId="68" xfId="33" applyNumberFormat="1" applyFont="1" applyFill="1" applyBorder="1" applyAlignment="1" applyProtection="1">
      <alignment horizontal="right" vertical="center"/>
    </xf>
    <xf numFmtId="177" fontId="7" fillId="28" borderId="74" xfId="33" applyNumberFormat="1" applyFont="1" applyFill="1" applyBorder="1" applyAlignment="1" applyProtection="1">
      <alignment horizontal="right" vertical="center"/>
    </xf>
    <xf numFmtId="177" fontId="7" fillId="28" borderId="96" xfId="0" applyNumberFormat="1" applyFont="1" applyFill="1" applyBorder="1" applyAlignment="1" applyProtection="1">
      <alignment horizontal="right" vertical="center"/>
    </xf>
    <xf numFmtId="177" fontId="7" fillId="28" borderId="97" xfId="0" applyNumberFormat="1" applyFont="1" applyFill="1" applyBorder="1" applyAlignment="1" applyProtection="1">
      <alignment horizontal="right" vertical="center"/>
    </xf>
    <xf numFmtId="177" fontId="7" fillId="28" borderId="98" xfId="0" applyNumberFormat="1" applyFont="1" applyFill="1" applyBorder="1" applyAlignment="1" applyProtection="1">
      <alignment horizontal="right" vertical="center"/>
    </xf>
    <xf numFmtId="177" fontId="7" fillId="28" borderId="15" xfId="33" applyNumberFormat="1" applyFont="1" applyFill="1" applyBorder="1" applyAlignment="1" applyProtection="1">
      <alignment horizontal="right" vertical="center"/>
    </xf>
    <xf numFmtId="177" fontId="7" fillId="28" borderId="92" xfId="33" applyNumberFormat="1" applyFont="1" applyFill="1" applyBorder="1" applyAlignment="1" applyProtection="1">
      <alignment horizontal="right" vertical="center"/>
    </xf>
    <xf numFmtId="185" fontId="7" fillId="24" borderId="46" xfId="0" applyNumberFormat="1" applyFont="1" applyFill="1" applyBorder="1" applyAlignment="1" applyProtection="1">
      <alignment horizontal="right" vertical="center"/>
      <protection locked="0"/>
    </xf>
    <xf numFmtId="185" fontId="7" fillId="24" borderId="11" xfId="0" applyNumberFormat="1" applyFont="1" applyFill="1" applyBorder="1" applyAlignment="1" applyProtection="1">
      <alignment horizontal="right" vertical="center"/>
      <protection locked="0"/>
    </xf>
    <xf numFmtId="185" fontId="7" fillId="24" borderId="46" xfId="33" applyNumberFormat="1" applyFont="1" applyFill="1" applyBorder="1" applyAlignment="1" applyProtection="1">
      <alignment horizontal="right" vertical="center"/>
      <protection locked="0"/>
    </xf>
    <xf numFmtId="177" fontId="7" fillId="0" borderId="95" xfId="33" applyNumberFormat="1" applyFont="1" applyFill="1" applyBorder="1" applyAlignment="1" applyProtection="1">
      <alignment horizontal="right" vertical="center"/>
    </xf>
    <xf numFmtId="177" fontId="7" fillId="0" borderId="94" xfId="33" applyNumberFormat="1" applyFont="1" applyFill="1" applyBorder="1" applyAlignment="1" applyProtection="1">
      <alignment horizontal="right" vertical="center"/>
    </xf>
    <xf numFmtId="0" fontId="30" fillId="0" borderId="39" xfId="0" applyFont="1" applyBorder="1" applyAlignment="1" applyProtection="1">
      <alignment horizontal="center" vertical="center" wrapText="1"/>
    </xf>
    <xf numFmtId="0" fontId="30" fillId="0" borderId="72" xfId="0" applyFont="1" applyBorder="1" applyAlignment="1" applyProtection="1">
      <alignment horizontal="center" vertical="center" wrapText="1"/>
    </xf>
    <xf numFmtId="0" fontId="30" fillId="0" borderId="40" xfId="0" applyFont="1" applyBorder="1" applyAlignment="1" applyProtection="1">
      <alignment horizontal="center" vertical="center" wrapText="1"/>
    </xf>
    <xf numFmtId="3" fontId="4" fillId="0" borderId="71" xfId="0" applyNumberFormat="1" applyFont="1" applyBorder="1" applyAlignment="1" applyProtection="1">
      <alignment horizontal="right" vertical="center"/>
    </xf>
    <xf numFmtId="0" fontId="4" fillId="0" borderId="69" xfId="0" applyFont="1" applyBorder="1" applyAlignment="1" applyProtection="1">
      <alignment horizontal="right" vertical="center"/>
    </xf>
    <xf numFmtId="177" fontId="7" fillId="0" borderId="73" xfId="33" applyNumberFormat="1" applyFont="1" applyFill="1" applyBorder="1" applyAlignment="1" applyProtection="1">
      <alignment horizontal="right" vertical="center"/>
    </xf>
    <xf numFmtId="0" fontId="4" fillId="0" borderId="41" xfId="47" applyFont="1" applyBorder="1" applyAlignment="1" applyProtection="1">
      <alignment horizontal="distributed" vertical="center"/>
    </xf>
    <xf numFmtId="0" fontId="4" fillId="0" borderId="18" xfId="47" applyFont="1" applyBorder="1" applyAlignment="1" applyProtection="1">
      <alignment horizontal="distributed" vertical="center"/>
    </xf>
    <xf numFmtId="0" fontId="4" fillId="0" borderId="19" xfId="47" applyFont="1" applyBorder="1" applyAlignment="1" applyProtection="1">
      <alignment horizontal="center" vertical="center" wrapText="1"/>
    </xf>
    <xf numFmtId="0" fontId="4" fillId="0" borderId="14" xfId="47" applyFont="1" applyBorder="1" applyAlignment="1" applyProtection="1">
      <alignment horizontal="center" vertical="center" wrapText="1"/>
    </xf>
    <xf numFmtId="0" fontId="4" fillId="0" borderId="17" xfId="47" applyFont="1" applyBorder="1" applyAlignment="1" applyProtection="1">
      <alignment horizontal="center" vertical="center" textRotation="255"/>
    </xf>
    <xf numFmtId="0" fontId="4" fillId="0" borderId="11" xfId="47" applyFont="1" applyBorder="1" applyAlignment="1" applyProtection="1">
      <alignment horizontal="center" vertical="center" textRotation="255"/>
    </xf>
    <xf numFmtId="180" fontId="4" fillId="27" borderId="106" xfId="47" applyNumberFormat="1" applyFont="1" applyFill="1" applyBorder="1" applyAlignment="1" applyProtection="1">
      <alignment horizontal="right" vertical="center"/>
      <protection locked="0"/>
    </xf>
    <xf numFmtId="180" fontId="4" fillId="27" borderId="104" xfId="47" applyNumberFormat="1" applyFont="1" applyFill="1" applyBorder="1" applyAlignment="1" applyProtection="1">
      <alignment horizontal="right" vertical="center"/>
      <protection locked="0"/>
    </xf>
    <xf numFmtId="0" fontId="8" fillId="0" borderId="72" xfId="47" applyFont="1" applyBorder="1" applyAlignment="1" applyProtection="1">
      <alignment horizontal="distributed" vertical="center" wrapText="1"/>
    </xf>
    <xf numFmtId="0" fontId="4" fillId="0" borderId="27" xfId="47" applyFont="1" applyBorder="1" applyAlignment="1" applyProtection="1">
      <alignment horizontal="center" vertical="center" textRotation="255"/>
    </xf>
    <xf numFmtId="0" fontId="4" fillId="0" borderId="0" xfId="47" applyFont="1" applyAlignment="1" applyProtection="1">
      <alignment horizontal="center" vertical="center" textRotation="255"/>
    </xf>
    <xf numFmtId="0" fontId="4" fillId="0" borderId="13" xfId="47" applyFont="1" applyBorder="1" applyAlignment="1" applyProtection="1">
      <alignment horizontal="center" vertical="center" textRotation="255"/>
    </xf>
    <xf numFmtId="0" fontId="4" fillId="0" borderId="18" xfId="47" applyFont="1" applyBorder="1" applyAlignment="1" applyProtection="1">
      <alignment horizontal="distributed" vertical="center" wrapText="1"/>
    </xf>
    <xf numFmtId="0" fontId="4" fillId="0" borderId="10" xfId="47" applyFont="1" applyBorder="1" applyAlignment="1" applyProtection="1">
      <alignment horizontal="distributed" vertical="center"/>
    </xf>
    <xf numFmtId="0" fontId="4" fillId="0" borderId="10" xfId="47" applyFont="1" applyBorder="1" applyAlignment="1" applyProtection="1">
      <alignment horizontal="distributed" vertical="center" wrapText="1"/>
    </xf>
    <xf numFmtId="0" fontId="4" fillId="0" borderId="29" xfId="47" applyFont="1" applyBorder="1" applyAlignment="1" applyProtection="1">
      <alignment horizontal="center" vertical="center"/>
    </xf>
    <xf numFmtId="0" fontId="4" fillId="0" borderId="0" xfId="47" applyFont="1" applyAlignment="1" applyProtection="1">
      <alignment horizontal="center" vertical="center"/>
    </xf>
    <xf numFmtId="0" fontId="4" fillId="0" borderId="32" xfId="47" applyFont="1" applyBorder="1" applyAlignment="1" applyProtection="1">
      <alignment horizontal="center" vertical="center"/>
    </xf>
    <xf numFmtId="0" fontId="4" fillId="0" borderId="103" xfId="47" applyFont="1" applyBorder="1" applyAlignment="1" applyProtection="1">
      <alignment horizontal="center" vertical="center"/>
    </xf>
    <xf numFmtId="0" fontId="4" fillId="0" borderId="102" xfId="47" applyFont="1" applyBorder="1" applyAlignment="1" applyProtection="1">
      <alignment horizontal="center" vertical="center"/>
    </xf>
    <xf numFmtId="0" fontId="4" fillId="0" borderId="105" xfId="47" applyFont="1" applyBorder="1" applyAlignment="1" applyProtection="1">
      <alignment horizontal="center" vertical="center"/>
    </xf>
    <xf numFmtId="0" fontId="4" fillId="0" borderId="41" xfId="47" applyFont="1" applyBorder="1" applyAlignment="1" applyProtection="1">
      <alignment horizontal="distributed" vertical="center" wrapText="1"/>
    </xf>
    <xf numFmtId="0" fontId="4" fillId="0" borderId="12" xfId="47" applyFont="1" applyBorder="1" applyAlignment="1" applyProtection="1">
      <alignment horizontal="center" vertical="center" textRotation="255"/>
    </xf>
    <xf numFmtId="0" fontId="4" fillId="0" borderId="0" xfId="47" applyFont="1" applyAlignment="1" applyProtection="1">
      <alignment horizontal="distributed" vertical="center"/>
    </xf>
    <xf numFmtId="0" fontId="4" fillId="0" borderId="35" xfId="47" applyFont="1" applyBorder="1" applyAlignment="1" applyProtection="1">
      <alignment horizontal="center" vertical="center"/>
    </xf>
    <xf numFmtId="0" fontId="4" fillId="0" borderId="27" xfId="47" applyFont="1" applyBorder="1" applyAlignment="1" applyProtection="1">
      <alignment horizontal="center" vertical="center"/>
    </xf>
    <xf numFmtId="0" fontId="4" fillId="0" borderId="37" xfId="47" applyFont="1" applyBorder="1" applyAlignment="1" applyProtection="1">
      <alignment horizontal="center" vertical="center"/>
    </xf>
    <xf numFmtId="3" fontId="4" fillId="0" borderId="92" xfId="47" applyNumberFormat="1" applyFont="1" applyBorder="1" applyAlignment="1" applyProtection="1">
      <alignment horizontal="center" vertical="center" wrapText="1"/>
    </xf>
    <xf numFmtId="3" fontId="4" fillId="0" borderId="112" xfId="47" applyNumberFormat="1" applyFont="1" applyBorder="1" applyAlignment="1" applyProtection="1">
      <alignment horizontal="center" vertical="center" wrapText="1"/>
    </xf>
    <xf numFmtId="0" fontId="4" fillId="0" borderId="15" xfId="47" applyFont="1" applyBorder="1" applyAlignment="1" applyProtection="1">
      <alignment horizontal="center" vertical="center" wrapText="1"/>
    </xf>
    <xf numFmtId="0" fontId="4" fillId="0" borderId="113" xfId="47" applyFont="1" applyBorder="1" applyAlignment="1" applyProtection="1">
      <alignment horizontal="center" vertical="center" wrapText="1"/>
    </xf>
    <xf numFmtId="179" fontId="4" fillId="0" borderId="92" xfId="47" applyNumberFormat="1" applyFont="1" applyBorder="1" applyAlignment="1" applyProtection="1">
      <alignment horizontal="center" vertical="center" wrapText="1"/>
    </xf>
    <xf numFmtId="179" fontId="4" fillId="0" borderId="112" xfId="47" applyNumberFormat="1" applyFont="1" applyBorder="1" applyAlignment="1" applyProtection="1">
      <alignment horizontal="center" vertical="center" wrapText="1"/>
    </xf>
    <xf numFmtId="179" fontId="4" fillId="0" borderId="104" xfId="47" applyNumberFormat="1" applyFont="1" applyBorder="1" applyAlignment="1" applyProtection="1">
      <alignment horizontal="center" vertical="center" wrapText="1"/>
    </xf>
    <xf numFmtId="179" fontId="4" fillId="0" borderId="51" xfId="47" applyNumberFormat="1" applyFont="1" applyBorder="1" applyAlignment="1" applyProtection="1">
      <alignment horizontal="center" vertical="center" wrapText="1"/>
    </xf>
    <xf numFmtId="0" fontId="4" fillId="0" borderId="23" xfId="47" applyFont="1" applyBorder="1" applyAlignment="1" applyProtection="1">
      <alignment horizontal="center" vertical="center"/>
    </xf>
    <xf numFmtId="0" fontId="4" fillId="0" borderId="30" xfId="47" applyFont="1" applyBorder="1" applyAlignment="1" applyProtection="1">
      <alignment horizontal="center" vertical="center"/>
    </xf>
    <xf numFmtId="0" fontId="4" fillId="0" borderId="60" xfId="47" applyFont="1" applyBorder="1" applyAlignment="1" applyProtection="1">
      <alignment horizontal="center" vertical="center"/>
    </xf>
    <xf numFmtId="0" fontId="4" fillId="0" borderId="20" xfId="47" applyFont="1" applyBorder="1" applyAlignment="1" applyProtection="1">
      <alignment horizontal="center" vertical="center"/>
    </xf>
    <xf numFmtId="180" fontId="4" fillId="27" borderId="38" xfId="47" applyNumberFormat="1" applyFont="1" applyFill="1" applyBorder="1" applyAlignment="1" applyProtection="1">
      <alignment horizontal="right" vertical="center"/>
      <protection locked="0"/>
    </xf>
    <xf numFmtId="180" fontId="4" fillId="27" borderId="14" xfId="47" applyNumberFormat="1" applyFont="1" applyFill="1" applyBorder="1" applyAlignment="1" applyProtection="1">
      <alignment horizontal="right" vertical="center"/>
      <protection locked="0"/>
    </xf>
    <xf numFmtId="180" fontId="4" fillId="0" borderId="39" xfId="47" applyNumberFormat="1" applyFont="1" applyBorder="1" applyAlignment="1" applyProtection="1">
      <alignment horizontal="right" vertical="center"/>
    </xf>
    <xf numFmtId="180" fontId="4" fillId="0" borderId="40" xfId="47" applyNumberFormat="1" applyFont="1" applyBorder="1" applyAlignment="1" applyProtection="1">
      <alignment horizontal="right" vertical="center"/>
    </xf>
    <xf numFmtId="180" fontId="4" fillId="27" borderId="107" xfId="47" applyNumberFormat="1" applyFont="1" applyFill="1" applyBorder="1" applyAlignment="1" applyProtection="1">
      <alignment horizontal="right" vertical="center"/>
      <protection locked="0"/>
    </xf>
    <xf numFmtId="180" fontId="4" fillId="27" borderId="108" xfId="47" applyNumberFormat="1" applyFont="1" applyFill="1" applyBorder="1" applyAlignment="1" applyProtection="1">
      <alignment horizontal="right" vertical="center"/>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標準_090706様式案自動車改" xfId="43" xr:uid="{00000000-0005-0000-0000-00002C000000}"/>
    <cellStyle name="標準_170125地球温暖化対策計画書(山内修正案）" xfId="47" xr:uid="{40A01789-9662-4B02-8E8B-0F637C1CBACD}"/>
    <cellStyle name="標準_計画書様式案090609（自動車部）２" xfId="44" xr:uid="{00000000-0005-0000-0000-00002D000000}"/>
    <cellStyle name="標準_利用様式Ａ" xfId="45" xr:uid="{00000000-0005-0000-0000-00002F000000}"/>
    <cellStyle name="良い" xfId="46" builtinId="26" customBuiltin="1"/>
  </cellStyles>
  <dxfs count="1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fgColor theme="0" tint="-0.34998626667073579"/>
          <bgColor theme="0" tint="-0.34998626667073579"/>
        </patternFill>
      </fill>
    </dxf>
    <dxf>
      <fill>
        <patternFill>
          <bgColor theme="0" tint="-0.34998626667073579"/>
        </patternFill>
      </fill>
    </dxf>
    <dxf>
      <fill>
        <patternFill patternType="solid">
          <fgColor theme="0" tint="-0.34998626667073579"/>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177800</xdr:colOff>
          <xdr:row>12</xdr:row>
          <xdr:rowOff>177800</xdr:rowOff>
        </xdr:from>
        <xdr:to>
          <xdr:col>4</xdr:col>
          <xdr:colOff>139700</xdr:colOff>
          <xdr:row>13</xdr:row>
          <xdr:rowOff>184150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0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177800</xdr:colOff>
          <xdr:row>13</xdr:row>
          <xdr:rowOff>304800</xdr:rowOff>
        </xdr:from>
        <xdr:to>
          <xdr:col>4</xdr:col>
          <xdr:colOff>139700</xdr:colOff>
          <xdr:row>14</xdr:row>
          <xdr:rowOff>190500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0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sa.nakamura\Desktop\&#27096;&#24335;&#12539;&#12460;&#12452;&#12489;&#12521;&#12452;&#12531;&#20462;&#27491;&#26696;\&#12460;&#12452;&#12489;&#12521;&#12452;&#12531;&#12487;&#12540;&#12479;\&#9733;13%20&#37117;&#20869;&#20013;&#23567;&#12463;&#12524;&#12472;&#12483;&#12488;&#31639;&#23450;&#12460;&#12452;&#12489;&#12521;&#12452;&#12531;\02_&#65288;&#25913;&#35330;&#29256;&#65289;&#29305;&#23450;&#28201;&#23460;&#21177;&#26524;&#12460;&#12473;&#31639;&#23450;&#22577;&#21578;&#26360;0305.xlsx" TargetMode="External"/><Relationship Id="rId1" Type="http://schemas.openxmlformats.org/officeDocument/2006/relationships/externalLinkPath" Target="&#28155;&#20184;&#29992;/02_&#65288;&#25913;&#35330;&#29256;&#65289;&#29305;&#23450;&#28201;&#23460;&#21177;&#26524;&#12460;&#12473;&#31639;&#23450;&#22577;&#21578;&#26360;0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その１"/>
      <sheetName val="その２"/>
      <sheetName val="その３"/>
      <sheetName val="その４"/>
      <sheetName val="その５ (燃料)（完了）"/>
      <sheetName val="その５ (電気・熱・ガス) "/>
      <sheetName val="その５（再エネ）"/>
      <sheetName val="その６の１"/>
      <sheetName val="その６の２"/>
      <sheetName val="その６の３"/>
      <sheetName val="係数"/>
      <sheetName val="排出活動、燃料等の種類"/>
      <sheetName val="供給事業者全体係数"/>
      <sheetName val="common"/>
      <sheetName val="ver"/>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sheetData sheetId="10">
        <row r="6">
          <cell r="O6">
            <v>1.8700000000000001E-2</v>
          </cell>
        </row>
        <row r="38">
          <cell r="G38" t="str">
            <v>t</v>
          </cell>
          <cell r="H38" t="str">
            <v>kl</v>
          </cell>
          <cell r="I38" t="str">
            <v>千Nm3</v>
          </cell>
        </row>
        <row r="39">
          <cell r="G39" t="str">
            <v>t</v>
          </cell>
          <cell r="H39" t="str">
            <v>kl</v>
          </cell>
          <cell r="I39" t="str">
            <v>千Nm3</v>
          </cell>
        </row>
      </sheetData>
      <sheetData sheetId="11">
        <row r="4">
          <cell r="E4" t="str">
            <v>電気の使用</v>
          </cell>
          <cell r="F4" t="str">
            <v>燃料の使用</v>
          </cell>
          <cell r="G4" t="str">
            <v>熱の使用</v>
          </cell>
          <cell r="H4" t="str">
            <v>事業所外利用の移動体への供給</v>
          </cell>
          <cell r="I4" t="str">
            <v>工事のためのエネルギー使用</v>
          </cell>
          <cell r="J4" t="str">
            <v>住宅用途への供給</v>
          </cell>
          <cell r="K4" t="str">
            <v>他事業所への熱や電気の供給</v>
          </cell>
          <cell r="L4" t="str">
            <v>他事業所への燃料等の直接供給</v>
          </cell>
          <cell r="M4" t="str">
            <v>再生可能エネルギーの電気</v>
          </cell>
        </row>
        <row r="5">
          <cell r="E5" t="str">
            <v>燃料の使用</v>
          </cell>
          <cell r="F5" t="str">
            <v>事業所外利用の移動体への供給</v>
          </cell>
          <cell r="G5" t="str">
            <v>工事のためのエネルギー使用</v>
          </cell>
          <cell r="H5" t="str">
            <v>住宅用途への供給</v>
          </cell>
          <cell r="I5" t="str">
            <v>他事業所への燃料等の直接供給</v>
          </cell>
        </row>
        <row r="6">
          <cell r="E6" t="str">
            <v>電気の使用</v>
          </cell>
          <cell r="F6" t="str">
            <v>燃料の使用</v>
          </cell>
          <cell r="G6" t="str">
            <v>熱の使用</v>
          </cell>
          <cell r="H6" t="str">
            <v>事業所外利用の移動体への供給</v>
          </cell>
          <cell r="I6" t="str">
            <v>工事のためのエネルギー使用</v>
          </cell>
          <cell r="J6" t="str">
            <v>住宅用途への供給</v>
          </cell>
          <cell r="K6" t="str">
            <v>他事業所への熱や電気の供給</v>
          </cell>
          <cell r="L6" t="str">
            <v>再生可能エネルギーの電気</v>
          </cell>
        </row>
        <row r="32">
          <cell r="E32" t="str">
            <v>購</v>
          </cell>
          <cell r="F32" t="str">
            <v>実</v>
          </cell>
        </row>
        <row r="33">
          <cell r="E33" t="str">
            <v>有</v>
          </cell>
          <cell r="F33" t="str">
            <v>無</v>
          </cell>
        </row>
        <row r="34">
          <cell r="E34" t="str">
            <v>圧力補正有り</v>
          </cell>
          <cell r="F34" t="str">
            <v>圧力補正無し</v>
          </cell>
        </row>
        <row r="35">
          <cell r="E35" t="str">
            <v>転記</v>
          </cell>
          <cell r="F35" t="str">
            <v>自動</v>
          </cell>
        </row>
        <row r="37">
          <cell r="E37" t="str">
            <v>有</v>
          </cell>
          <cell r="F37" t="str">
            <v>無</v>
          </cell>
        </row>
        <row r="38">
          <cell r="E38" t="str">
            <v>公表値</v>
          </cell>
          <cell r="F38" t="str">
            <v>申請書</v>
          </cell>
          <cell r="G38" t="str">
            <v>自己算定</v>
          </cell>
        </row>
        <row r="42">
          <cell r="E42" t="str">
            <v>事業所内_オンサイト_燃料及び熱</v>
          </cell>
          <cell r="F42" t="str">
            <v>事業所外_オフサイト_燃料及び熱</v>
          </cell>
          <cell r="G42" t="str">
            <v>事業所内_オンサイト_電気</v>
          </cell>
          <cell r="H42" t="str">
            <v>事業所外_オフサイト_電気</v>
          </cell>
        </row>
        <row r="47">
          <cell r="E47" t="str">
            <v>黒液</v>
          </cell>
          <cell r="F47" t="str">
            <v>木材</v>
          </cell>
          <cell r="G47" t="str">
            <v>木質廃材</v>
          </cell>
          <cell r="H47" t="str">
            <v>バイオエタノール</v>
          </cell>
          <cell r="I47" t="str">
            <v>バイオガス</v>
          </cell>
          <cell r="J47" t="str">
            <v>その他バイオマス</v>
          </cell>
        </row>
      </sheetData>
      <sheetData sheetId="12" refreshError="1"/>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B1:AW32"/>
  <sheetViews>
    <sheetView view="pageBreakPreview" zoomScaleNormal="100" workbookViewId="0">
      <selection activeCell="D20" sqref="D20:L21"/>
    </sheetView>
  </sheetViews>
  <sheetFormatPr defaultColWidth="9" defaultRowHeight="12" x14ac:dyDescent="0.2"/>
  <cols>
    <col min="1" max="1" width="2.36328125" style="1" customWidth="1"/>
    <col min="2" max="2" width="0.6328125" style="1" customWidth="1"/>
    <col min="3" max="3" width="2.36328125" style="1" customWidth="1"/>
    <col min="4" max="9" width="2.08984375" style="1" customWidth="1"/>
    <col min="10" max="11" width="1.6328125" style="1" customWidth="1"/>
    <col min="12" max="29" width="2.08984375" style="1" customWidth="1"/>
    <col min="30" max="42" width="1.90625" style="1" customWidth="1"/>
    <col min="43" max="43" width="3.08984375" style="1" bestFit="1" customWidth="1"/>
    <col min="44" max="44" width="2.90625" style="1" bestFit="1" customWidth="1"/>
    <col min="45" max="45" width="3.08984375" style="1" bestFit="1" customWidth="1"/>
    <col min="46" max="46" width="2.90625" style="1" customWidth="1"/>
    <col min="47" max="47" width="3.08984375" style="1" customWidth="1"/>
    <col min="48" max="48" width="2.08984375" style="1" customWidth="1"/>
    <col min="49" max="49" width="0.6328125" style="1" customWidth="1"/>
    <col min="50" max="50" width="9" style="1"/>
    <col min="51" max="51" width="0.90625" style="1" customWidth="1"/>
    <col min="52" max="16384" width="9" style="1"/>
  </cols>
  <sheetData>
    <row r="1" spans="2:49" ht="12" customHeight="1" x14ac:dyDescent="0.2">
      <c r="C1" s="1" t="s">
        <v>1</v>
      </c>
    </row>
    <row r="2" spans="2:49" ht="3" customHeight="1" x14ac:dyDescent="0.2">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4"/>
    </row>
    <row r="3" spans="2:49" ht="12" customHeight="1" x14ac:dyDescent="0.2">
      <c r="B3" s="5"/>
      <c r="AW3" s="6"/>
    </row>
    <row r="4" spans="2:49" ht="18" customHeight="1" x14ac:dyDescent="0.2">
      <c r="B4" s="5"/>
      <c r="D4" s="172" t="s">
        <v>2</v>
      </c>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c r="AQ4" s="172"/>
      <c r="AR4" s="172"/>
      <c r="AS4" s="172"/>
      <c r="AT4" s="172"/>
      <c r="AW4" s="6"/>
    </row>
    <row r="5" spans="2:49" ht="16.5" customHeight="1" thickBot="1" x14ac:dyDescent="0.25">
      <c r="B5" s="5"/>
      <c r="D5" s="173" t="s">
        <v>3</v>
      </c>
      <c r="E5" s="173"/>
      <c r="F5" s="173"/>
      <c r="G5" s="173"/>
      <c r="H5" s="173"/>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2"/>
      <c r="AN5" s="172"/>
      <c r="AO5" s="172"/>
      <c r="AP5" s="172"/>
      <c r="AQ5" s="172"/>
      <c r="AR5" s="172"/>
      <c r="AS5" s="172"/>
      <c r="AT5" s="172"/>
      <c r="AW5" s="6"/>
    </row>
    <row r="6" spans="2:49" ht="48.75" customHeight="1" thickBot="1" x14ac:dyDescent="0.25">
      <c r="B6" s="5"/>
      <c r="D6" s="174" t="s">
        <v>30</v>
      </c>
      <c r="E6" s="175"/>
      <c r="F6" s="175"/>
      <c r="G6" s="175"/>
      <c r="H6" s="175"/>
      <c r="I6" s="176"/>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8"/>
      <c r="AW6" s="6"/>
    </row>
    <row r="7" spans="2:49" ht="11.25" customHeight="1" x14ac:dyDescent="0.2">
      <c r="B7" s="5"/>
      <c r="D7" s="7"/>
      <c r="E7" s="7"/>
      <c r="F7" s="7"/>
      <c r="G7" s="7"/>
      <c r="H7" s="7"/>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W7" s="6"/>
    </row>
    <row r="8" spans="2:49" ht="12.75" customHeight="1" x14ac:dyDescent="0.2">
      <c r="B8" s="5"/>
      <c r="D8" s="172" t="s">
        <v>4</v>
      </c>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8"/>
      <c r="AW8" s="6"/>
    </row>
    <row r="9" spans="2:49" ht="13.5" customHeight="1" thickBot="1" x14ac:dyDescent="0.25">
      <c r="B9" s="5"/>
      <c r="D9" s="173" t="s">
        <v>5</v>
      </c>
      <c r="E9" s="173"/>
      <c r="F9" s="173"/>
      <c r="G9" s="173"/>
      <c r="H9" s="173"/>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2"/>
      <c r="AU9" s="7"/>
      <c r="AV9" s="7"/>
      <c r="AW9" s="9"/>
    </row>
    <row r="10" spans="2:49" ht="48.75" customHeight="1" thickBot="1" x14ac:dyDescent="0.25">
      <c r="B10" s="5"/>
      <c r="D10" s="174" t="s">
        <v>29</v>
      </c>
      <c r="E10" s="175"/>
      <c r="F10" s="175"/>
      <c r="G10" s="175"/>
      <c r="H10" s="175"/>
      <c r="I10" s="176"/>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8"/>
      <c r="AW10" s="6"/>
    </row>
    <row r="11" spans="2:49" ht="12" customHeight="1" x14ac:dyDescent="0.2">
      <c r="B11" s="5"/>
      <c r="E11" s="10"/>
      <c r="F11" s="10"/>
      <c r="G11" s="10"/>
      <c r="H11" s="10"/>
      <c r="I11" s="10"/>
      <c r="J11" s="10"/>
      <c r="K11" s="10"/>
      <c r="L11" s="10"/>
      <c r="M11" s="10"/>
      <c r="N11" s="10"/>
      <c r="O11" s="10"/>
      <c r="P11" s="10"/>
      <c r="Q11" s="10"/>
      <c r="AW11" s="6"/>
    </row>
    <row r="12" spans="2:49" ht="12.75" customHeight="1" thickBot="1" x14ac:dyDescent="0.25">
      <c r="B12" s="5"/>
      <c r="D12" s="179" t="s">
        <v>6</v>
      </c>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W12" s="6"/>
    </row>
    <row r="13" spans="2:49" ht="15.9" customHeight="1" x14ac:dyDescent="0.2">
      <c r="B13" s="5"/>
      <c r="D13" s="19" t="s">
        <v>20</v>
      </c>
      <c r="E13" s="187" t="s">
        <v>19</v>
      </c>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8"/>
      <c r="AQ13" s="185" t="s">
        <v>31</v>
      </c>
      <c r="AR13" s="185"/>
      <c r="AS13" s="185"/>
      <c r="AT13" s="185"/>
      <c r="AU13" s="186"/>
      <c r="AW13" s="6"/>
    </row>
    <row r="14" spans="2:49" ht="25.5" customHeight="1" x14ac:dyDescent="0.2">
      <c r="B14" s="5"/>
      <c r="D14" s="20"/>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90"/>
      <c r="AQ14" s="193" t="s">
        <v>24</v>
      </c>
      <c r="AR14" s="215" t="s">
        <v>25</v>
      </c>
      <c r="AS14" s="193" t="s">
        <v>26</v>
      </c>
      <c r="AT14" s="215" t="s">
        <v>27</v>
      </c>
      <c r="AU14" s="217" t="s">
        <v>28</v>
      </c>
      <c r="AW14" s="6"/>
    </row>
    <row r="15" spans="2:49" ht="40.5" customHeight="1" thickBot="1" x14ac:dyDescent="0.25">
      <c r="B15" s="5"/>
      <c r="D15" s="21" t="s">
        <v>21</v>
      </c>
      <c r="E15" s="191" t="s">
        <v>22</v>
      </c>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2"/>
      <c r="AQ15" s="194"/>
      <c r="AR15" s="216"/>
      <c r="AS15" s="194"/>
      <c r="AT15" s="216"/>
      <c r="AU15" s="218"/>
      <c r="AW15" s="6"/>
    </row>
    <row r="16" spans="2:49" ht="29.25" customHeight="1" x14ac:dyDescent="0.2">
      <c r="B16" s="5"/>
      <c r="D16" s="195" t="s">
        <v>14</v>
      </c>
      <c r="E16" s="196"/>
      <c r="F16" s="196"/>
      <c r="G16" s="196"/>
      <c r="H16" s="196"/>
      <c r="I16" s="196"/>
      <c r="J16" s="196"/>
      <c r="K16" s="196"/>
      <c r="L16" s="197"/>
      <c r="M16" s="204" t="s">
        <v>7</v>
      </c>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6"/>
      <c r="AQ16" s="165"/>
      <c r="AR16" s="165"/>
      <c r="AS16" s="165"/>
      <c r="AT16" s="165"/>
      <c r="AU16" s="163"/>
      <c r="AW16" s="6"/>
    </row>
    <row r="17" spans="2:49" ht="52.5" customHeight="1" x14ac:dyDescent="0.2">
      <c r="B17" s="5"/>
      <c r="D17" s="198"/>
      <c r="E17" s="199"/>
      <c r="F17" s="199"/>
      <c r="G17" s="199"/>
      <c r="H17" s="199"/>
      <c r="I17" s="199"/>
      <c r="J17" s="199"/>
      <c r="K17" s="199"/>
      <c r="L17" s="200"/>
      <c r="M17" s="209"/>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0"/>
      <c r="AO17" s="210"/>
      <c r="AP17" s="211"/>
      <c r="AQ17" s="166"/>
      <c r="AR17" s="166"/>
      <c r="AS17" s="166"/>
      <c r="AT17" s="166"/>
      <c r="AU17" s="164"/>
      <c r="AW17" s="6"/>
    </row>
    <row r="18" spans="2:49" ht="30.75" customHeight="1" x14ac:dyDescent="0.2">
      <c r="B18" s="5"/>
      <c r="D18" s="198"/>
      <c r="E18" s="199"/>
      <c r="F18" s="199"/>
      <c r="G18" s="199"/>
      <c r="H18" s="199"/>
      <c r="I18" s="199"/>
      <c r="J18" s="199"/>
      <c r="K18" s="199"/>
      <c r="L18" s="200"/>
      <c r="M18" s="207" t="s">
        <v>8</v>
      </c>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180"/>
      <c r="AR18" s="180"/>
      <c r="AS18" s="180"/>
      <c r="AT18" s="180"/>
      <c r="AU18" s="167"/>
      <c r="AW18" s="6"/>
    </row>
    <row r="19" spans="2:49" ht="52.5" customHeight="1" x14ac:dyDescent="0.2">
      <c r="B19" s="5"/>
      <c r="D19" s="201"/>
      <c r="E19" s="202"/>
      <c r="F19" s="202"/>
      <c r="G19" s="202"/>
      <c r="H19" s="202"/>
      <c r="I19" s="202"/>
      <c r="J19" s="202"/>
      <c r="K19" s="202"/>
      <c r="L19" s="203"/>
      <c r="M19" s="209"/>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1"/>
      <c r="AQ19" s="166"/>
      <c r="AR19" s="166"/>
      <c r="AS19" s="166"/>
      <c r="AT19" s="166"/>
      <c r="AU19" s="164"/>
      <c r="AW19" s="6"/>
    </row>
    <row r="20" spans="2:49" ht="30.75" customHeight="1" x14ac:dyDescent="0.2">
      <c r="B20" s="5"/>
      <c r="D20" s="212" t="s">
        <v>9</v>
      </c>
      <c r="E20" s="213"/>
      <c r="F20" s="213"/>
      <c r="G20" s="213"/>
      <c r="H20" s="213"/>
      <c r="I20" s="213"/>
      <c r="J20" s="213"/>
      <c r="K20" s="213"/>
      <c r="L20" s="214"/>
      <c r="M20" s="181"/>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182"/>
      <c r="AQ20" s="170"/>
      <c r="AR20" s="170"/>
      <c r="AS20" s="170"/>
      <c r="AT20" s="170"/>
      <c r="AU20" s="168"/>
      <c r="AW20" s="6"/>
    </row>
    <row r="21" spans="2:49" ht="52.5" customHeight="1" x14ac:dyDescent="0.2">
      <c r="B21" s="5"/>
      <c r="D21" s="201"/>
      <c r="E21" s="202"/>
      <c r="F21" s="202"/>
      <c r="G21" s="202"/>
      <c r="H21" s="202"/>
      <c r="I21" s="202"/>
      <c r="J21" s="202"/>
      <c r="K21" s="202"/>
      <c r="L21" s="203"/>
      <c r="M21" s="183"/>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c r="AO21" s="184"/>
      <c r="AP21" s="184"/>
      <c r="AQ21" s="171"/>
      <c r="AR21" s="171"/>
      <c r="AS21" s="171"/>
      <c r="AT21" s="171"/>
      <c r="AU21" s="169"/>
      <c r="AW21" s="6"/>
    </row>
    <row r="22" spans="2:49" ht="30.75" customHeight="1" x14ac:dyDescent="0.2">
      <c r="B22" s="5"/>
      <c r="D22" s="145" t="s">
        <v>10</v>
      </c>
      <c r="E22" s="146"/>
      <c r="F22" s="146"/>
      <c r="G22" s="146"/>
      <c r="H22" s="146"/>
      <c r="I22" s="146"/>
      <c r="J22" s="146"/>
      <c r="K22" s="146"/>
      <c r="L22" s="147"/>
      <c r="M22" s="157"/>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9"/>
      <c r="AQ22" s="170"/>
      <c r="AR22" s="170"/>
      <c r="AS22" s="170"/>
      <c r="AT22" s="170"/>
      <c r="AU22" s="168"/>
      <c r="AW22" s="6"/>
    </row>
    <row r="23" spans="2:49" ht="52.5" customHeight="1" x14ac:dyDescent="0.2">
      <c r="B23" s="5"/>
      <c r="D23" s="148"/>
      <c r="E23" s="149"/>
      <c r="F23" s="149"/>
      <c r="G23" s="149"/>
      <c r="H23" s="149"/>
      <c r="I23" s="149"/>
      <c r="J23" s="149"/>
      <c r="K23" s="149"/>
      <c r="L23" s="150"/>
      <c r="M23" s="160"/>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2"/>
      <c r="AQ23" s="171"/>
      <c r="AR23" s="171"/>
      <c r="AS23" s="171"/>
      <c r="AT23" s="171"/>
      <c r="AU23" s="169"/>
      <c r="AW23" s="6"/>
    </row>
    <row r="24" spans="2:49" ht="30.75" customHeight="1" x14ac:dyDescent="0.2">
      <c r="B24" s="5"/>
      <c r="D24" s="145" t="s">
        <v>11</v>
      </c>
      <c r="E24" s="146"/>
      <c r="F24" s="146"/>
      <c r="G24" s="146"/>
      <c r="H24" s="146"/>
      <c r="I24" s="146"/>
      <c r="J24" s="146"/>
      <c r="K24" s="146"/>
      <c r="L24" s="147"/>
      <c r="M24" s="157"/>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9"/>
      <c r="AQ24" s="170"/>
      <c r="AR24" s="170"/>
      <c r="AS24" s="170"/>
      <c r="AT24" s="170"/>
      <c r="AU24" s="168"/>
      <c r="AW24" s="6"/>
    </row>
    <row r="25" spans="2:49" ht="52.5" customHeight="1" x14ac:dyDescent="0.2">
      <c r="B25" s="5"/>
      <c r="D25" s="148"/>
      <c r="E25" s="149"/>
      <c r="F25" s="149"/>
      <c r="G25" s="149"/>
      <c r="H25" s="149"/>
      <c r="I25" s="149"/>
      <c r="J25" s="149"/>
      <c r="K25" s="149"/>
      <c r="L25" s="150"/>
      <c r="M25" s="160"/>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2"/>
      <c r="AQ25" s="171"/>
      <c r="AR25" s="171"/>
      <c r="AS25" s="171"/>
      <c r="AT25" s="171"/>
      <c r="AU25" s="169"/>
      <c r="AW25" s="6"/>
    </row>
    <row r="26" spans="2:49" ht="30.75" customHeight="1" x14ac:dyDescent="0.2">
      <c r="B26" s="5"/>
      <c r="D26" s="151" t="s">
        <v>15</v>
      </c>
      <c r="E26" s="152"/>
      <c r="F26" s="152"/>
      <c r="G26" s="152"/>
      <c r="H26" s="152"/>
      <c r="I26" s="152"/>
      <c r="J26" s="152"/>
      <c r="K26" s="152"/>
      <c r="L26" s="153"/>
      <c r="M26" s="157"/>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9"/>
      <c r="AQ26" s="170"/>
      <c r="AR26" s="170"/>
      <c r="AS26" s="170"/>
      <c r="AT26" s="170"/>
      <c r="AU26" s="168"/>
      <c r="AW26" s="6"/>
    </row>
    <row r="27" spans="2:49" ht="52.5" customHeight="1" x14ac:dyDescent="0.2">
      <c r="B27" s="5"/>
      <c r="D27" s="154"/>
      <c r="E27" s="155"/>
      <c r="F27" s="155"/>
      <c r="G27" s="155"/>
      <c r="H27" s="155"/>
      <c r="I27" s="155"/>
      <c r="J27" s="155"/>
      <c r="K27" s="155"/>
      <c r="L27" s="156"/>
      <c r="M27" s="160"/>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2"/>
      <c r="AQ27" s="171"/>
      <c r="AR27" s="171"/>
      <c r="AS27" s="171"/>
      <c r="AT27" s="171"/>
      <c r="AU27" s="169"/>
      <c r="AW27" s="6"/>
    </row>
    <row r="28" spans="2:49" ht="30.75" customHeight="1" thickBot="1" x14ac:dyDescent="0.25">
      <c r="B28" s="5"/>
      <c r="D28" s="11"/>
      <c r="E28" s="12"/>
      <c r="F28" s="141" t="s">
        <v>0</v>
      </c>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2"/>
      <c r="AF28" s="142"/>
      <c r="AG28" s="142"/>
      <c r="AH28" s="142"/>
      <c r="AI28" s="143" t="s">
        <v>12</v>
      </c>
      <c r="AJ28" s="143"/>
      <c r="AK28" s="143"/>
      <c r="AL28" s="143"/>
      <c r="AM28" s="143"/>
      <c r="AN28" s="143"/>
      <c r="AO28" s="143"/>
      <c r="AP28" s="144"/>
      <c r="AQ28" s="13"/>
      <c r="AR28" s="13"/>
      <c r="AS28" s="13"/>
      <c r="AT28" s="13"/>
      <c r="AU28" s="14"/>
      <c r="AW28" s="6"/>
    </row>
    <row r="29" spans="2:49" ht="11.25" customHeight="1" x14ac:dyDescent="0.2">
      <c r="B29" s="5"/>
      <c r="AW29" s="6"/>
    </row>
    <row r="30" spans="2:49" x14ac:dyDescent="0.2">
      <c r="B30" s="5"/>
      <c r="AW30" s="6"/>
    </row>
    <row r="31" spans="2:49" ht="3" customHeight="1" x14ac:dyDescent="0.2">
      <c r="B31" s="15"/>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7"/>
    </row>
    <row r="32" spans="2:49" x14ac:dyDescent="0.2">
      <c r="AV32" s="18" t="s">
        <v>13</v>
      </c>
      <c r="AW32" s="18"/>
    </row>
  </sheetData>
  <sheetProtection algorithmName="SHA-512" hashValue="T1oGJf74ht+D8rKijbcPzAqFw3FK/xa6FNkfCVDtqurY2noNXOnso2h0dr91U2Bt5diGsnltXnyuwfyhEfvTXQ==" saltValue="qOLtx/DQZmvYEnR+Zzq4jA==" spinCount="100000" sheet="1" formatCells="0"/>
  <mergeCells count="63">
    <mergeCell ref="AR14:AR15"/>
    <mergeCell ref="AU26:AU27"/>
    <mergeCell ref="AT26:AT27"/>
    <mergeCell ref="AT20:AT21"/>
    <mergeCell ref="AS20:AS21"/>
    <mergeCell ref="AU14:AU15"/>
    <mergeCell ref="AT14:AT15"/>
    <mergeCell ref="AS14:AS15"/>
    <mergeCell ref="AS22:AS23"/>
    <mergeCell ref="AU22:AU23"/>
    <mergeCell ref="AT22:AT23"/>
    <mergeCell ref="AR20:AR21"/>
    <mergeCell ref="AS26:AS27"/>
    <mergeCell ref="AU24:AU25"/>
    <mergeCell ref="AT24:AT25"/>
    <mergeCell ref="AS24:AS25"/>
    <mergeCell ref="E13:AP14"/>
    <mergeCell ref="E15:AP15"/>
    <mergeCell ref="AQ14:AQ15"/>
    <mergeCell ref="AQ24:AQ25"/>
    <mergeCell ref="D16:L19"/>
    <mergeCell ref="M16:AP16"/>
    <mergeCell ref="M18:AP18"/>
    <mergeCell ref="M17:AP17"/>
    <mergeCell ref="M19:AP19"/>
    <mergeCell ref="D20:L21"/>
    <mergeCell ref="M22:AP23"/>
    <mergeCell ref="AR26:AR27"/>
    <mergeCell ref="AR24:AR25"/>
    <mergeCell ref="AT18:AT19"/>
    <mergeCell ref="AS18:AS19"/>
    <mergeCell ref="AQ16:AQ17"/>
    <mergeCell ref="AQ26:AQ27"/>
    <mergeCell ref="AQ22:AQ23"/>
    <mergeCell ref="AU20:AU21"/>
    <mergeCell ref="AR22:AR23"/>
    <mergeCell ref="AQ20:AQ21"/>
    <mergeCell ref="D4:AT4"/>
    <mergeCell ref="D9:AT9"/>
    <mergeCell ref="D10:H10"/>
    <mergeCell ref="I10:AU10"/>
    <mergeCell ref="D6:H6"/>
    <mergeCell ref="I6:AU6"/>
    <mergeCell ref="D8:AT8"/>
    <mergeCell ref="D5:AT5"/>
    <mergeCell ref="D12:AU12"/>
    <mergeCell ref="AR18:AR19"/>
    <mergeCell ref="AQ18:AQ19"/>
    <mergeCell ref="M20:AP21"/>
    <mergeCell ref="AQ13:AU13"/>
    <mergeCell ref="AU16:AU17"/>
    <mergeCell ref="AT16:AT17"/>
    <mergeCell ref="AS16:AS17"/>
    <mergeCell ref="AR16:AR17"/>
    <mergeCell ref="AU18:AU19"/>
    <mergeCell ref="F28:AD28"/>
    <mergeCell ref="AE28:AH28"/>
    <mergeCell ref="AI28:AP28"/>
    <mergeCell ref="D22:L23"/>
    <mergeCell ref="D24:L25"/>
    <mergeCell ref="D26:L27"/>
    <mergeCell ref="M24:AP25"/>
    <mergeCell ref="M26:AP27"/>
  </mergeCells>
  <phoneticPr fontId="2"/>
  <dataValidations count="1">
    <dataValidation type="list" allowBlank="1" showInputMessage="1" showErrorMessage="1" sqref="AQ26:AU26 AQ24:AU24 AQ20:AU20 AQ16:AU16 AQ18:AU18 AQ22:AU22" xr:uid="{00000000-0002-0000-0000-000000000000}">
      <formula1>"○,　"</formula1>
    </dataValidation>
  </dataValidations>
  <pageMargins left="0.57999999999999996" right="0.19685039370078741" top="0.39370078740157483" bottom="0.19685039370078741" header="0.51181102362204722" footer="0.51181102362204722"/>
  <pageSetup paperSize="9" scale="95"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229" r:id="rId4" name="Check Box 5">
              <controlPr defaultSize="0" autoFill="0" autoLine="0" autoPict="0">
                <anchor moveWithCells="1">
                  <from>
                    <xdr:col>2</xdr:col>
                    <xdr:colOff>177800</xdr:colOff>
                    <xdr:row>12</xdr:row>
                    <xdr:rowOff>177800</xdr:rowOff>
                  </from>
                  <to>
                    <xdr:col>4</xdr:col>
                    <xdr:colOff>139700</xdr:colOff>
                    <xdr:row>13</xdr:row>
                    <xdr:rowOff>184150</xdr:rowOff>
                  </to>
                </anchor>
              </controlPr>
            </control>
          </mc:Choice>
        </mc:AlternateContent>
        <mc:AlternateContent xmlns:mc="http://schemas.openxmlformats.org/markup-compatibility/2006">
          <mc:Choice Requires="x14">
            <control shapeId="52230" r:id="rId5" name="Check Box 6">
              <controlPr defaultSize="0" autoFill="0" autoLine="0" autoPict="0">
                <anchor moveWithCells="1">
                  <from>
                    <xdr:col>2</xdr:col>
                    <xdr:colOff>177800</xdr:colOff>
                    <xdr:row>13</xdr:row>
                    <xdr:rowOff>304800</xdr:rowOff>
                  </from>
                  <to>
                    <xdr:col>4</xdr:col>
                    <xdr:colOff>139700</xdr:colOff>
                    <xdr:row>14</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AX35"/>
  <sheetViews>
    <sheetView showGridLines="0" tabSelected="1" view="pageBreakPreview" zoomScaleNormal="100" zoomScaleSheetLayoutView="100" workbookViewId="0">
      <selection activeCell="D4" sqref="D4:F4"/>
    </sheetView>
  </sheetViews>
  <sheetFormatPr defaultColWidth="9" defaultRowHeight="12" x14ac:dyDescent="0.2"/>
  <cols>
    <col min="1" max="1" width="2.36328125" style="31" customWidth="1"/>
    <col min="2" max="2" width="0.6328125" style="31" customWidth="1"/>
    <col min="3" max="13" width="2.36328125" style="31" customWidth="1"/>
    <col min="14" max="14" width="3.36328125" style="31" customWidth="1"/>
    <col min="15" max="48" width="2.36328125" style="31" customWidth="1"/>
    <col min="49" max="49" width="2.1796875" style="31" customWidth="1"/>
    <col min="50" max="50" width="0.6328125" style="31" customWidth="1"/>
    <col min="51" max="51" width="9" style="31"/>
    <col min="52" max="57" width="2.1796875" style="31" customWidth="1"/>
    <col min="58" max="16384" width="9" style="31"/>
  </cols>
  <sheetData>
    <row r="1" spans="2:50" ht="12" customHeight="1" x14ac:dyDescent="0.2">
      <c r="C1" s="31" t="s">
        <v>99</v>
      </c>
      <c r="AG1" s="32"/>
      <c r="AH1" s="32"/>
      <c r="AI1" s="32"/>
      <c r="AJ1" s="32"/>
      <c r="AK1" s="32"/>
      <c r="AL1" s="32"/>
      <c r="AM1" s="32"/>
      <c r="AN1" s="32"/>
      <c r="AO1" s="32"/>
      <c r="AP1" s="32"/>
      <c r="AQ1" s="32"/>
      <c r="AR1" s="32"/>
      <c r="AS1" s="32"/>
      <c r="AT1" s="32"/>
      <c r="AU1" s="32"/>
      <c r="AV1" s="32"/>
      <c r="AW1" s="32"/>
      <c r="AX1" s="32"/>
    </row>
    <row r="2" spans="2:50" ht="3" customHeight="1" x14ac:dyDescent="0.2">
      <c r="B2" s="33"/>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5"/>
      <c r="AH2" s="35"/>
      <c r="AI2" s="35"/>
      <c r="AJ2" s="35"/>
      <c r="AK2" s="35"/>
      <c r="AL2" s="35"/>
      <c r="AM2" s="35"/>
      <c r="AN2" s="35"/>
      <c r="AO2" s="35"/>
      <c r="AP2" s="35"/>
      <c r="AQ2" s="35"/>
      <c r="AR2" s="35"/>
      <c r="AS2" s="35"/>
      <c r="AT2" s="35"/>
      <c r="AU2" s="35"/>
      <c r="AV2" s="35"/>
      <c r="AW2" s="35"/>
      <c r="AX2" s="36"/>
    </row>
    <row r="3" spans="2:50" ht="12" customHeight="1" x14ac:dyDescent="0.2">
      <c r="B3" s="37"/>
      <c r="AG3" s="32"/>
      <c r="AH3" s="32"/>
      <c r="AI3" s="32"/>
      <c r="AJ3" s="32"/>
      <c r="AK3" s="32"/>
      <c r="AL3" s="32"/>
      <c r="AM3" s="32"/>
      <c r="AN3" s="32"/>
      <c r="AO3" s="32"/>
      <c r="AP3" s="32"/>
      <c r="AQ3" s="32"/>
      <c r="AR3" s="32"/>
      <c r="AS3" s="32"/>
      <c r="AT3" s="32"/>
      <c r="AU3" s="32"/>
      <c r="AV3" s="32"/>
      <c r="AW3" s="32"/>
      <c r="AX3" s="38"/>
    </row>
    <row r="4" spans="2:50" s="40" customFormat="1" ht="13.5" customHeight="1" x14ac:dyDescent="0.2">
      <c r="B4" s="39"/>
      <c r="D4" s="246"/>
      <c r="E4" s="246"/>
      <c r="F4" s="246"/>
      <c r="G4" s="41" t="s">
        <v>23</v>
      </c>
      <c r="H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X4" s="42"/>
    </row>
    <row r="5" spans="2:50" s="40" customFormat="1" ht="24.75" customHeight="1" x14ac:dyDescent="0.2">
      <c r="B5" s="39"/>
      <c r="D5" s="245" t="s">
        <v>36</v>
      </c>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5"/>
      <c r="AT5" s="245"/>
      <c r="AU5" s="245"/>
      <c r="AV5" s="245"/>
      <c r="AX5" s="42"/>
    </row>
    <row r="6" spans="2:50" ht="25.5" customHeight="1" x14ac:dyDescent="0.2">
      <c r="B6" s="37"/>
      <c r="D6" s="43"/>
      <c r="E6" s="44"/>
      <c r="F6" s="44"/>
      <c r="G6" s="43"/>
      <c r="H6" s="45"/>
      <c r="I6" s="45"/>
      <c r="J6" s="45"/>
      <c r="K6" s="45"/>
      <c r="L6" s="45"/>
      <c r="M6" s="45"/>
      <c r="N6" s="45"/>
      <c r="O6" s="45"/>
      <c r="P6" s="45"/>
      <c r="Q6" s="45"/>
      <c r="R6" s="45"/>
      <c r="S6" s="45"/>
      <c r="T6" s="45"/>
      <c r="U6" s="45"/>
      <c r="V6" s="45"/>
      <c r="W6" s="45"/>
      <c r="X6" s="45"/>
      <c r="Y6" s="45"/>
      <c r="Z6" s="45"/>
      <c r="AA6" s="45"/>
      <c r="AB6" s="45"/>
      <c r="AC6" s="45"/>
      <c r="AD6" s="45"/>
      <c r="AE6" s="45"/>
      <c r="AF6" s="45"/>
      <c r="AG6" s="46"/>
      <c r="AH6" s="45"/>
      <c r="AI6" s="45"/>
      <c r="AJ6" s="45"/>
      <c r="AK6" s="45"/>
      <c r="AL6" s="45"/>
      <c r="AM6" s="45"/>
      <c r="AN6" s="45"/>
      <c r="AO6" s="45"/>
      <c r="AP6" s="45"/>
      <c r="AQ6" s="45"/>
      <c r="AR6" s="45"/>
      <c r="AS6" s="45"/>
      <c r="AT6" s="45"/>
      <c r="AU6" s="45"/>
      <c r="AV6" s="45"/>
      <c r="AX6" s="47"/>
    </row>
    <row r="7" spans="2:50" s="40" customFormat="1" ht="20.25" customHeight="1" thickBot="1" x14ac:dyDescent="0.25">
      <c r="B7" s="39"/>
      <c r="D7" s="31" t="s">
        <v>37</v>
      </c>
      <c r="E7" s="44"/>
      <c r="F7" s="44"/>
      <c r="G7" s="43"/>
      <c r="H7" s="43"/>
      <c r="I7" s="43"/>
      <c r="J7" s="43"/>
      <c r="K7" s="43"/>
      <c r="L7" s="43"/>
      <c r="M7" s="43"/>
      <c r="N7" s="43"/>
      <c r="O7" s="45"/>
      <c r="P7" s="43"/>
      <c r="Q7" s="43"/>
      <c r="R7" s="43"/>
      <c r="S7" s="43"/>
      <c r="T7" s="43"/>
      <c r="U7" s="45"/>
      <c r="V7" s="45"/>
      <c r="W7" s="45"/>
      <c r="X7" s="45"/>
      <c r="Y7" s="45"/>
      <c r="Z7" s="45"/>
      <c r="AA7" s="45"/>
      <c r="AB7" s="45"/>
      <c r="AC7" s="45"/>
      <c r="AD7" s="45"/>
      <c r="AE7" s="45"/>
      <c r="AF7" s="45"/>
      <c r="AG7" s="46"/>
      <c r="AH7" s="45"/>
      <c r="AI7" s="45"/>
      <c r="AJ7" s="45"/>
      <c r="AK7" s="45"/>
      <c r="AL7" s="45"/>
      <c r="AM7" s="45"/>
      <c r="AN7" s="45"/>
      <c r="AO7" s="45"/>
      <c r="AP7" s="45"/>
      <c r="AQ7" s="45"/>
      <c r="AR7" s="45"/>
      <c r="AS7" s="45"/>
      <c r="AT7" s="45"/>
      <c r="AU7" s="45"/>
      <c r="AV7" s="45"/>
      <c r="AX7" s="42"/>
    </row>
    <row r="8" spans="2:50" s="40" customFormat="1" ht="20.25" customHeight="1" thickBot="1" x14ac:dyDescent="0.25">
      <c r="B8" s="39"/>
      <c r="D8" s="247" t="s">
        <v>38</v>
      </c>
      <c r="E8" s="248"/>
      <c r="F8" s="248"/>
      <c r="G8" s="248"/>
      <c r="H8" s="248"/>
      <c r="I8" s="248"/>
      <c r="J8" s="248"/>
      <c r="K8" s="248"/>
      <c r="L8" s="248"/>
      <c r="M8" s="248"/>
      <c r="N8" s="249"/>
      <c r="O8" s="250"/>
      <c r="P8" s="250"/>
      <c r="Q8" s="250"/>
      <c r="R8" s="250"/>
      <c r="S8" s="251"/>
      <c r="T8" s="45"/>
      <c r="U8" s="45"/>
      <c r="V8" s="45"/>
      <c r="W8" s="45"/>
      <c r="X8" s="45"/>
      <c r="Y8" s="45"/>
      <c r="Z8" s="45"/>
      <c r="AA8" s="45"/>
      <c r="AB8" s="45"/>
      <c r="AC8" s="45"/>
      <c r="AD8" s="45"/>
      <c r="AE8" s="45"/>
      <c r="AF8" s="45"/>
      <c r="AG8" s="46"/>
      <c r="AH8" s="45"/>
      <c r="AI8" s="45"/>
      <c r="AJ8" s="45"/>
      <c r="AK8" s="45"/>
      <c r="AL8" s="45"/>
      <c r="AM8" s="45"/>
      <c r="AN8" s="45"/>
      <c r="AO8" s="45"/>
      <c r="AP8" s="45"/>
      <c r="AQ8" s="45"/>
      <c r="AR8" s="45"/>
      <c r="AS8" s="45"/>
      <c r="AT8" s="45"/>
      <c r="AU8" s="45"/>
      <c r="AV8" s="45"/>
      <c r="AX8" s="42"/>
    </row>
    <row r="9" spans="2:50" ht="13.5" customHeight="1" x14ac:dyDescent="0.2">
      <c r="B9" s="37"/>
      <c r="D9" s="43"/>
      <c r="E9" s="44"/>
      <c r="F9" s="48"/>
      <c r="G9" s="45"/>
      <c r="H9" s="43"/>
      <c r="I9" s="43"/>
      <c r="J9" s="43"/>
      <c r="K9" s="43"/>
      <c r="L9" s="43"/>
      <c r="M9" s="43"/>
      <c r="N9" s="43"/>
      <c r="O9" s="45"/>
      <c r="P9" s="49"/>
      <c r="Q9" s="49"/>
      <c r="R9" s="49"/>
      <c r="S9" s="49"/>
      <c r="T9" s="49"/>
      <c r="U9" s="45"/>
      <c r="V9" s="45"/>
      <c r="W9" s="45"/>
      <c r="X9" s="45"/>
      <c r="Y9" s="45"/>
      <c r="Z9" s="45"/>
      <c r="AA9" s="45"/>
      <c r="AB9" s="45"/>
      <c r="AC9" s="45"/>
      <c r="AD9" s="45"/>
      <c r="AE9" s="45"/>
      <c r="AF9" s="45"/>
      <c r="AG9" s="46"/>
      <c r="AH9" s="45"/>
      <c r="AI9" s="45"/>
      <c r="AJ9" s="45"/>
      <c r="AK9" s="45"/>
      <c r="AL9" s="45"/>
      <c r="AM9" s="45"/>
      <c r="AN9" s="45"/>
      <c r="AO9" s="45"/>
      <c r="AP9" s="45"/>
      <c r="AQ9" s="45"/>
      <c r="AR9" s="45"/>
      <c r="AS9" s="45"/>
      <c r="AT9" s="45"/>
      <c r="AU9" s="45"/>
      <c r="AV9" s="45"/>
      <c r="AX9" s="47"/>
    </row>
    <row r="10" spans="2:50" ht="30" customHeight="1" thickBot="1" x14ac:dyDescent="0.25">
      <c r="B10" s="37"/>
      <c r="D10" s="31" t="s">
        <v>39</v>
      </c>
      <c r="F10" s="48"/>
      <c r="G10" s="45"/>
      <c r="H10" s="43"/>
      <c r="I10" s="43"/>
      <c r="J10" s="43"/>
      <c r="K10" s="43"/>
      <c r="L10" s="43"/>
      <c r="M10" s="43"/>
      <c r="N10" s="43"/>
      <c r="O10" s="45"/>
      <c r="P10" s="49"/>
      <c r="Q10" s="49"/>
      <c r="R10" s="49"/>
      <c r="S10" s="49"/>
      <c r="T10" s="49"/>
      <c r="U10" s="45"/>
      <c r="V10" s="45"/>
      <c r="W10" s="45"/>
      <c r="X10" s="45"/>
      <c r="Y10" s="45"/>
      <c r="Z10" s="45"/>
      <c r="AA10" s="45"/>
      <c r="AB10" s="45"/>
      <c r="AC10" s="45"/>
      <c r="AD10" s="45"/>
      <c r="AE10" s="45"/>
      <c r="AF10" s="45"/>
      <c r="AG10" s="46"/>
      <c r="AH10" s="45"/>
      <c r="AI10" s="45"/>
      <c r="AJ10" s="45"/>
      <c r="AK10" s="45"/>
      <c r="AL10" s="45"/>
      <c r="AM10" s="45"/>
      <c r="AN10" s="45"/>
      <c r="AO10" s="45"/>
      <c r="AP10" s="45"/>
      <c r="AQ10" s="45"/>
      <c r="AR10" s="45"/>
      <c r="AS10" s="45"/>
      <c r="AT10" s="45"/>
      <c r="AU10" s="45"/>
      <c r="AV10" s="45"/>
      <c r="AX10" s="47"/>
    </row>
    <row r="11" spans="2:50" s="40" customFormat="1" ht="19.5" customHeight="1" x14ac:dyDescent="0.2">
      <c r="B11" s="39"/>
      <c r="D11" s="252"/>
      <c r="E11" s="253"/>
      <c r="F11" s="253"/>
      <c r="G11" s="253"/>
      <c r="H11" s="253"/>
      <c r="I11" s="253"/>
      <c r="J11" s="253"/>
      <c r="K11" s="253"/>
      <c r="L11" s="253"/>
      <c r="M11" s="254">
        <v>2025</v>
      </c>
      <c r="N11" s="255"/>
      <c r="O11" s="255"/>
      <c r="P11" s="50" t="s">
        <v>17</v>
      </c>
      <c r="Q11" s="51"/>
      <c r="R11" s="254">
        <f>M11+1</f>
        <v>2026</v>
      </c>
      <c r="S11" s="255"/>
      <c r="T11" s="255"/>
      <c r="U11" s="50" t="s">
        <v>17</v>
      </c>
      <c r="V11" s="51"/>
      <c r="W11" s="254">
        <f>R11+1</f>
        <v>2027</v>
      </c>
      <c r="X11" s="255"/>
      <c r="Y11" s="255"/>
      <c r="Z11" s="50" t="s">
        <v>17</v>
      </c>
      <c r="AA11" s="51"/>
      <c r="AB11" s="254">
        <f>W11+1</f>
        <v>2028</v>
      </c>
      <c r="AC11" s="255"/>
      <c r="AD11" s="255"/>
      <c r="AE11" s="50" t="s">
        <v>17</v>
      </c>
      <c r="AF11" s="51"/>
      <c r="AG11" s="254">
        <f>AB11+1</f>
        <v>2029</v>
      </c>
      <c r="AH11" s="255"/>
      <c r="AI11" s="255"/>
      <c r="AJ11" s="256" t="s">
        <v>17</v>
      </c>
      <c r="AK11" s="257"/>
      <c r="AL11" s="45"/>
      <c r="AM11" s="45"/>
      <c r="AN11" s="45"/>
      <c r="AO11" s="45"/>
      <c r="AP11" s="45"/>
      <c r="AQ11" s="45"/>
      <c r="AR11" s="45"/>
      <c r="AS11" s="45"/>
      <c r="AT11" s="45"/>
      <c r="AU11" s="45"/>
      <c r="AV11" s="45"/>
      <c r="AW11" s="31"/>
      <c r="AX11" s="42"/>
    </row>
    <row r="12" spans="2:50" s="40" customFormat="1" ht="25.5" customHeight="1" thickBot="1" x14ac:dyDescent="0.25">
      <c r="B12" s="39"/>
      <c r="D12" s="52"/>
      <c r="E12" s="258" t="s">
        <v>40</v>
      </c>
      <c r="F12" s="258"/>
      <c r="G12" s="258"/>
      <c r="H12" s="258"/>
      <c r="I12" s="258"/>
      <c r="J12" s="258"/>
      <c r="K12" s="258"/>
      <c r="L12" s="53"/>
      <c r="M12" s="235"/>
      <c r="N12" s="236"/>
      <c r="O12" s="236"/>
      <c r="P12" s="236"/>
      <c r="Q12" s="259"/>
      <c r="R12" s="235"/>
      <c r="S12" s="236"/>
      <c r="T12" s="236"/>
      <c r="U12" s="236"/>
      <c r="V12" s="259"/>
      <c r="W12" s="235"/>
      <c r="X12" s="236"/>
      <c r="Y12" s="236"/>
      <c r="Z12" s="236"/>
      <c r="AA12" s="259"/>
      <c r="AB12" s="235"/>
      <c r="AC12" s="236"/>
      <c r="AD12" s="236"/>
      <c r="AE12" s="236"/>
      <c r="AF12" s="259"/>
      <c r="AG12" s="235"/>
      <c r="AH12" s="236"/>
      <c r="AI12" s="236"/>
      <c r="AJ12" s="236"/>
      <c r="AK12" s="237"/>
      <c r="AL12" s="45"/>
      <c r="AM12" s="45"/>
      <c r="AN12" s="45"/>
      <c r="AO12" s="45"/>
      <c r="AP12" s="45"/>
      <c r="AQ12" s="45"/>
      <c r="AR12" s="45"/>
      <c r="AS12" s="45"/>
      <c r="AT12" s="45"/>
      <c r="AU12" s="45"/>
      <c r="AV12" s="45"/>
      <c r="AW12" s="31"/>
      <c r="AX12" s="47"/>
    </row>
    <row r="13" spans="2:50" s="40" customFormat="1" ht="12" customHeight="1" x14ac:dyDescent="0.2">
      <c r="B13" s="39"/>
      <c r="D13" s="54"/>
      <c r="E13" s="54"/>
      <c r="F13" s="54"/>
      <c r="G13" s="54"/>
      <c r="H13" s="54"/>
      <c r="I13" s="55"/>
      <c r="J13" s="55"/>
      <c r="K13" s="55"/>
      <c r="L13" s="55"/>
      <c r="M13" s="31"/>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X13" s="42"/>
    </row>
    <row r="14" spans="2:50" s="40" customFormat="1" ht="30" customHeight="1" thickBot="1" x14ac:dyDescent="0.25">
      <c r="B14" s="39"/>
      <c r="D14" s="31" t="s">
        <v>42</v>
      </c>
      <c r="E14" s="54"/>
      <c r="F14" s="54"/>
      <c r="G14" s="54"/>
      <c r="H14" s="54"/>
      <c r="I14" s="55"/>
      <c r="J14" s="55"/>
      <c r="K14" s="55"/>
      <c r="L14" s="55"/>
      <c r="M14" s="31"/>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X14" s="42"/>
    </row>
    <row r="15" spans="2:50" s="40" customFormat="1" ht="24" customHeight="1" thickBot="1" x14ac:dyDescent="0.25">
      <c r="B15" s="39"/>
      <c r="D15" s="57"/>
      <c r="E15" s="219" t="s">
        <v>18</v>
      </c>
      <c r="F15" s="219"/>
      <c r="G15" s="219"/>
      <c r="H15" s="219"/>
      <c r="I15" s="219"/>
      <c r="J15" s="219"/>
      <c r="K15" s="219"/>
      <c r="L15" s="58"/>
      <c r="M15" s="220" t="str">
        <f>IF(都内中小クレジット削減量算定シート!M7="","",都内中小クレジット削減量算定シート!M7)</f>
        <v/>
      </c>
      <c r="N15" s="221"/>
      <c r="O15" s="221"/>
      <c r="P15" s="221"/>
      <c r="Q15" s="221"/>
      <c r="R15" s="222" t="s">
        <v>23</v>
      </c>
      <c r="S15" s="223"/>
      <c r="T15" s="57"/>
      <c r="U15" s="219" t="s">
        <v>43</v>
      </c>
      <c r="V15" s="219"/>
      <c r="W15" s="219"/>
      <c r="X15" s="219"/>
      <c r="Y15" s="219"/>
      <c r="Z15" s="219"/>
      <c r="AA15" s="219"/>
      <c r="AB15" s="219"/>
      <c r="AC15" s="219"/>
      <c r="AD15" s="58"/>
      <c r="AE15" s="238">
        <f>都内中小クレジット削減量算定シート!M44</f>
        <v>0</v>
      </c>
      <c r="AF15" s="239"/>
      <c r="AG15" s="239"/>
      <c r="AH15" s="239"/>
      <c r="AI15" s="239"/>
      <c r="AJ15" s="239"/>
      <c r="AK15" s="239"/>
      <c r="AL15" s="222" t="s">
        <v>35</v>
      </c>
      <c r="AM15" s="223"/>
      <c r="AN15" s="56"/>
      <c r="AO15" s="56"/>
      <c r="AP15" s="56"/>
      <c r="AQ15" s="56"/>
      <c r="AR15" s="56"/>
      <c r="AS15" s="56"/>
      <c r="AT15" s="56"/>
      <c r="AU15" s="56"/>
      <c r="AV15" s="56"/>
      <c r="AX15" s="42"/>
    </row>
    <row r="16" spans="2:50" s="40" customFormat="1" ht="12" customHeight="1" x14ac:dyDescent="0.2">
      <c r="B16" s="39"/>
      <c r="D16" s="54"/>
      <c r="E16" s="54"/>
      <c r="F16" s="54"/>
      <c r="G16" s="54"/>
      <c r="H16" s="54"/>
      <c r="I16" s="55"/>
      <c r="J16" s="55"/>
      <c r="K16" s="55"/>
      <c r="L16" s="55"/>
      <c r="M16" s="31"/>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X16" s="42"/>
    </row>
    <row r="17" spans="2:50" s="40" customFormat="1" ht="12" customHeight="1" x14ac:dyDescent="0.2">
      <c r="B17" s="39"/>
      <c r="D17" s="54"/>
      <c r="E17" s="54"/>
      <c r="F17" s="54"/>
      <c r="G17" s="54"/>
      <c r="H17" s="54"/>
      <c r="I17" s="55"/>
      <c r="J17" s="55"/>
      <c r="K17" s="55"/>
      <c r="L17" s="55"/>
      <c r="M17" s="31"/>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X17" s="42"/>
    </row>
    <row r="18" spans="2:50" ht="18" customHeight="1" thickBot="1" x14ac:dyDescent="0.25">
      <c r="B18" s="37"/>
      <c r="D18" s="31" t="s">
        <v>41</v>
      </c>
      <c r="AX18" s="47"/>
    </row>
    <row r="19" spans="2:50" ht="25.5" customHeight="1" thickBot="1" x14ac:dyDescent="0.25">
      <c r="B19" s="37"/>
      <c r="D19" s="227"/>
      <c r="E19" s="228"/>
      <c r="F19" s="228"/>
      <c r="G19" s="228"/>
      <c r="H19" s="228"/>
      <c r="I19" s="228"/>
      <c r="J19" s="228"/>
      <c r="K19" s="228"/>
      <c r="L19" s="229"/>
      <c r="M19" s="233">
        <v>2025</v>
      </c>
      <c r="N19" s="228"/>
      <c r="O19" s="228"/>
      <c r="P19" s="228"/>
      <c r="Q19" s="228" t="s">
        <v>16</v>
      </c>
      <c r="R19" s="229"/>
      <c r="S19" s="233">
        <f>M19+1</f>
        <v>2026</v>
      </c>
      <c r="T19" s="228"/>
      <c r="U19" s="234"/>
      <c r="V19" s="234"/>
      <c r="W19" s="228" t="s">
        <v>16</v>
      </c>
      <c r="X19" s="229"/>
      <c r="Y19" s="233">
        <f>S19+1</f>
        <v>2027</v>
      </c>
      <c r="Z19" s="228"/>
      <c r="AA19" s="234"/>
      <c r="AB19" s="234"/>
      <c r="AC19" s="228" t="s">
        <v>16</v>
      </c>
      <c r="AD19" s="229"/>
      <c r="AE19" s="233">
        <f>Y19+1</f>
        <v>2028</v>
      </c>
      <c r="AF19" s="228"/>
      <c r="AG19" s="234"/>
      <c r="AH19" s="234"/>
      <c r="AI19" s="228" t="s">
        <v>16</v>
      </c>
      <c r="AJ19" s="229"/>
      <c r="AK19" s="233">
        <f>AE19+1</f>
        <v>2029</v>
      </c>
      <c r="AL19" s="228"/>
      <c r="AM19" s="234"/>
      <c r="AN19" s="234"/>
      <c r="AO19" s="228" t="s">
        <v>16</v>
      </c>
      <c r="AP19" s="228"/>
      <c r="AQ19" s="263" t="s">
        <v>47</v>
      </c>
      <c r="AR19" s="228"/>
      <c r="AS19" s="228"/>
      <c r="AT19" s="228"/>
      <c r="AU19" s="228"/>
      <c r="AV19" s="264"/>
      <c r="AX19" s="47"/>
    </row>
    <row r="20" spans="2:50" ht="30" customHeight="1" thickTop="1" x14ac:dyDescent="0.2">
      <c r="B20" s="37"/>
      <c r="D20" s="224" t="s">
        <v>44</v>
      </c>
      <c r="E20" s="225"/>
      <c r="F20" s="225"/>
      <c r="G20" s="225"/>
      <c r="H20" s="225"/>
      <c r="I20" s="225"/>
      <c r="J20" s="225"/>
      <c r="K20" s="225"/>
      <c r="L20" s="226"/>
      <c r="M20" s="230"/>
      <c r="N20" s="230"/>
      <c r="O20" s="230"/>
      <c r="P20" s="230"/>
      <c r="Q20" s="230"/>
      <c r="R20" s="230"/>
      <c r="S20" s="231"/>
      <c r="T20" s="232"/>
      <c r="U20" s="232"/>
      <c r="V20" s="232"/>
      <c r="W20" s="232"/>
      <c r="X20" s="244"/>
      <c r="Y20" s="231"/>
      <c r="Z20" s="232"/>
      <c r="AA20" s="232"/>
      <c r="AB20" s="232"/>
      <c r="AC20" s="232"/>
      <c r="AD20" s="244"/>
      <c r="AE20" s="231"/>
      <c r="AF20" s="232"/>
      <c r="AG20" s="232"/>
      <c r="AH20" s="232"/>
      <c r="AI20" s="232"/>
      <c r="AJ20" s="244"/>
      <c r="AK20" s="231"/>
      <c r="AL20" s="232"/>
      <c r="AM20" s="232"/>
      <c r="AN20" s="232"/>
      <c r="AO20" s="232"/>
      <c r="AP20" s="232"/>
      <c r="AQ20" s="265">
        <f>SUM(M20:AP20)</f>
        <v>0</v>
      </c>
      <c r="AR20" s="266"/>
      <c r="AS20" s="266"/>
      <c r="AT20" s="266"/>
      <c r="AU20" s="266"/>
      <c r="AV20" s="267"/>
      <c r="AX20" s="47"/>
    </row>
    <row r="21" spans="2:50" ht="30" customHeight="1" x14ac:dyDescent="0.2">
      <c r="B21" s="37"/>
      <c r="D21" s="260" t="s">
        <v>45</v>
      </c>
      <c r="E21" s="261"/>
      <c r="F21" s="261"/>
      <c r="G21" s="261"/>
      <c r="H21" s="261"/>
      <c r="I21" s="261"/>
      <c r="J21" s="261"/>
      <c r="K21" s="261"/>
      <c r="L21" s="262"/>
      <c r="M21" s="275"/>
      <c r="N21" s="275"/>
      <c r="O21" s="275"/>
      <c r="P21" s="275"/>
      <c r="Q21" s="275"/>
      <c r="R21" s="275"/>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4"/>
      <c r="AQ21" s="268"/>
      <c r="AR21" s="269"/>
      <c r="AS21" s="269"/>
      <c r="AT21" s="269"/>
      <c r="AU21" s="269"/>
      <c r="AV21" s="270"/>
      <c r="AX21" s="47"/>
    </row>
    <row r="22" spans="2:50" ht="30" customHeight="1" thickBot="1" x14ac:dyDescent="0.25">
      <c r="B22" s="37"/>
      <c r="D22" s="260" t="s">
        <v>46</v>
      </c>
      <c r="E22" s="261"/>
      <c r="F22" s="261"/>
      <c r="G22" s="261"/>
      <c r="H22" s="261"/>
      <c r="I22" s="261"/>
      <c r="J22" s="261"/>
      <c r="K22" s="261"/>
      <c r="L22" s="262"/>
      <c r="M22" s="242" t="str">
        <f>IF(M12="","",M21/100*$AE$15)</f>
        <v/>
      </c>
      <c r="N22" s="242"/>
      <c r="O22" s="242"/>
      <c r="P22" s="242"/>
      <c r="Q22" s="242"/>
      <c r="R22" s="242"/>
      <c r="S22" s="242" t="str">
        <f>IF(R12="","",S21/100*$AE$15)</f>
        <v/>
      </c>
      <c r="T22" s="242"/>
      <c r="U22" s="242"/>
      <c r="V22" s="242"/>
      <c r="W22" s="242"/>
      <c r="X22" s="242"/>
      <c r="Y22" s="242" t="str">
        <f>IF(W12="","",Y21/100*$AE$15)</f>
        <v/>
      </c>
      <c r="Z22" s="242"/>
      <c r="AA22" s="242"/>
      <c r="AB22" s="242"/>
      <c r="AC22" s="242"/>
      <c r="AD22" s="242"/>
      <c r="AE22" s="242" t="str">
        <f>IF(AB12="","",AE21/100*$AE$15)</f>
        <v/>
      </c>
      <c r="AF22" s="242"/>
      <c r="AG22" s="242"/>
      <c r="AH22" s="242"/>
      <c r="AI22" s="242"/>
      <c r="AJ22" s="242"/>
      <c r="AK22" s="242" t="str">
        <f>IF(AG12="","",AK21/100*$AE$15)</f>
        <v/>
      </c>
      <c r="AL22" s="242"/>
      <c r="AM22" s="242"/>
      <c r="AN22" s="242"/>
      <c r="AO22" s="242"/>
      <c r="AP22" s="243"/>
      <c r="AQ22" s="271">
        <f>SUM(M22:AP22)</f>
        <v>0</v>
      </c>
      <c r="AR22" s="242"/>
      <c r="AS22" s="242"/>
      <c r="AT22" s="242"/>
      <c r="AU22" s="242"/>
      <c r="AV22" s="272"/>
      <c r="AX22" s="47"/>
    </row>
    <row r="23" spans="2:50" ht="39.75" customHeight="1" thickTop="1" thickBot="1" x14ac:dyDescent="0.25">
      <c r="B23" s="37"/>
      <c r="D23" s="278" t="s">
        <v>48</v>
      </c>
      <c r="E23" s="279"/>
      <c r="F23" s="279"/>
      <c r="G23" s="279"/>
      <c r="H23" s="279"/>
      <c r="I23" s="279"/>
      <c r="J23" s="279"/>
      <c r="K23" s="279"/>
      <c r="L23" s="280"/>
      <c r="M23" s="241" t="str">
        <f>IF(M12="","",$AE$15-M20-M22)</f>
        <v/>
      </c>
      <c r="N23" s="241"/>
      <c r="O23" s="241"/>
      <c r="P23" s="241"/>
      <c r="Q23" s="241"/>
      <c r="R23" s="241"/>
      <c r="S23" s="241" t="str">
        <f>IF(R12="","",$AE$15-S20-S22)</f>
        <v/>
      </c>
      <c r="T23" s="241"/>
      <c r="U23" s="241"/>
      <c r="V23" s="241"/>
      <c r="W23" s="241"/>
      <c r="X23" s="241"/>
      <c r="Y23" s="241" t="str">
        <f>IF(W12="","",$AE$15-Y20-Y22)</f>
        <v/>
      </c>
      <c r="Z23" s="241"/>
      <c r="AA23" s="241"/>
      <c r="AB23" s="241"/>
      <c r="AC23" s="241"/>
      <c r="AD23" s="241"/>
      <c r="AE23" s="241" t="str">
        <f>IF(AB12="","",$AE$15-AE20-AE22)</f>
        <v/>
      </c>
      <c r="AF23" s="241"/>
      <c r="AG23" s="241"/>
      <c r="AH23" s="241"/>
      <c r="AI23" s="241"/>
      <c r="AJ23" s="241"/>
      <c r="AK23" s="241" t="str">
        <f>IF(AG12="","",$AE$15-AK20-AK22)</f>
        <v/>
      </c>
      <c r="AL23" s="241"/>
      <c r="AM23" s="241"/>
      <c r="AN23" s="241"/>
      <c r="AO23" s="241"/>
      <c r="AP23" s="283"/>
      <c r="AQ23" s="276">
        <f>IF(SUM(M23:AP23)&gt;0,SUM(M23:AP23),0)</f>
        <v>0</v>
      </c>
      <c r="AR23" s="241"/>
      <c r="AS23" s="241"/>
      <c r="AT23" s="241"/>
      <c r="AU23" s="241"/>
      <c r="AV23" s="277"/>
      <c r="AX23" s="47"/>
    </row>
    <row r="24" spans="2:50" ht="11.25" customHeight="1" x14ac:dyDescent="0.2">
      <c r="B24" s="37"/>
      <c r="E24" s="59"/>
      <c r="F24" s="59"/>
      <c r="G24" s="59"/>
      <c r="H24" s="59"/>
      <c r="I24" s="59"/>
      <c r="J24" s="59"/>
      <c r="K24" s="59"/>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X24" s="47"/>
    </row>
    <row r="25" spans="2:50" ht="11.25" customHeight="1" x14ac:dyDescent="0.2">
      <c r="B25" s="37"/>
      <c r="E25" s="59"/>
      <c r="F25" s="59"/>
      <c r="G25" s="59"/>
      <c r="H25" s="59"/>
      <c r="I25" s="59"/>
      <c r="J25" s="59"/>
      <c r="K25" s="59"/>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X25" s="47"/>
    </row>
    <row r="26" spans="2:50" s="40" customFormat="1" ht="30" customHeight="1" thickBot="1" x14ac:dyDescent="0.25">
      <c r="B26" s="39"/>
      <c r="D26" s="31" t="s">
        <v>49</v>
      </c>
      <c r="E26" s="54"/>
      <c r="F26" s="54"/>
      <c r="G26" s="54"/>
      <c r="H26" s="54"/>
      <c r="I26" s="55"/>
      <c r="J26" s="55"/>
      <c r="K26" s="55"/>
      <c r="L26" s="55"/>
      <c r="M26" s="31"/>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X26" s="42"/>
    </row>
    <row r="27" spans="2:50" ht="30" customHeight="1" thickBot="1" x14ac:dyDescent="0.25">
      <c r="B27" s="37"/>
      <c r="D27" s="57"/>
      <c r="E27" s="248" t="s">
        <v>50</v>
      </c>
      <c r="F27" s="248"/>
      <c r="G27" s="248"/>
      <c r="H27" s="248"/>
      <c r="I27" s="248"/>
      <c r="J27" s="248"/>
      <c r="K27" s="248"/>
      <c r="L27" s="248"/>
      <c r="M27" s="248"/>
      <c r="N27" s="248"/>
      <c r="O27" s="58"/>
      <c r="P27" s="281">
        <f>都内中小クレジット削減量算定シート!Q44</f>
        <v>0</v>
      </c>
      <c r="Q27" s="282"/>
      <c r="R27" s="282"/>
      <c r="S27" s="282"/>
      <c r="T27" s="282"/>
      <c r="U27" s="282"/>
      <c r="V27" s="282"/>
      <c r="W27" s="222" t="s">
        <v>51</v>
      </c>
      <c r="X27" s="222"/>
      <c r="Y27" s="223"/>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X27" s="47"/>
    </row>
    <row r="28" spans="2:50" ht="15" customHeight="1" x14ac:dyDescent="0.2">
      <c r="B28" s="37"/>
      <c r="E28" s="59"/>
      <c r="F28" s="59"/>
      <c r="G28" s="59"/>
      <c r="H28" s="59"/>
      <c r="I28" s="59"/>
      <c r="J28" s="59"/>
      <c r="K28" s="59"/>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X28" s="47"/>
    </row>
    <row r="29" spans="2:50" ht="11.25" customHeight="1" x14ac:dyDescent="0.2">
      <c r="B29" s="37"/>
      <c r="E29" s="59"/>
      <c r="F29" s="59"/>
      <c r="G29" s="59"/>
      <c r="H29" s="59"/>
      <c r="I29" s="59"/>
      <c r="J29" s="59"/>
      <c r="K29" s="59"/>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X29" s="47"/>
    </row>
    <row r="30" spans="2:50" ht="11.25" customHeight="1" x14ac:dyDescent="0.2">
      <c r="B30" s="37"/>
      <c r="E30" s="59"/>
      <c r="F30" s="59"/>
      <c r="G30" s="59"/>
      <c r="H30" s="59"/>
      <c r="I30" s="59"/>
      <c r="J30" s="59"/>
      <c r="K30" s="59"/>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X30" s="47"/>
    </row>
    <row r="31" spans="2:50" ht="12" customHeight="1" x14ac:dyDescent="0.2">
      <c r="B31" s="37"/>
      <c r="AX31" s="47"/>
    </row>
    <row r="32" spans="2:50" ht="3" customHeight="1" x14ac:dyDescent="0.2">
      <c r="B32" s="60"/>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2"/>
    </row>
    <row r="33" spans="4:50" ht="12" customHeight="1" x14ac:dyDescent="0.2">
      <c r="D33" s="63"/>
      <c r="P33" s="240"/>
      <c r="Q33" s="240"/>
      <c r="R33" s="240"/>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5" t="s">
        <v>34</v>
      </c>
      <c r="AX33" s="65"/>
    </row>
    <row r="34" spans="4:50" ht="12" customHeight="1" x14ac:dyDescent="0.2"/>
    <row r="35" spans="4:50" ht="12" customHeight="1" x14ac:dyDescent="0.2"/>
  </sheetData>
  <sheetProtection algorithmName="SHA-512" hashValue="07jN9/qmRH0twNHiRq8wMmX3QvPJpju8thMRVU3BIHBhAGffkoMmZWulP2Fi4zR2hXN3dJqJhK3KV8FyC+GlSA==" saltValue="mPvc9Am/MueSHSSkeM9zeA==" spinCount="100000" sheet="1" formatCells="0"/>
  <mergeCells count="67">
    <mergeCell ref="AQ23:AV23"/>
    <mergeCell ref="D23:L23"/>
    <mergeCell ref="E27:N27"/>
    <mergeCell ref="P27:V27"/>
    <mergeCell ref="W27:Y27"/>
    <mergeCell ref="AK23:AP23"/>
    <mergeCell ref="D21:L21"/>
    <mergeCell ref="D22:L22"/>
    <mergeCell ref="AQ19:AV19"/>
    <mergeCell ref="AQ20:AV20"/>
    <mergeCell ref="AQ21:AV21"/>
    <mergeCell ref="AQ22:AV22"/>
    <mergeCell ref="AK21:AP21"/>
    <mergeCell ref="AC19:AD19"/>
    <mergeCell ref="AI19:AJ19"/>
    <mergeCell ref="M21:R21"/>
    <mergeCell ref="Y21:AD21"/>
    <mergeCell ref="AE20:AJ20"/>
    <mergeCell ref="AE21:AJ21"/>
    <mergeCell ref="AE22:AJ22"/>
    <mergeCell ref="S21:X21"/>
    <mergeCell ref="M22:R22"/>
    <mergeCell ref="E12:K12"/>
    <mergeCell ref="M12:Q12"/>
    <mergeCell ref="R12:V12"/>
    <mergeCell ref="W12:AA12"/>
    <mergeCell ref="AB12:AF12"/>
    <mergeCell ref="D5:AV5"/>
    <mergeCell ref="D4:F4"/>
    <mergeCell ref="D8:M8"/>
    <mergeCell ref="N8:S8"/>
    <mergeCell ref="D11:L11"/>
    <mergeCell ref="M11:O11"/>
    <mergeCell ref="R11:T11"/>
    <mergeCell ref="W11:Y11"/>
    <mergeCell ref="AB11:AD11"/>
    <mergeCell ref="AG11:AI11"/>
    <mergeCell ref="AJ11:AK11"/>
    <mergeCell ref="AG12:AK12"/>
    <mergeCell ref="U15:AC15"/>
    <mergeCell ref="AE15:AK15"/>
    <mergeCell ref="P33:R33"/>
    <mergeCell ref="M23:R23"/>
    <mergeCell ref="S22:X22"/>
    <mergeCell ref="Y22:AD22"/>
    <mergeCell ref="AK22:AP22"/>
    <mergeCell ref="S23:X23"/>
    <mergeCell ref="Y23:AD23"/>
    <mergeCell ref="AE23:AJ23"/>
    <mergeCell ref="AL15:AM15"/>
    <mergeCell ref="Y20:AD20"/>
    <mergeCell ref="S20:X20"/>
    <mergeCell ref="AE19:AH19"/>
    <mergeCell ref="AK19:AN19"/>
    <mergeCell ref="AK20:AP20"/>
    <mergeCell ref="W19:X19"/>
    <mergeCell ref="Q19:R19"/>
    <mergeCell ref="M19:P19"/>
    <mergeCell ref="S19:V19"/>
    <mergeCell ref="AO19:AP19"/>
    <mergeCell ref="Y19:AB19"/>
    <mergeCell ref="E15:K15"/>
    <mergeCell ref="M15:Q15"/>
    <mergeCell ref="R15:S15"/>
    <mergeCell ref="D20:L20"/>
    <mergeCell ref="D19:L19"/>
    <mergeCell ref="M20:R20"/>
  </mergeCells>
  <phoneticPr fontId="2"/>
  <conditionalFormatting sqref="M20:R23">
    <cfRule type="expression" dxfId="11" priority="6">
      <formula>$M$12=""</formula>
    </cfRule>
    <cfRule type="expression" dxfId="10" priority="11">
      <formula>$M$15&gt;=$M$19</formula>
    </cfRule>
  </conditionalFormatting>
  <conditionalFormatting sqref="M12:AK12">
    <cfRule type="expression" dxfId="9" priority="1">
      <formula>$M$15&gt;=M11</formula>
    </cfRule>
  </conditionalFormatting>
  <conditionalFormatting sqref="M21:AP21">
    <cfRule type="expression" dxfId="8" priority="14">
      <formula>$N$8="該当"</formula>
    </cfRule>
  </conditionalFormatting>
  <conditionalFormatting sqref="S20:X21">
    <cfRule type="expression" dxfId="7" priority="5">
      <formula>$R$12=""</formula>
    </cfRule>
    <cfRule type="expression" dxfId="6" priority="10">
      <formula>$M$15&gt;=$S$19</formula>
    </cfRule>
  </conditionalFormatting>
  <conditionalFormatting sqref="Y20:AD21">
    <cfRule type="expression" dxfId="5" priority="4">
      <formula>$W$12=""</formula>
    </cfRule>
    <cfRule type="expression" dxfId="4" priority="9">
      <formula>$M$15&gt;=$Y$19</formula>
    </cfRule>
  </conditionalFormatting>
  <conditionalFormatting sqref="AE20:AJ23 S22:AD23">
    <cfRule type="expression" dxfId="3" priority="3">
      <formula>$AB$12=""</formula>
    </cfRule>
    <cfRule type="expression" dxfId="2" priority="8">
      <formula>$M$15&gt;=$AE$19</formula>
    </cfRule>
  </conditionalFormatting>
  <conditionalFormatting sqref="AK20:AP23">
    <cfRule type="expression" dxfId="1" priority="2">
      <formula>$AG$12=""</formula>
    </cfRule>
    <cfRule type="expression" dxfId="0" priority="7">
      <formula>$M$15&gt;=$AK$19</formula>
    </cfRule>
  </conditionalFormatting>
  <dataValidations xWindow="351" yWindow="307" count="5">
    <dataValidation allowBlank="1" showInputMessage="1" showErrorMessage="1" promptTitle="改行する場合は、「Altキー＋Enterキー」を使用してください" prompt="文章のレイアウトをスペースキーで調整しないでください。" sqref="P7:T7" xr:uid="{00000000-0002-0000-0400-000001000000}"/>
    <dataValidation type="whole" operator="greaterThanOrEqual" allowBlank="1" showInputMessage="1" showErrorMessage="1" sqref="D4" xr:uid="{AB6C823F-E7C1-4C3A-BE40-F26C413D8643}">
      <formula1>2020</formula1>
    </dataValidation>
    <dataValidation type="list" allowBlank="1" showInputMessage="1" showErrorMessage="1" sqref="N8:S8" xr:uid="{8A3EEF4E-6266-4B34-90C9-6EBBF492F29E}">
      <formula1>"該当,非該当"</formula1>
    </dataValidation>
    <dataValidation type="list" allowBlank="1" showErrorMessage="1" sqref="M12 R12 W12 AB12 AG12" xr:uid="{F92231DA-3E14-43E7-9270-BEAF0FE7DB63}">
      <formula1>"○"</formula1>
    </dataValidation>
    <dataValidation allowBlank="1" showErrorMessage="1" sqref="M15:Q15" xr:uid="{B02E4C52-638A-4D3E-B311-EF8DF965FA6D}"/>
  </dataValidations>
  <pageMargins left="0.47244094488188981" right="0.19685039370078741" top="0.62992125984251968" bottom="0.31496062992125984" header="0.43307086614173229" footer="0.19685039370078741"/>
  <pageSetup paperSize="9" scale="88" orientation="portrait" r:id="rId1"/>
  <headerFooter alignWithMargins="0"/>
  <colBreaks count="1" manualBreakCount="1">
    <brk id="12" min="2" max="3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5AC4A-5E4B-4B61-AE7D-FD61F16DA8BA}">
  <sheetPr>
    <pageSetUpPr fitToPage="1"/>
  </sheetPr>
  <dimension ref="B1:Z53"/>
  <sheetViews>
    <sheetView showGridLines="0" view="pageBreakPreview" zoomScaleNormal="100" zoomScaleSheetLayoutView="100" workbookViewId="0">
      <selection activeCell="M7" sqref="M7"/>
    </sheetView>
  </sheetViews>
  <sheetFormatPr defaultColWidth="9" defaultRowHeight="13" x14ac:dyDescent="0.2"/>
  <cols>
    <col min="1" max="1" width="2.36328125" style="66" customWidth="1"/>
    <col min="2" max="2" width="0.453125" style="66" customWidth="1"/>
    <col min="3" max="3" width="2.08984375" style="66" customWidth="1"/>
    <col min="4" max="4" width="2.36328125" style="66" customWidth="1"/>
    <col min="5" max="5" width="2.6328125" style="66" customWidth="1"/>
    <col min="6" max="7" width="2.36328125" style="66" customWidth="1"/>
    <col min="8" max="8" width="24" style="66" customWidth="1"/>
    <col min="9" max="10" width="2.36328125" style="66" customWidth="1"/>
    <col min="11" max="11" width="16.453125" style="66" customWidth="1"/>
    <col min="12" max="12" width="2.36328125" style="66" customWidth="1"/>
    <col min="13" max="13" width="13.36328125" style="66" customWidth="1"/>
    <col min="14" max="14" width="6.1796875" style="66" customWidth="1"/>
    <col min="15" max="16" width="13.36328125" style="66" customWidth="1"/>
    <col min="17" max="17" width="13.36328125" style="67" customWidth="1"/>
    <col min="18" max="18" width="2.1796875" style="67" customWidth="1"/>
    <col min="19" max="19" width="0.453125" style="66" customWidth="1"/>
    <col min="20" max="20" width="2.36328125" style="66" customWidth="1"/>
    <col min="21" max="24" width="9" style="66"/>
    <col min="25" max="25" width="9" style="25"/>
    <col min="26" max="26" width="11.36328125" style="66" customWidth="1"/>
    <col min="27" max="16384" width="9" style="66"/>
  </cols>
  <sheetData>
    <row r="1" spans="2:25" ht="12" customHeight="1" x14ac:dyDescent="0.2"/>
    <row r="2" spans="2:25" ht="3" customHeight="1" x14ac:dyDescent="0.2">
      <c r="B2" s="68"/>
      <c r="C2" s="69"/>
      <c r="D2" s="69"/>
      <c r="E2" s="70"/>
      <c r="F2" s="70"/>
      <c r="G2" s="70"/>
      <c r="H2" s="70"/>
      <c r="I2" s="70"/>
      <c r="J2" s="70"/>
      <c r="K2" s="70"/>
      <c r="L2" s="70"/>
      <c r="M2" s="70"/>
      <c r="N2" s="70"/>
      <c r="O2" s="70"/>
      <c r="P2" s="70"/>
      <c r="Q2" s="71"/>
      <c r="R2" s="71"/>
      <c r="S2" s="72"/>
    </row>
    <row r="3" spans="2:25" ht="12" customHeight="1" x14ac:dyDescent="0.2">
      <c r="B3" s="73"/>
      <c r="C3" s="74"/>
      <c r="D3" s="74"/>
      <c r="S3" s="75"/>
      <c r="W3" s="25"/>
      <c r="Y3" s="66"/>
    </row>
    <row r="4" spans="2:25" ht="16.5" customHeight="1" thickBot="1" x14ac:dyDescent="0.25">
      <c r="B4" s="76"/>
      <c r="D4" s="77" t="s">
        <v>91</v>
      </c>
      <c r="E4" s="77"/>
      <c r="F4" s="77"/>
      <c r="G4" s="77"/>
      <c r="K4" s="77"/>
      <c r="L4" s="77"/>
      <c r="M4" s="77"/>
      <c r="N4" s="77"/>
      <c r="S4" s="78"/>
      <c r="T4" s="77"/>
      <c r="W4" s="25"/>
      <c r="Y4" s="66"/>
    </row>
    <row r="5" spans="2:25" ht="15.75" customHeight="1" x14ac:dyDescent="0.2">
      <c r="B5" s="76"/>
      <c r="D5" s="308"/>
      <c r="E5" s="299" t="s">
        <v>52</v>
      </c>
      <c r="F5" s="299"/>
      <c r="G5" s="299"/>
      <c r="H5" s="299"/>
      <c r="I5" s="299"/>
      <c r="J5" s="299"/>
      <c r="K5" s="299"/>
      <c r="L5" s="302"/>
      <c r="M5" s="319" t="s">
        <v>87</v>
      </c>
      <c r="N5" s="320"/>
      <c r="O5" s="321"/>
      <c r="P5" s="320" t="s">
        <v>86</v>
      </c>
      <c r="Q5" s="322"/>
      <c r="R5" s="79"/>
      <c r="S5" s="75"/>
      <c r="U5" s="80"/>
      <c r="V5" s="80"/>
      <c r="W5" s="25"/>
      <c r="Y5" s="66"/>
    </row>
    <row r="6" spans="2:25" ht="30" customHeight="1" x14ac:dyDescent="0.2">
      <c r="B6" s="76"/>
      <c r="D6" s="309"/>
      <c r="E6" s="300"/>
      <c r="F6" s="300"/>
      <c r="G6" s="300"/>
      <c r="H6" s="300"/>
      <c r="I6" s="300"/>
      <c r="J6" s="300"/>
      <c r="K6" s="300"/>
      <c r="L6" s="303"/>
      <c r="M6" s="317" t="s">
        <v>88</v>
      </c>
      <c r="N6" s="318"/>
      <c r="O6" s="315" t="s">
        <v>89</v>
      </c>
      <c r="P6" s="313" t="s">
        <v>92</v>
      </c>
      <c r="Q6" s="311" t="s">
        <v>90</v>
      </c>
      <c r="R6" s="81"/>
      <c r="S6" s="82"/>
      <c r="T6" s="83"/>
      <c r="U6" s="80"/>
      <c r="V6" s="80"/>
      <c r="W6" s="84"/>
      <c r="X6" s="26"/>
      <c r="Y6" s="66"/>
    </row>
    <row r="7" spans="2:25" ht="18.75" customHeight="1" thickBot="1" x14ac:dyDescent="0.25">
      <c r="B7" s="76"/>
      <c r="D7" s="310"/>
      <c r="E7" s="301"/>
      <c r="F7" s="301"/>
      <c r="G7" s="301"/>
      <c r="H7" s="301"/>
      <c r="I7" s="301"/>
      <c r="J7" s="301"/>
      <c r="K7" s="301"/>
      <c r="L7" s="304"/>
      <c r="M7" s="30"/>
      <c r="N7" s="85" t="s">
        <v>23</v>
      </c>
      <c r="O7" s="316"/>
      <c r="P7" s="314"/>
      <c r="Q7" s="312"/>
      <c r="R7" s="81"/>
      <c r="S7" s="82"/>
      <c r="T7" s="83"/>
      <c r="U7" s="80"/>
      <c r="V7" s="80"/>
      <c r="W7" s="84"/>
      <c r="X7" s="26"/>
      <c r="Y7" s="66"/>
    </row>
    <row r="8" spans="2:25" ht="18" customHeight="1" x14ac:dyDescent="0.2">
      <c r="B8" s="76"/>
      <c r="D8" s="293" t="s">
        <v>53</v>
      </c>
      <c r="E8" s="294"/>
      <c r="F8" s="295"/>
      <c r="G8" s="86"/>
      <c r="H8" s="297" t="s">
        <v>54</v>
      </c>
      <c r="I8" s="297"/>
      <c r="J8" s="297"/>
      <c r="K8" s="297"/>
      <c r="L8" s="87"/>
      <c r="M8" s="323"/>
      <c r="N8" s="324"/>
      <c r="O8" s="88" t="str">
        <f t="shared" ref="O8:O43" si="0">IFERROR(M8/$M$44*$O$44,"")</f>
        <v/>
      </c>
      <c r="P8" s="89">
        <v>1.8700000000000001E-2</v>
      </c>
      <c r="Q8" s="90" t="str">
        <f>IFERROR(O8*P8*44/12,"")</f>
        <v/>
      </c>
      <c r="R8" s="91"/>
      <c r="S8" s="82"/>
      <c r="T8" s="83"/>
      <c r="X8" s="25"/>
      <c r="Y8" s="66"/>
    </row>
    <row r="9" spans="2:25" ht="18" customHeight="1" x14ac:dyDescent="0.2">
      <c r="B9" s="76"/>
      <c r="D9" s="293"/>
      <c r="E9" s="294"/>
      <c r="F9" s="295"/>
      <c r="G9" s="92"/>
      <c r="H9" s="284" t="s">
        <v>55</v>
      </c>
      <c r="I9" s="284"/>
      <c r="J9" s="284"/>
      <c r="K9" s="284"/>
      <c r="L9" s="93"/>
      <c r="M9" s="290"/>
      <c r="N9" s="291"/>
      <c r="O9" s="94" t="str">
        <f t="shared" si="0"/>
        <v/>
      </c>
      <c r="P9" s="95">
        <v>1.84E-2</v>
      </c>
      <c r="Q9" s="96" t="str">
        <f t="shared" ref="Q9:Q38" si="1">IFERROR(O9*P9*44/12,"")</f>
        <v/>
      </c>
      <c r="R9" s="91"/>
      <c r="S9" s="75"/>
      <c r="X9" s="25"/>
      <c r="Y9" s="66"/>
    </row>
    <row r="10" spans="2:25" ht="18" customHeight="1" x14ac:dyDescent="0.2">
      <c r="B10" s="76"/>
      <c r="D10" s="293"/>
      <c r="E10" s="294"/>
      <c r="F10" s="295"/>
      <c r="G10" s="92"/>
      <c r="H10" s="284" t="s">
        <v>56</v>
      </c>
      <c r="I10" s="284"/>
      <c r="J10" s="284"/>
      <c r="K10" s="284"/>
      <c r="L10" s="97"/>
      <c r="M10" s="290"/>
      <c r="N10" s="291"/>
      <c r="O10" s="94" t="str">
        <f t="shared" si="0"/>
        <v/>
      </c>
      <c r="P10" s="95">
        <v>1.83E-2</v>
      </c>
      <c r="Q10" s="96" t="str">
        <f t="shared" si="1"/>
        <v/>
      </c>
      <c r="R10" s="91"/>
      <c r="S10" s="75"/>
      <c r="X10" s="25"/>
      <c r="Y10" s="66"/>
    </row>
    <row r="11" spans="2:25" ht="18" customHeight="1" x14ac:dyDescent="0.2">
      <c r="B11" s="76"/>
      <c r="D11" s="293"/>
      <c r="E11" s="294"/>
      <c r="F11" s="295"/>
      <c r="G11" s="92"/>
      <c r="H11" s="284" t="s">
        <v>57</v>
      </c>
      <c r="I11" s="284"/>
      <c r="J11" s="284"/>
      <c r="K11" s="284"/>
      <c r="L11" s="97"/>
      <c r="M11" s="290"/>
      <c r="N11" s="291"/>
      <c r="O11" s="94" t="str">
        <f t="shared" si="0"/>
        <v/>
      </c>
      <c r="P11" s="95">
        <v>1.8200000000000001E-2</v>
      </c>
      <c r="Q11" s="96" t="str">
        <f t="shared" si="1"/>
        <v/>
      </c>
      <c r="R11" s="91"/>
      <c r="S11" s="75"/>
      <c r="X11" s="25"/>
      <c r="Y11" s="66"/>
    </row>
    <row r="12" spans="2:25" ht="18" customHeight="1" x14ac:dyDescent="0.2">
      <c r="B12" s="76"/>
      <c r="D12" s="293"/>
      <c r="E12" s="294"/>
      <c r="F12" s="295"/>
      <c r="G12" s="92"/>
      <c r="H12" s="284" t="s">
        <v>58</v>
      </c>
      <c r="I12" s="284"/>
      <c r="J12" s="284"/>
      <c r="K12" s="284"/>
      <c r="L12" s="97"/>
      <c r="M12" s="290"/>
      <c r="N12" s="291"/>
      <c r="O12" s="94" t="str">
        <f t="shared" si="0"/>
        <v/>
      </c>
      <c r="P12" s="95">
        <v>1.83E-2</v>
      </c>
      <c r="Q12" s="96" t="str">
        <f t="shared" si="1"/>
        <v/>
      </c>
      <c r="R12" s="91"/>
      <c r="S12" s="75"/>
      <c r="X12" s="25"/>
      <c r="Y12" s="66"/>
    </row>
    <row r="13" spans="2:25" ht="18" customHeight="1" x14ac:dyDescent="0.2">
      <c r="B13" s="76"/>
      <c r="D13" s="293"/>
      <c r="E13" s="294"/>
      <c r="F13" s="295"/>
      <c r="G13" s="92"/>
      <c r="H13" s="284" t="s">
        <v>59</v>
      </c>
      <c r="I13" s="284"/>
      <c r="J13" s="284"/>
      <c r="K13" s="284"/>
      <c r="L13" s="97"/>
      <c r="M13" s="290"/>
      <c r="N13" s="291"/>
      <c r="O13" s="94" t="str">
        <f t="shared" si="0"/>
        <v/>
      </c>
      <c r="P13" s="95">
        <v>1.8499999999999999E-2</v>
      </c>
      <c r="Q13" s="96" t="str">
        <f t="shared" si="1"/>
        <v/>
      </c>
      <c r="R13" s="91"/>
      <c r="S13" s="75"/>
      <c r="X13" s="25"/>
      <c r="Y13" s="66"/>
    </row>
    <row r="14" spans="2:25" ht="18" customHeight="1" x14ac:dyDescent="0.2">
      <c r="B14" s="76"/>
      <c r="D14" s="293"/>
      <c r="E14" s="294"/>
      <c r="F14" s="295"/>
      <c r="G14" s="92"/>
      <c r="H14" s="284" t="s">
        <v>60</v>
      </c>
      <c r="I14" s="284"/>
      <c r="J14" s="284"/>
      <c r="K14" s="284"/>
      <c r="L14" s="97"/>
      <c r="M14" s="290"/>
      <c r="N14" s="291"/>
      <c r="O14" s="94" t="str">
        <f t="shared" si="0"/>
        <v/>
      </c>
      <c r="P14" s="95">
        <v>1.8700000000000001E-2</v>
      </c>
      <c r="Q14" s="96" t="str">
        <f t="shared" si="1"/>
        <v/>
      </c>
      <c r="R14" s="91"/>
      <c r="S14" s="75"/>
      <c r="X14" s="25"/>
      <c r="Y14" s="66"/>
    </row>
    <row r="15" spans="2:25" ht="18" customHeight="1" x14ac:dyDescent="0.2">
      <c r="B15" s="76"/>
      <c r="D15" s="293"/>
      <c r="E15" s="294"/>
      <c r="F15" s="295"/>
      <c r="G15" s="92"/>
      <c r="H15" s="284" t="s">
        <v>61</v>
      </c>
      <c r="I15" s="284"/>
      <c r="J15" s="284"/>
      <c r="K15" s="284"/>
      <c r="L15" s="97"/>
      <c r="M15" s="290"/>
      <c r="N15" s="291"/>
      <c r="O15" s="94" t="str">
        <f t="shared" si="0"/>
        <v/>
      </c>
      <c r="P15" s="95">
        <v>1.89E-2</v>
      </c>
      <c r="Q15" s="96" t="str">
        <f t="shared" si="1"/>
        <v/>
      </c>
      <c r="R15" s="91"/>
      <c r="S15" s="75"/>
      <c r="X15" s="25"/>
      <c r="Y15" s="66"/>
    </row>
    <row r="16" spans="2:25" ht="18" customHeight="1" x14ac:dyDescent="0.2">
      <c r="B16" s="76"/>
      <c r="D16" s="293"/>
      <c r="E16" s="294"/>
      <c r="F16" s="295"/>
      <c r="G16" s="92"/>
      <c r="H16" s="284" t="s">
        <v>62</v>
      </c>
      <c r="I16" s="284"/>
      <c r="J16" s="284"/>
      <c r="K16" s="284"/>
      <c r="L16" s="97"/>
      <c r="M16" s="290"/>
      <c r="N16" s="291"/>
      <c r="O16" s="94" t="str">
        <f t="shared" si="0"/>
        <v/>
      </c>
      <c r="P16" s="95">
        <v>1.95E-2</v>
      </c>
      <c r="Q16" s="96" t="str">
        <f t="shared" si="1"/>
        <v/>
      </c>
      <c r="R16" s="91"/>
      <c r="S16" s="75"/>
      <c r="X16" s="25"/>
      <c r="Y16" s="66"/>
    </row>
    <row r="17" spans="2:26" ht="18" customHeight="1" x14ac:dyDescent="0.2">
      <c r="B17" s="76"/>
      <c r="D17" s="293"/>
      <c r="E17" s="294"/>
      <c r="F17" s="295"/>
      <c r="G17" s="92"/>
      <c r="H17" s="284" t="s">
        <v>63</v>
      </c>
      <c r="I17" s="284"/>
      <c r="J17" s="284"/>
      <c r="K17" s="284"/>
      <c r="L17" s="97"/>
      <c r="M17" s="290"/>
      <c r="N17" s="291"/>
      <c r="O17" s="94" t="str">
        <f t="shared" si="0"/>
        <v/>
      </c>
      <c r="P17" s="95">
        <v>1.9900000000000001E-2</v>
      </c>
      <c r="Q17" s="96" t="str">
        <f t="shared" si="1"/>
        <v/>
      </c>
      <c r="R17" s="91"/>
      <c r="S17" s="75"/>
      <c r="X17" s="25"/>
      <c r="Y17" s="66"/>
    </row>
    <row r="18" spans="2:26" ht="18" customHeight="1" x14ac:dyDescent="0.2">
      <c r="B18" s="76"/>
      <c r="D18" s="293"/>
      <c r="E18" s="294"/>
      <c r="F18" s="295"/>
      <c r="G18" s="92"/>
      <c r="H18" s="284" t="s">
        <v>64</v>
      </c>
      <c r="I18" s="284"/>
      <c r="J18" s="284"/>
      <c r="K18" s="284"/>
      <c r="L18" s="97"/>
      <c r="M18" s="290"/>
      <c r="N18" s="291"/>
      <c r="O18" s="94" t="str">
        <f t="shared" si="0"/>
        <v/>
      </c>
      <c r="P18" s="95">
        <v>2.0799999999999999E-2</v>
      </c>
      <c r="Q18" s="96" t="str">
        <f t="shared" si="1"/>
        <v/>
      </c>
      <c r="R18" s="91"/>
      <c r="S18" s="75"/>
      <c r="Y18" s="66"/>
      <c r="Z18" s="25"/>
    </row>
    <row r="19" spans="2:26" ht="18" customHeight="1" x14ac:dyDescent="0.2">
      <c r="B19" s="76"/>
      <c r="D19" s="293"/>
      <c r="E19" s="294"/>
      <c r="F19" s="295"/>
      <c r="G19" s="98"/>
      <c r="H19" s="285" t="s">
        <v>65</v>
      </c>
      <c r="I19" s="284"/>
      <c r="J19" s="284"/>
      <c r="K19" s="284"/>
      <c r="L19" s="97"/>
      <c r="M19" s="290"/>
      <c r="N19" s="291"/>
      <c r="O19" s="94" t="str">
        <f t="shared" si="0"/>
        <v/>
      </c>
      <c r="P19" s="95">
        <v>2.5399999999999999E-2</v>
      </c>
      <c r="Q19" s="96" t="str">
        <f t="shared" si="1"/>
        <v/>
      </c>
      <c r="R19" s="91"/>
      <c r="S19" s="75"/>
      <c r="Y19" s="66"/>
      <c r="Z19" s="25"/>
    </row>
    <row r="20" spans="2:26" ht="18" customHeight="1" x14ac:dyDescent="0.2">
      <c r="B20" s="76"/>
      <c r="D20" s="293"/>
      <c r="E20" s="294"/>
      <c r="F20" s="295"/>
      <c r="G20" s="288"/>
      <c r="H20" s="284" t="s">
        <v>66</v>
      </c>
      <c r="I20" s="99"/>
      <c r="J20" s="100"/>
      <c r="K20" s="101" t="s">
        <v>67</v>
      </c>
      <c r="L20" s="97"/>
      <c r="M20" s="290"/>
      <c r="N20" s="291"/>
      <c r="O20" s="94" t="str">
        <f t="shared" si="0"/>
        <v/>
      </c>
      <c r="P20" s="95">
        <v>1.61E-2</v>
      </c>
      <c r="Q20" s="96" t="str">
        <f t="shared" si="1"/>
        <v/>
      </c>
      <c r="R20" s="91"/>
      <c r="S20" s="75"/>
      <c r="Y20" s="66"/>
      <c r="Z20" s="25"/>
    </row>
    <row r="21" spans="2:26" ht="18" customHeight="1" x14ac:dyDescent="0.2">
      <c r="B21" s="76"/>
      <c r="D21" s="293"/>
      <c r="E21" s="294"/>
      <c r="F21" s="295"/>
      <c r="G21" s="289"/>
      <c r="H21" s="284"/>
      <c r="I21" s="102"/>
      <c r="J21" s="100"/>
      <c r="K21" s="101" t="s">
        <v>68</v>
      </c>
      <c r="L21" s="97"/>
      <c r="M21" s="290"/>
      <c r="N21" s="291"/>
      <c r="O21" s="94" t="str">
        <f t="shared" si="0"/>
        <v/>
      </c>
      <c r="P21" s="95">
        <v>1.4200000000000001E-2</v>
      </c>
      <c r="Q21" s="96" t="str">
        <f t="shared" si="1"/>
        <v/>
      </c>
      <c r="R21" s="91"/>
      <c r="S21" s="78"/>
      <c r="T21" s="77"/>
      <c r="Y21" s="66"/>
      <c r="Z21" s="25"/>
    </row>
    <row r="22" spans="2:26" ht="18" customHeight="1" x14ac:dyDescent="0.2">
      <c r="B22" s="76"/>
      <c r="D22" s="293"/>
      <c r="E22" s="294"/>
      <c r="F22" s="295"/>
      <c r="G22" s="288"/>
      <c r="H22" s="305" t="s">
        <v>69</v>
      </c>
      <c r="I22" s="103"/>
      <c r="J22" s="104"/>
      <c r="K22" s="101" t="s">
        <v>70</v>
      </c>
      <c r="L22" s="97"/>
      <c r="M22" s="290"/>
      <c r="N22" s="291"/>
      <c r="O22" s="94" t="str">
        <f t="shared" si="0"/>
        <v/>
      </c>
      <c r="P22" s="95">
        <v>1.35E-2</v>
      </c>
      <c r="Q22" s="96" t="str">
        <f t="shared" si="1"/>
        <v/>
      </c>
      <c r="R22" s="91"/>
      <c r="S22" s="78"/>
      <c r="T22" s="77"/>
      <c r="Y22" s="66"/>
      <c r="Z22" s="25"/>
    </row>
    <row r="23" spans="2:26" ht="18" customHeight="1" x14ac:dyDescent="0.2">
      <c r="B23" s="76"/>
      <c r="D23" s="293"/>
      <c r="E23" s="294"/>
      <c r="F23" s="295"/>
      <c r="G23" s="289"/>
      <c r="H23" s="305"/>
      <c r="I23" s="105"/>
      <c r="J23" s="104"/>
      <c r="K23" s="101" t="s">
        <v>71</v>
      </c>
      <c r="L23" s="97"/>
      <c r="M23" s="290"/>
      <c r="N23" s="291"/>
      <c r="O23" s="94" t="str">
        <f t="shared" si="0"/>
        <v/>
      </c>
      <c r="P23" s="95">
        <v>1.3899999999999999E-2</v>
      </c>
      <c r="Q23" s="96" t="str">
        <f t="shared" si="1"/>
        <v/>
      </c>
      <c r="R23" s="91"/>
      <c r="S23" s="78"/>
      <c r="T23" s="77"/>
      <c r="Y23" s="66"/>
      <c r="Z23" s="25"/>
    </row>
    <row r="24" spans="2:26" ht="18" customHeight="1" x14ac:dyDescent="0.2">
      <c r="B24" s="76"/>
      <c r="D24" s="293"/>
      <c r="E24" s="294"/>
      <c r="F24" s="295"/>
      <c r="G24" s="288"/>
      <c r="H24" s="285" t="s">
        <v>72</v>
      </c>
      <c r="I24" s="99"/>
      <c r="J24" s="100"/>
      <c r="K24" s="106" t="s">
        <v>94</v>
      </c>
      <c r="L24" s="97"/>
      <c r="M24" s="290"/>
      <c r="N24" s="291"/>
      <c r="O24" s="94" t="str">
        <f t="shared" si="0"/>
        <v/>
      </c>
      <c r="P24" s="95">
        <v>2.4500000000000001E-2</v>
      </c>
      <c r="Q24" s="96" t="str">
        <f t="shared" si="1"/>
        <v/>
      </c>
      <c r="R24" s="91"/>
      <c r="S24" s="78"/>
      <c r="T24" s="77"/>
      <c r="Y24" s="66"/>
      <c r="Z24" s="25"/>
    </row>
    <row r="25" spans="2:26" ht="18" customHeight="1" x14ac:dyDescent="0.2">
      <c r="B25" s="76"/>
      <c r="D25" s="293"/>
      <c r="E25" s="294"/>
      <c r="F25" s="295"/>
      <c r="G25" s="306"/>
      <c r="H25" s="307"/>
      <c r="I25" s="78"/>
      <c r="J25" s="100"/>
      <c r="K25" s="106" t="s">
        <v>95</v>
      </c>
      <c r="L25" s="97"/>
      <c r="M25" s="290"/>
      <c r="N25" s="291"/>
      <c r="O25" s="94" t="str">
        <f t="shared" si="0"/>
        <v/>
      </c>
      <c r="P25" s="95">
        <v>2.4500000000000001E-2</v>
      </c>
      <c r="Q25" s="96" t="str">
        <f t="shared" si="1"/>
        <v/>
      </c>
      <c r="R25" s="91"/>
      <c r="S25" s="78"/>
      <c r="T25" s="77"/>
      <c r="Y25" s="66"/>
      <c r="Z25" s="25"/>
    </row>
    <row r="26" spans="2:26" ht="18" customHeight="1" x14ac:dyDescent="0.2">
      <c r="B26" s="76"/>
      <c r="D26" s="293"/>
      <c r="E26" s="294"/>
      <c r="F26" s="295"/>
      <c r="G26" s="306"/>
      <c r="H26" s="307"/>
      <c r="I26" s="78"/>
      <c r="J26" s="100"/>
      <c r="K26" s="106" t="s">
        <v>96</v>
      </c>
      <c r="L26" s="97"/>
      <c r="M26" s="290"/>
      <c r="N26" s="291"/>
      <c r="O26" s="94" t="str">
        <f t="shared" si="0"/>
        <v/>
      </c>
      <c r="P26" s="95">
        <v>2.4500000000000001E-2</v>
      </c>
      <c r="Q26" s="96" t="str">
        <f t="shared" si="1"/>
        <v/>
      </c>
      <c r="R26" s="91"/>
      <c r="S26" s="78"/>
      <c r="T26" s="77"/>
      <c r="Y26" s="66"/>
      <c r="Z26" s="25"/>
    </row>
    <row r="27" spans="2:26" ht="18" customHeight="1" x14ac:dyDescent="0.2">
      <c r="B27" s="76"/>
      <c r="D27" s="293"/>
      <c r="E27" s="294"/>
      <c r="F27" s="295"/>
      <c r="G27" s="306"/>
      <c r="H27" s="307"/>
      <c r="I27" s="78"/>
      <c r="J27" s="100"/>
      <c r="K27" s="106" t="s">
        <v>97</v>
      </c>
      <c r="L27" s="97"/>
      <c r="M27" s="290"/>
      <c r="N27" s="291"/>
      <c r="O27" s="94" t="str">
        <f t="shared" si="0"/>
        <v/>
      </c>
      <c r="P27" s="95">
        <v>2.47E-2</v>
      </c>
      <c r="Q27" s="96" t="str">
        <f t="shared" si="1"/>
        <v/>
      </c>
      <c r="R27" s="91"/>
      <c r="S27" s="78"/>
      <c r="T27" s="77"/>
      <c r="Y27" s="66"/>
      <c r="Z27" s="25"/>
    </row>
    <row r="28" spans="2:26" ht="18" customHeight="1" x14ac:dyDescent="0.2">
      <c r="B28" s="76"/>
      <c r="D28" s="293"/>
      <c r="E28" s="294"/>
      <c r="F28" s="295"/>
      <c r="G28" s="306"/>
      <c r="H28" s="307"/>
      <c r="I28" s="78"/>
      <c r="J28" s="100"/>
      <c r="K28" s="106" t="s">
        <v>98</v>
      </c>
      <c r="L28" s="97"/>
      <c r="M28" s="290"/>
      <c r="N28" s="291"/>
      <c r="O28" s="94" t="str">
        <f t="shared" si="0"/>
        <v/>
      </c>
      <c r="P28" s="95">
        <v>2.47E-2</v>
      </c>
      <c r="Q28" s="96" t="str">
        <f t="shared" si="1"/>
        <v/>
      </c>
      <c r="R28" s="91"/>
      <c r="S28" s="78"/>
      <c r="T28" s="77"/>
      <c r="Y28" s="66"/>
      <c r="Z28" s="25"/>
    </row>
    <row r="29" spans="2:26" ht="18" customHeight="1" x14ac:dyDescent="0.2">
      <c r="B29" s="76"/>
      <c r="D29" s="293"/>
      <c r="E29" s="294"/>
      <c r="F29" s="295"/>
      <c r="G29" s="306"/>
      <c r="H29" s="307"/>
      <c r="I29" s="78"/>
      <c r="J29" s="100"/>
      <c r="K29" s="106" t="s">
        <v>93</v>
      </c>
      <c r="L29" s="97"/>
      <c r="M29" s="290"/>
      <c r="N29" s="291"/>
      <c r="O29" s="94" t="str">
        <f t="shared" si="0"/>
        <v/>
      </c>
      <c r="P29" s="95">
        <v>2.5499999999999998E-2</v>
      </c>
      <c r="Q29" s="96" t="str">
        <f t="shared" si="1"/>
        <v/>
      </c>
      <c r="R29" s="91"/>
      <c r="S29" s="78"/>
      <c r="T29" s="77"/>
      <c r="Y29" s="66"/>
      <c r="Z29" s="25"/>
    </row>
    <row r="30" spans="2:26" ht="18" customHeight="1" x14ac:dyDescent="0.2">
      <c r="B30" s="76"/>
      <c r="D30" s="293"/>
      <c r="E30" s="294"/>
      <c r="F30" s="295"/>
      <c r="G30" s="92"/>
      <c r="H30" s="284" t="s">
        <v>73</v>
      </c>
      <c r="I30" s="284"/>
      <c r="J30" s="284"/>
      <c r="K30" s="284"/>
      <c r="L30" s="97"/>
      <c r="M30" s="290"/>
      <c r="N30" s="291"/>
      <c r="O30" s="94" t="str">
        <f t="shared" si="0"/>
        <v/>
      </c>
      <c r="P30" s="95">
        <v>2.9399999999999999E-2</v>
      </c>
      <c r="Q30" s="96" t="str">
        <f t="shared" si="1"/>
        <v/>
      </c>
      <c r="R30" s="91"/>
      <c r="S30" s="78"/>
      <c r="T30" s="77"/>
      <c r="Y30" s="66"/>
      <c r="Z30" s="25"/>
    </row>
    <row r="31" spans="2:26" ht="18" customHeight="1" x14ac:dyDescent="0.2">
      <c r="B31" s="76"/>
      <c r="D31" s="293"/>
      <c r="E31" s="294"/>
      <c r="F31" s="295"/>
      <c r="G31" s="92"/>
      <c r="H31" s="284" t="s">
        <v>74</v>
      </c>
      <c r="I31" s="284"/>
      <c r="J31" s="284"/>
      <c r="K31" s="284"/>
      <c r="L31" s="97"/>
      <c r="M31" s="290"/>
      <c r="N31" s="291"/>
      <c r="O31" s="94" t="str">
        <f t="shared" si="0"/>
        <v/>
      </c>
      <c r="P31" s="95">
        <v>2.0899999999999998E-2</v>
      </c>
      <c r="Q31" s="96" t="str">
        <f t="shared" si="1"/>
        <v/>
      </c>
      <c r="R31" s="91"/>
      <c r="S31" s="78"/>
      <c r="T31" s="77"/>
      <c r="Y31" s="66"/>
      <c r="Z31" s="25"/>
    </row>
    <row r="32" spans="2:26" ht="18" customHeight="1" x14ac:dyDescent="0.2">
      <c r="B32" s="76"/>
      <c r="D32" s="293"/>
      <c r="E32" s="294"/>
      <c r="F32" s="295"/>
      <c r="G32" s="92"/>
      <c r="H32" s="284" t="s">
        <v>75</v>
      </c>
      <c r="I32" s="284"/>
      <c r="J32" s="284"/>
      <c r="K32" s="284"/>
      <c r="L32" s="97"/>
      <c r="M32" s="290"/>
      <c r="N32" s="291"/>
      <c r="O32" s="94" t="str">
        <f t="shared" si="0"/>
        <v/>
      </c>
      <c r="P32" s="95">
        <v>1.0999999999999999E-2</v>
      </c>
      <c r="Q32" s="96" t="str">
        <f t="shared" si="1"/>
        <v/>
      </c>
      <c r="R32" s="91"/>
      <c r="S32" s="78"/>
      <c r="T32" s="77"/>
      <c r="Y32" s="66"/>
      <c r="Z32" s="25"/>
    </row>
    <row r="33" spans="2:26" ht="18" customHeight="1" x14ac:dyDescent="0.2">
      <c r="B33" s="76"/>
      <c r="D33" s="293"/>
      <c r="E33" s="294"/>
      <c r="F33" s="295"/>
      <c r="G33" s="92"/>
      <c r="H33" s="284" t="s">
        <v>76</v>
      </c>
      <c r="I33" s="284"/>
      <c r="J33" s="284"/>
      <c r="K33" s="284"/>
      <c r="L33" s="97"/>
      <c r="M33" s="290"/>
      <c r="N33" s="291"/>
      <c r="O33" s="94" t="str">
        <f t="shared" si="0"/>
        <v/>
      </c>
      <c r="P33" s="95">
        <v>2.63E-2</v>
      </c>
      <c r="Q33" s="96" t="str">
        <f t="shared" si="1"/>
        <v/>
      </c>
      <c r="R33" s="91"/>
      <c r="S33" s="78"/>
      <c r="T33" s="77"/>
      <c r="Y33" s="66"/>
      <c r="Z33" s="25"/>
    </row>
    <row r="34" spans="2:26" ht="18" customHeight="1" x14ac:dyDescent="0.2">
      <c r="B34" s="76"/>
      <c r="D34" s="293"/>
      <c r="E34" s="294"/>
      <c r="F34" s="295"/>
      <c r="G34" s="92"/>
      <c r="H34" s="284" t="s">
        <v>77</v>
      </c>
      <c r="I34" s="284"/>
      <c r="J34" s="284"/>
      <c r="K34" s="284"/>
      <c r="L34" s="97"/>
      <c r="M34" s="290"/>
      <c r="N34" s="291"/>
      <c r="O34" s="94" t="str">
        <f t="shared" si="0"/>
        <v/>
      </c>
      <c r="P34" s="95">
        <v>2.63E-2</v>
      </c>
      <c r="Q34" s="96" t="str">
        <f t="shared" si="1"/>
        <v/>
      </c>
      <c r="R34" s="91"/>
      <c r="S34" s="78"/>
      <c r="T34" s="77"/>
      <c r="Y34" s="66"/>
      <c r="Z34" s="25"/>
    </row>
    <row r="35" spans="2:26" ht="18" customHeight="1" x14ac:dyDescent="0.2">
      <c r="B35" s="76"/>
      <c r="D35" s="293"/>
      <c r="E35" s="294"/>
      <c r="F35" s="295"/>
      <c r="G35" s="92"/>
      <c r="H35" s="284" t="s">
        <v>78</v>
      </c>
      <c r="I35" s="284"/>
      <c r="J35" s="284"/>
      <c r="K35" s="284"/>
      <c r="L35" s="97"/>
      <c r="M35" s="290"/>
      <c r="N35" s="291"/>
      <c r="O35" s="94" t="str">
        <f t="shared" si="0"/>
        <v/>
      </c>
      <c r="P35" s="95">
        <v>3.8399999999999997E-2</v>
      </c>
      <c r="Q35" s="96" t="str">
        <f t="shared" si="1"/>
        <v/>
      </c>
      <c r="R35" s="91"/>
      <c r="S35" s="78"/>
      <c r="T35" s="77"/>
      <c r="Y35" s="66"/>
      <c r="Z35" s="25"/>
    </row>
    <row r="36" spans="2:26" ht="18" customHeight="1" x14ac:dyDescent="0.2">
      <c r="B36" s="76"/>
      <c r="D36" s="293"/>
      <c r="E36" s="294"/>
      <c r="F36" s="295"/>
      <c r="G36" s="107"/>
      <c r="H36" s="285" t="s">
        <v>100</v>
      </c>
      <c r="I36" s="285"/>
      <c r="J36" s="285"/>
      <c r="K36" s="285"/>
      <c r="L36" s="108"/>
      <c r="M36" s="290"/>
      <c r="N36" s="291"/>
      <c r="O36" s="94" t="str">
        <f t="shared" si="0"/>
        <v/>
      </c>
      <c r="P36" s="95">
        <v>1.3599999999999999E-2</v>
      </c>
      <c r="Q36" s="96" t="str">
        <f t="shared" si="1"/>
        <v/>
      </c>
      <c r="R36" s="91"/>
      <c r="S36" s="78"/>
      <c r="T36" s="77"/>
      <c r="Y36" s="66"/>
      <c r="Z36" s="25"/>
    </row>
    <row r="37" spans="2:26" ht="18" customHeight="1" x14ac:dyDescent="0.2">
      <c r="B37" s="76"/>
      <c r="D37" s="293"/>
      <c r="E37" s="294"/>
      <c r="F37" s="295"/>
      <c r="G37" s="288"/>
      <c r="H37" s="296" t="s">
        <v>79</v>
      </c>
      <c r="I37" s="286"/>
      <c r="J37" s="109"/>
      <c r="K37" s="29"/>
      <c r="L37" s="110"/>
      <c r="M37" s="290"/>
      <c r="N37" s="291"/>
      <c r="O37" s="94" t="str">
        <f t="shared" si="0"/>
        <v/>
      </c>
      <c r="P37" s="28"/>
      <c r="Q37" s="96" t="str">
        <f t="shared" si="1"/>
        <v/>
      </c>
      <c r="R37" s="91"/>
      <c r="S37" s="78"/>
      <c r="T37" s="77"/>
    </row>
    <row r="38" spans="2:26" ht="18" customHeight="1" x14ac:dyDescent="0.2">
      <c r="B38" s="76"/>
      <c r="D38" s="293"/>
      <c r="E38" s="294"/>
      <c r="F38" s="295"/>
      <c r="G38" s="289"/>
      <c r="H38" s="298"/>
      <c r="I38" s="287"/>
      <c r="J38" s="109"/>
      <c r="K38" s="29"/>
      <c r="L38" s="110"/>
      <c r="M38" s="290"/>
      <c r="N38" s="291"/>
      <c r="O38" s="94" t="str">
        <f t="shared" si="0"/>
        <v/>
      </c>
      <c r="P38" s="28"/>
      <c r="Q38" s="96" t="str">
        <f t="shared" si="1"/>
        <v/>
      </c>
      <c r="R38" s="91"/>
      <c r="S38" s="78"/>
      <c r="T38" s="77"/>
    </row>
    <row r="39" spans="2:26" ht="18" customHeight="1" x14ac:dyDescent="0.2">
      <c r="B39" s="76"/>
      <c r="D39" s="293"/>
      <c r="E39" s="294"/>
      <c r="F39" s="295"/>
      <c r="G39" s="92"/>
      <c r="H39" s="284" t="s">
        <v>80</v>
      </c>
      <c r="I39" s="284"/>
      <c r="J39" s="284"/>
      <c r="K39" s="284"/>
      <c r="L39" s="97"/>
      <c r="M39" s="290"/>
      <c r="N39" s="291"/>
      <c r="O39" s="94" t="str">
        <f t="shared" si="0"/>
        <v/>
      </c>
      <c r="P39" s="111">
        <v>0.06</v>
      </c>
      <c r="Q39" s="96" t="str">
        <f>IFERROR(O39/1.02*P39,"")</f>
        <v/>
      </c>
      <c r="R39" s="91"/>
      <c r="S39" s="78"/>
      <c r="T39" s="77"/>
      <c r="X39" s="25"/>
    </row>
    <row r="40" spans="2:26" ht="18" customHeight="1" x14ac:dyDescent="0.2">
      <c r="B40" s="76"/>
      <c r="D40" s="293"/>
      <c r="E40" s="294"/>
      <c r="F40" s="295"/>
      <c r="G40" s="92"/>
      <c r="H40" s="284" t="s">
        <v>81</v>
      </c>
      <c r="I40" s="284"/>
      <c r="J40" s="284"/>
      <c r="K40" s="284"/>
      <c r="L40" s="97"/>
      <c r="M40" s="290"/>
      <c r="N40" s="291"/>
      <c r="O40" s="94" t="str">
        <f t="shared" si="0"/>
        <v/>
      </c>
      <c r="P40" s="111">
        <v>0.06</v>
      </c>
      <c r="Q40" s="96" t="str">
        <f>IFERROR(O40/1.19*P40,"")</f>
        <v/>
      </c>
      <c r="R40" s="91"/>
      <c r="S40" s="78"/>
      <c r="T40" s="77"/>
    </row>
    <row r="41" spans="2:26" ht="18" customHeight="1" x14ac:dyDescent="0.2">
      <c r="B41" s="76"/>
      <c r="D41" s="293"/>
      <c r="E41" s="294"/>
      <c r="F41" s="295"/>
      <c r="G41" s="92"/>
      <c r="H41" s="284" t="s">
        <v>82</v>
      </c>
      <c r="I41" s="284"/>
      <c r="J41" s="284"/>
      <c r="K41" s="284"/>
      <c r="L41" s="97"/>
      <c r="M41" s="290"/>
      <c r="N41" s="291"/>
      <c r="O41" s="94" t="str">
        <f t="shared" si="0"/>
        <v/>
      </c>
      <c r="P41" s="111">
        <v>0.06</v>
      </c>
      <c r="Q41" s="96" t="str">
        <f t="shared" ref="Q41:Q42" si="2">IFERROR(O41/1.19*P41,"")</f>
        <v/>
      </c>
      <c r="R41" s="91"/>
      <c r="S41" s="78"/>
      <c r="T41" s="77"/>
    </row>
    <row r="42" spans="2:26" ht="18" customHeight="1" x14ac:dyDescent="0.2">
      <c r="B42" s="76"/>
      <c r="D42" s="293"/>
      <c r="E42" s="294"/>
      <c r="F42" s="295"/>
      <c r="G42" s="92"/>
      <c r="H42" s="284" t="s">
        <v>83</v>
      </c>
      <c r="I42" s="284"/>
      <c r="J42" s="284"/>
      <c r="K42" s="284"/>
      <c r="L42" s="97"/>
      <c r="M42" s="290"/>
      <c r="N42" s="291"/>
      <c r="O42" s="94" t="str">
        <f t="shared" si="0"/>
        <v/>
      </c>
      <c r="P42" s="111">
        <v>0.06</v>
      </c>
      <c r="Q42" s="96" t="str">
        <f t="shared" si="2"/>
        <v/>
      </c>
      <c r="R42" s="91"/>
      <c r="S42" s="78"/>
      <c r="T42" s="77"/>
    </row>
    <row r="43" spans="2:26" s="77" customFormat="1" ht="18" customHeight="1" thickBot="1" x14ac:dyDescent="0.25">
      <c r="B43" s="112"/>
      <c r="D43" s="293"/>
      <c r="E43" s="294"/>
      <c r="F43" s="295"/>
      <c r="G43" s="113"/>
      <c r="H43" s="296" t="s">
        <v>84</v>
      </c>
      <c r="I43" s="296"/>
      <c r="J43" s="296"/>
      <c r="K43" s="296"/>
      <c r="L43" s="114"/>
      <c r="M43" s="327"/>
      <c r="N43" s="328"/>
      <c r="O43" s="94" t="str">
        <f t="shared" si="0"/>
        <v/>
      </c>
      <c r="P43" s="111">
        <v>0.48899999999999999</v>
      </c>
      <c r="Q43" s="96" t="str">
        <f>IFERROR(O43/8.64*P43,"")</f>
        <v/>
      </c>
      <c r="R43" s="91"/>
      <c r="S43" s="78"/>
      <c r="Y43" s="25"/>
    </row>
    <row r="44" spans="2:26" s="77" customFormat="1" ht="18" customHeight="1" thickTop="1" thickBot="1" x14ac:dyDescent="0.25">
      <c r="B44" s="112"/>
      <c r="D44" s="115"/>
      <c r="E44" s="292" t="s">
        <v>85</v>
      </c>
      <c r="F44" s="292"/>
      <c r="G44" s="292"/>
      <c r="H44" s="292"/>
      <c r="I44" s="292"/>
      <c r="J44" s="292"/>
      <c r="K44" s="292"/>
      <c r="L44" s="116"/>
      <c r="M44" s="325">
        <f>SUM(M8:M43)</f>
        <v>0</v>
      </c>
      <c r="N44" s="326"/>
      <c r="O44" s="117">
        <f>都内中小クレジット削減量算定書!AQ23</f>
        <v>0</v>
      </c>
      <c r="P44" s="118"/>
      <c r="Q44" s="119">
        <f>SUM(Q8:Q43)</f>
        <v>0</v>
      </c>
      <c r="R44" s="120"/>
      <c r="S44" s="78"/>
      <c r="Y44" s="25"/>
    </row>
    <row r="45" spans="2:26" s="77" customFormat="1" ht="9" customHeight="1" x14ac:dyDescent="0.2">
      <c r="B45" s="112"/>
      <c r="H45" s="121"/>
      <c r="I45" s="121"/>
      <c r="J45" s="121"/>
      <c r="K45" s="121"/>
      <c r="L45" s="121"/>
      <c r="M45" s="122"/>
      <c r="N45" s="122"/>
      <c r="O45" s="123"/>
      <c r="P45" s="124"/>
      <c r="Q45" s="125"/>
      <c r="R45" s="125"/>
      <c r="S45" s="78"/>
      <c r="Y45" s="25"/>
    </row>
    <row r="46" spans="2:26" s="77" customFormat="1" ht="18" customHeight="1" x14ac:dyDescent="0.2">
      <c r="B46" s="112"/>
      <c r="E46" s="126"/>
      <c r="F46" s="126"/>
      <c r="G46" s="126"/>
      <c r="H46" s="127"/>
      <c r="I46" s="128"/>
      <c r="J46" s="128"/>
      <c r="K46" s="129"/>
      <c r="L46" s="128"/>
      <c r="M46" s="91"/>
      <c r="N46" s="91"/>
      <c r="O46" s="91"/>
      <c r="P46" s="130"/>
      <c r="Q46" s="120"/>
      <c r="R46" s="120"/>
      <c r="S46" s="78"/>
      <c r="Y46" s="25"/>
    </row>
    <row r="47" spans="2:26" s="77" customFormat="1" ht="3" customHeight="1" x14ac:dyDescent="0.2">
      <c r="B47" s="131"/>
      <c r="C47" s="132"/>
      <c r="D47" s="132"/>
      <c r="E47" s="132"/>
      <c r="F47" s="132"/>
      <c r="G47" s="132"/>
      <c r="H47" s="133"/>
      <c r="I47" s="133"/>
      <c r="J47" s="133"/>
      <c r="K47" s="133"/>
      <c r="L47" s="133"/>
      <c r="M47" s="134"/>
      <c r="N47" s="134"/>
      <c r="O47" s="135"/>
      <c r="P47" s="136"/>
      <c r="Q47" s="137"/>
      <c r="R47" s="137"/>
      <c r="S47" s="102"/>
      <c r="Y47" s="25"/>
    </row>
    <row r="48" spans="2:26" s="77" customFormat="1" ht="13.5" customHeight="1" x14ac:dyDescent="0.2">
      <c r="H48" s="121"/>
      <c r="I48" s="121"/>
      <c r="J48" s="121"/>
      <c r="K48" s="121"/>
      <c r="L48" s="121"/>
      <c r="M48" s="138"/>
      <c r="N48" s="138"/>
      <c r="O48" s="139"/>
      <c r="P48" s="138"/>
      <c r="Q48" s="120"/>
      <c r="R48" s="140" t="s">
        <v>34</v>
      </c>
      <c r="S48" s="65"/>
      <c r="Y48" s="25"/>
    </row>
    <row r="49" spans="8:25" s="77" customFormat="1" ht="13.5" customHeight="1" x14ac:dyDescent="0.2">
      <c r="H49" s="121"/>
      <c r="I49" s="121"/>
      <c r="J49" s="121"/>
      <c r="K49" s="121"/>
      <c r="L49" s="121"/>
      <c r="M49" s="138"/>
      <c r="N49" s="138"/>
      <c r="O49" s="139"/>
      <c r="P49" s="138"/>
      <c r="Q49" s="120"/>
      <c r="R49" s="120"/>
      <c r="Y49" s="27"/>
    </row>
    <row r="50" spans="8:25" s="77" customFormat="1" ht="9" customHeight="1" x14ac:dyDescent="0.2">
      <c r="H50" s="139"/>
      <c r="I50" s="139"/>
      <c r="J50" s="139"/>
      <c r="K50" s="121"/>
      <c r="L50" s="121"/>
      <c r="M50" s="138"/>
      <c r="N50" s="138"/>
      <c r="O50" s="139"/>
      <c r="P50" s="138"/>
      <c r="Q50" s="120"/>
      <c r="R50" s="120"/>
      <c r="Y50" s="27"/>
    </row>
    <row r="51" spans="8:25" x14ac:dyDescent="0.2">
      <c r="S51" s="63"/>
      <c r="T51" s="63"/>
      <c r="U51" s="31"/>
    </row>
    <row r="52" spans="8:25" x14ac:dyDescent="0.2">
      <c r="U52" s="31"/>
    </row>
    <row r="53" spans="8:25" x14ac:dyDescent="0.2">
      <c r="U53" s="31"/>
    </row>
  </sheetData>
  <sheetProtection algorithmName="SHA-512" hashValue="zEpHl6zp7Znq1FlU/+XEKv3II+wg39y42dWVE+L+nR56QSbJnd+Xdpz/Xj/1IXvypINRYedJZjvLcNJh+71EMw==" saltValue="2Q3dLO6PhFOPHwMV9xGNxA==" spinCount="100000" sheet="1" objects="1" scenarios="1"/>
  <mergeCells count="82">
    <mergeCell ref="M38:N38"/>
    <mergeCell ref="M37:N37"/>
    <mergeCell ref="M36:N36"/>
    <mergeCell ref="M44:N44"/>
    <mergeCell ref="M43:N43"/>
    <mergeCell ref="M42:N42"/>
    <mergeCell ref="M41:N41"/>
    <mergeCell ref="M40:N40"/>
    <mergeCell ref="M39:N39"/>
    <mergeCell ref="M9:N9"/>
    <mergeCell ref="M8:N8"/>
    <mergeCell ref="M35:N35"/>
    <mergeCell ref="M34:N34"/>
    <mergeCell ref="M33:N33"/>
    <mergeCell ref="M32:N32"/>
    <mergeCell ref="M31:N31"/>
    <mergeCell ref="M30:N30"/>
    <mergeCell ref="M29:N29"/>
    <mergeCell ref="M27:N27"/>
    <mergeCell ref="M24:N24"/>
    <mergeCell ref="M23:N23"/>
    <mergeCell ref="M22:N22"/>
    <mergeCell ref="M21:N21"/>
    <mergeCell ref="M20:N20"/>
    <mergeCell ref="M14:N14"/>
    <mergeCell ref="M13:N13"/>
    <mergeCell ref="M12:N12"/>
    <mergeCell ref="M11:N11"/>
    <mergeCell ref="M10:N10"/>
    <mergeCell ref="M19:N19"/>
    <mergeCell ref="M18:N18"/>
    <mergeCell ref="M17:N17"/>
    <mergeCell ref="M16:N16"/>
    <mergeCell ref="M15:N15"/>
    <mergeCell ref="D5:D7"/>
    <mergeCell ref="Q6:Q7"/>
    <mergeCell ref="P6:P7"/>
    <mergeCell ref="O6:O7"/>
    <mergeCell ref="M6:N6"/>
    <mergeCell ref="M5:O5"/>
    <mergeCell ref="P5:Q5"/>
    <mergeCell ref="E5:K7"/>
    <mergeCell ref="L5:L7"/>
    <mergeCell ref="H30:K30"/>
    <mergeCell ref="H31:K31"/>
    <mergeCell ref="H32:K32"/>
    <mergeCell ref="G20:G21"/>
    <mergeCell ref="H20:H21"/>
    <mergeCell ref="G22:G23"/>
    <mergeCell ref="H22:H23"/>
    <mergeCell ref="G24:G29"/>
    <mergeCell ref="H24:H29"/>
    <mergeCell ref="H16:K16"/>
    <mergeCell ref="H17:K17"/>
    <mergeCell ref="H12:K12"/>
    <mergeCell ref="H13:K13"/>
    <mergeCell ref="H14:K14"/>
    <mergeCell ref="H15:K15"/>
    <mergeCell ref="H37:H38"/>
    <mergeCell ref="H33:K33"/>
    <mergeCell ref="H34:K34"/>
    <mergeCell ref="M28:N28"/>
    <mergeCell ref="M25:N25"/>
    <mergeCell ref="M26:N26"/>
    <mergeCell ref="H36:K36"/>
    <mergeCell ref="E44:K44"/>
    <mergeCell ref="H42:K42"/>
    <mergeCell ref="D43:F43"/>
    <mergeCell ref="H43:K43"/>
    <mergeCell ref="H39:K39"/>
    <mergeCell ref="H40:K40"/>
    <mergeCell ref="H41:K41"/>
    <mergeCell ref="D8:F42"/>
    <mergeCell ref="H8:K8"/>
    <mergeCell ref="H9:K9"/>
    <mergeCell ref="H10:K10"/>
    <mergeCell ref="H11:K11"/>
    <mergeCell ref="H18:K18"/>
    <mergeCell ref="H35:K35"/>
    <mergeCell ref="H19:K19"/>
    <mergeCell ref="I37:I38"/>
    <mergeCell ref="G37:G38"/>
  </mergeCells>
  <phoneticPr fontId="2"/>
  <printOptions horizontalCentered="1"/>
  <pageMargins left="0.19685039370078741" right="0.19685039370078741" top="0.62992125984251968" bottom="0.39370078740157483" header="0.43307086614173229" footer="0.19685039370078741"/>
  <pageSetup paperSize="9" scale="84" orientation="portrait" horizontalDpi="300"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indexed="13"/>
  </sheetPr>
  <dimension ref="A1:B2"/>
  <sheetViews>
    <sheetView workbookViewId="0">
      <selection activeCell="H5" sqref="H5"/>
    </sheetView>
  </sheetViews>
  <sheetFormatPr defaultRowHeight="13" x14ac:dyDescent="0.2"/>
  <cols>
    <col min="1" max="1" width="13.90625" customWidth="1"/>
    <col min="2" max="2" width="10.1796875" bestFit="1" customWidth="1"/>
  </cols>
  <sheetData>
    <row r="1" spans="1:2" x14ac:dyDescent="0.2">
      <c r="A1" s="22" t="s">
        <v>32</v>
      </c>
      <c r="B1" s="23" t="s">
        <v>101</v>
      </c>
    </row>
    <row r="2" spans="1:2" x14ac:dyDescent="0.2">
      <c r="A2" s="22" t="s">
        <v>33</v>
      </c>
      <c r="B2" s="23">
        <v>1</v>
      </c>
    </row>
  </sheetData>
  <sheetProtection algorithmName="SHA-512" hashValue="/++g4CgVEooiceN5iL2peu4Xy6DAOQRxWOV63PbF2gbZjzUjMMT69Bcx/MThyL+RRWEAagnrgxGFaqUAFo+5cQ==" saltValue="o7zl/NSpNBvDOJT3I86MJg==" spinCount="100000" sheet="1" formatCells="0"/>
  <phoneticPr fontId="2"/>
  <pageMargins left="0.75" right="0.75" top="1" bottom="1"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9E52CB011B4A54F809944E21B97AABF" ma:contentTypeVersion="10" ma:contentTypeDescription="新しいドキュメントを作成します。" ma:contentTypeScope="" ma:versionID="f5b77a6961f4aaedfca8ef1ae647e95e">
  <xsd:schema xmlns:xsd="http://www.w3.org/2001/XMLSchema" xmlns:xs="http://www.w3.org/2001/XMLSchema" xmlns:p="http://schemas.microsoft.com/office/2006/metadata/properties" xmlns:ns2="1860ed5d-a456-402e-9704-32d0b40e4988" xmlns:ns3="6974ad55-56c1-422a-985d-4055d2bc4de7" targetNamespace="http://schemas.microsoft.com/office/2006/metadata/properties" ma:root="true" ma:fieldsID="7f550ffda5a4f7f3d05ebbd78d869983" ns2:_="" ns3:_="">
    <xsd:import namespace="1860ed5d-a456-402e-9704-32d0b40e4988"/>
    <xsd:import namespace="6974ad55-56c1-422a-985d-4055d2bc4d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60ed5d-a456-402e-9704-32d0b40e4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74ad55-56c1-422a-985d-4055d2bc4de7"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EE068E-E99F-44D3-8E18-E87F4A1AEF7F}">
  <ds:schemaRefs>
    <ds:schemaRef ds:uri="http://www.w3.org/XML/1998/namespac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purl.org/dc/terms/"/>
    <ds:schemaRef ds:uri="1860ed5d-a456-402e-9704-32d0b40e4988"/>
    <ds:schemaRef ds:uri="6974ad55-56c1-422a-985d-4055d2bc4de7"/>
    <ds:schemaRef ds:uri="http://schemas.microsoft.com/office/2006/metadata/properties"/>
  </ds:schemaRefs>
</ds:datastoreItem>
</file>

<file path=customXml/itemProps2.xml><?xml version="1.0" encoding="utf-8"?>
<ds:datastoreItem xmlns:ds="http://schemas.openxmlformats.org/officeDocument/2006/customXml" ds:itemID="{CE2A80EA-C585-4DF7-85F6-C8CB1F306B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60ed5d-a456-402e-9704-32d0b40e4988"/>
    <ds:schemaRef ds:uri="6974ad55-56c1-422a-985d-4055d2bc4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FDAEC-5BE8-49A3-81AD-8D67AA9CEB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その7</vt:lpstr>
      <vt:lpstr>都内中小クレジット削減量算定書</vt:lpstr>
      <vt:lpstr>都内中小クレジット削減量算定シート</vt:lpstr>
      <vt:lpstr>ver</vt:lpstr>
      <vt:lpstr>その7!Print_Area</vt:lpstr>
      <vt:lpstr>都内中小クレジット削減量算定シート!Print_Area</vt:lpstr>
      <vt:lpstr>都内中小クレジット削減量算定書!Print_Area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2020-03-31T11:00:04Z</dcterms:created>
  <dcterms:modified xsi:type="dcterms:W3CDTF">2026-04-16T03:00:04Z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0x01010019E52CB011B4A54F809944E21B97AABF</vt:lpwstr>
  </property>
</Properties>
</file>