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helpdesk5\Desktop\"/>
    </mc:Choice>
  </mc:AlternateContent>
  <bookViews>
    <workbookView showSheetTabs="0" xWindow="0" yWindow="0" windowWidth="28800" windowHeight="12312"/>
  </bookViews>
  <sheets>
    <sheet name="再エネアンケート" sheetId="7" r:id="rId1"/>
  </sheets>
  <definedNames>
    <definedName name="_xlnm.Print_Area" localSheetId="0">再エネアンケート!$A$1:$AP$273</definedName>
    <definedName name="結果開始位置">再エネアンケート!#REF!</definedName>
    <definedName name="事業所名">#REF!</definedName>
    <definedName name="想定される対策">#REF!</definedName>
    <definedName name="対象件数">#REF!</definedName>
    <definedName name="対象行数">再エネアンケート!#REF!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6" i="7" l="1"/>
  <c r="AY131" i="7" l="1"/>
  <c r="AX131" i="7"/>
  <c r="AT87" i="7" l="1"/>
  <c r="AT124" i="7"/>
  <c r="AT135" i="7"/>
  <c r="AT145" i="7"/>
  <c r="AY138" i="7"/>
  <c r="AX138" i="7"/>
  <c r="AW138" i="7"/>
  <c r="AV138" i="7"/>
  <c r="AU138" i="7"/>
  <c r="AT138" i="7"/>
  <c r="AT79" i="7"/>
  <c r="AT73" i="7"/>
  <c r="AX73" i="7"/>
  <c r="AW73" i="7"/>
  <c r="AV73" i="7"/>
  <c r="AU73" i="7"/>
  <c r="AT92" i="7"/>
  <c r="AU92" i="7"/>
  <c r="AU87" i="7"/>
  <c r="AT82" i="7"/>
  <c r="X98" i="7"/>
  <c r="AE98" i="7"/>
  <c r="AL98" i="7"/>
  <c r="AT99" i="7"/>
  <c r="Z100" i="7"/>
  <c r="AK100" i="7"/>
  <c r="AT101" i="7"/>
  <c r="AT106" i="7"/>
  <c r="AT107" i="7"/>
  <c r="AT108" i="7"/>
  <c r="AT139" i="7" l="1"/>
  <c r="AT74" i="7"/>
  <c r="AY201" i="7" l="1"/>
  <c r="AT36" i="7"/>
  <c r="AX201" i="7"/>
  <c r="AW201" i="7"/>
  <c r="AT12" i="7"/>
  <c r="AJ11" i="7"/>
  <c r="AU26" i="7"/>
  <c r="AT26" i="7"/>
  <c r="AE22" i="7" l="1"/>
  <c r="AL22" i="7"/>
  <c r="Y22" i="7"/>
  <c r="AT23" i="7"/>
  <c r="AD240" i="7" l="1"/>
  <c r="P240" i="7"/>
  <c r="AD238" i="7"/>
  <c r="P238" i="7"/>
  <c r="AD236" i="7"/>
  <c r="P236" i="7"/>
  <c r="AD234" i="7"/>
  <c r="P30" i="7" l="1"/>
  <c r="BA36" i="7" l="1"/>
  <c r="AT14" i="7" l="1"/>
  <c r="AL13" i="7"/>
  <c r="AU48" i="7"/>
  <c r="AT48" i="7"/>
  <c r="AT243" i="7"/>
  <c r="AT234" i="7"/>
  <c r="AV180" i="7" l="1"/>
  <c r="AU180" i="7"/>
  <c r="AT180" i="7"/>
  <c r="AV179" i="7"/>
  <c r="AU179" i="7"/>
  <c r="AT179" i="7"/>
  <c r="AV178" i="7"/>
  <c r="AU178" i="7"/>
  <c r="AT178" i="7"/>
  <c r="AV173" i="7"/>
  <c r="AU173" i="7"/>
  <c r="AT173" i="7"/>
  <c r="AV172" i="7"/>
  <c r="AU172" i="7"/>
  <c r="AT172" i="7"/>
  <c r="AV171" i="7"/>
  <c r="AU171" i="7"/>
  <c r="AT171" i="7"/>
  <c r="BA39" i="7"/>
  <c r="BA37" i="7"/>
  <c r="BA38" i="7"/>
  <c r="BA35" i="7"/>
  <c r="AE13" i="7" l="1"/>
  <c r="Y13" i="7"/>
  <c r="Y11" i="7" l="1"/>
  <c r="AT20" i="7" l="1"/>
  <c r="AT21" i="7"/>
  <c r="Q56" i="7" l="1"/>
  <c r="AW39" i="7" l="1"/>
  <c r="AV39" i="7"/>
  <c r="AU39" i="7"/>
  <c r="AT39" i="7"/>
  <c r="AW38" i="7"/>
  <c r="AV38" i="7"/>
  <c r="AU38" i="7"/>
  <c r="AT38" i="7"/>
  <c r="AW36" i="7"/>
  <c r="AV36" i="7"/>
  <c r="AU36" i="7"/>
  <c r="AU32" i="7"/>
  <c r="AT32" i="7"/>
  <c r="AT227" i="7" l="1"/>
  <c r="AY247" i="7" l="1"/>
  <c r="AX247" i="7"/>
  <c r="AT193" i="7" l="1"/>
  <c r="AT222" i="7"/>
  <c r="AT268" i="7" l="1"/>
  <c r="AT262" i="7"/>
  <c r="AT254" i="7"/>
  <c r="Y44" i="7" l="1"/>
  <c r="AT45" i="7"/>
  <c r="AJ44" i="7"/>
  <c r="AW247" i="7" l="1"/>
  <c r="AV247" i="7"/>
  <c r="AU247" i="7"/>
  <c r="AT247" i="7"/>
  <c r="AT248" i="7" l="1"/>
  <c r="AU64" i="7"/>
  <c r="AY215" i="7" l="1"/>
  <c r="AX215" i="7"/>
  <c r="AW215" i="7"/>
  <c r="AV215" i="7"/>
  <c r="AU215" i="7"/>
  <c r="AT215" i="7"/>
  <c r="AV201" i="7"/>
  <c r="AU201" i="7"/>
  <c r="AT201" i="7"/>
  <c r="AT152" i="7"/>
  <c r="AT153" i="7"/>
  <c r="AY152" i="7"/>
  <c r="AX152" i="7"/>
  <c r="AW152" i="7"/>
  <c r="AV152" i="7"/>
  <c r="AU152" i="7"/>
  <c r="AW131" i="7"/>
  <c r="AV131" i="7"/>
  <c r="AU131" i="7"/>
  <c r="AU4" i="7"/>
  <c r="AT5" i="7"/>
  <c r="AT131" i="7"/>
  <c r="AF62" i="7"/>
  <c r="AE62" i="7" s="1"/>
  <c r="AF61" i="7"/>
  <c r="AE61" i="7" s="1"/>
  <c r="AF60" i="7"/>
  <c r="AE60" i="7" s="1"/>
  <c r="AF59" i="7"/>
  <c r="AE59" i="7" s="1"/>
  <c r="AT64" i="7"/>
  <c r="R62" i="7"/>
  <c r="Q62" i="7" s="1"/>
  <c r="R61" i="7"/>
  <c r="Q61" i="7" s="1"/>
  <c r="R60" i="7"/>
  <c r="Q60" i="7" s="1"/>
  <c r="R59" i="7"/>
  <c r="Q59" i="7" s="1"/>
  <c r="AT202" i="7" l="1"/>
  <c r="AT216" i="7"/>
  <c r="AU153" i="7"/>
  <c r="AT154" i="7"/>
  <c r="AU70" i="7"/>
  <c r="AW70" i="7"/>
  <c r="AT117" i="7" l="1"/>
  <c r="AT118" i="7"/>
  <c r="AT119" i="7"/>
  <c r="AT120" i="7"/>
  <c r="AT109" i="7"/>
  <c r="AT110" i="7"/>
  <c r="AT208" i="7"/>
  <c r="AT188" i="7"/>
  <c r="AT183" i="7"/>
  <c r="AT164" i="7"/>
  <c r="AU164" i="7"/>
  <c r="AV164" i="7"/>
  <c r="AT165" i="7"/>
  <c r="AU165" i="7"/>
  <c r="AV165" i="7"/>
  <c r="AV163" i="7"/>
  <c r="AU163" i="7"/>
  <c r="AT163" i="7"/>
  <c r="AT116" i="7"/>
  <c r="AV70" i="7" l="1"/>
  <c r="AT70" i="7"/>
  <c r="AU56" i="7" l="1"/>
  <c r="AT4" i="7" l="1"/>
  <c r="AT56" i="7"/>
  <c r="BA40" i="7"/>
  <c r="BA42" i="7" s="1"/>
  <c r="AC42" i="7" s="1"/>
</calcChain>
</file>

<file path=xl/sharedStrings.xml><?xml version="1.0" encoding="utf-8"?>
<sst xmlns="http://schemas.openxmlformats.org/spreadsheetml/2006/main" count="344" uniqueCount="235">
  <si>
    <t>指定番号</t>
    <rPh sb="0" eb="2">
      <t>シテイ</t>
    </rPh>
    <rPh sb="2" eb="4">
      <t>バンゴウ</t>
    </rPh>
    <phoneticPr fontId="2"/>
  </si>
  <si>
    <t>0-1</t>
    <phoneticPr fontId="24"/>
  </si>
  <si>
    <t>事業所名称</t>
    <rPh sb="3" eb="5">
      <t>メイショウ</t>
    </rPh>
    <phoneticPr fontId="2"/>
  </si>
  <si>
    <t>施設名</t>
    <rPh sb="0" eb="3">
      <t>シセツメイ</t>
    </rPh>
    <phoneticPr fontId="24"/>
  </si>
  <si>
    <t>設備の種類</t>
    <rPh sb="0" eb="2">
      <t>セツビ</t>
    </rPh>
    <rPh sb="3" eb="5">
      <t>シュルイ</t>
    </rPh>
    <phoneticPr fontId="24"/>
  </si>
  <si>
    <t>出力(kW)</t>
    <rPh sb="0" eb="2">
      <t>シュツリョク</t>
    </rPh>
    <phoneticPr fontId="24"/>
  </si>
  <si>
    <t>発電量(kWh/年)</t>
    <rPh sb="0" eb="3">
      <t>ハツデンリョウ</t>
    </rPh>
    <rPh sb="8" eb="9">
      <t>ネン</t>
    </rPh>
    <phoneticPr fontId="24"/>
  </si>
  <si>
    <t>(1)で「5 その他」と回答した場合、その内容を教えてください。</t>
    <phoneticPr fontId="2"/>
  </si>
  <si>
    <t>(1)で「1 自社で再エネ設備を東京都内に設置」と回答した場合、設備の種類（太陽光発電やその他の再エネ発電設備）と設置量を教えてください。</t>
    <phoneticPr fontId="24"/>
  </si>
  <si>
    <t>(1)で「2 自社で再エネ設備を東京都外に設置」と回答した場合、設備の種類と設置量を教えてください。</t>
    <phoneticPr fontId="24"/>
  </si>
  <si>
    <t>(1)で「3 自社で再エネ設備を国外に設置」と回答した場合、設備の種類と設置量を教えてください。</t>
    <phoneticPr fontId="24"/>
  </si>
  <si>
    <t>(1)で「5 検討中」と回答した場合、その内容を教えてください。</t>
    <phoneticPr fontId="2"/>
  </si>
  <si>
    <t>(1)で「6 なし（検討していない）」と回答した場合、その理由を教えてください。</t>
    <phoneticPr fontId="2"/>
  </si>
  <si>
    <t>(1)で「7 その他」と回答した場合、その内容を教えてください。</t>
    <phoneticPr fontId="2"/>
  </si>
  <si>
    <t>(1)で「1 設定済み」と回答した場合、目標の年次と再エネ率を教えてください。</t>
    <phoneticPr fontId="24"/>
  </si>
  <si>
    <t>(1)で「3 目標・方針はない」と回答した場合、目標・方針を設定しない理由を教えてください。</t>
    <phoneticPr fontId="2"/>
  </si>
  <si>
    <t>(1)で「4 その他の指標で目標・方針を設定している」と回答した場合、その内容を教えてください。</t>
    <phoneticPr fontId="2"/>
  </si>
  <si>
    <t>目標・方針の設定状況を教えてください。</t>
    <rPh sb="6" eb="10">
      <t>セッテイジョウキョウ</t>
    </rPh>
    <rPh sb="11" eb="12">
      <t>オシ</t>
    </rPh>
    <phoneticPr fontId="2"/>
  </si>
  <si>
    <t>0-2</t>
    <phoneticPr fontId="24"/>
  </si>
  <si>
    <t>2-1-2</t>
    <phoneticPr fontId="24"/>
  </si>
  <si>
    <t>2-1-1</t>
    <phoneticPr fontId="24"/>
  </si>
  <si>
    <t>2-2</t>
    <phoneticPr fontId="24"/>
  </si>
  <si>
    <t>3-2</t>
    <phoneticPr fontId="24"/>
  </si>
  <si>
    <t>3-3</t>
    <phoneticPr fontId="24"/>
  </si>
  <si>
    <t>3-4</t>
    <phoneticPr fontId="24"/>
  </si>
  <si>
    <t>4-2</t>
    <phoneticPr fontId="24"/>
  </si>
  <si>
    <t>5-2</t>
    <phoneticPr fontId="24"/>
  </si>
  <si>
    <t>5-5</t>
    <phoneticPr fontId="24"/>
  </si>
  <si>
    <t>5-6</t>
    <phoneticPr fontId="24"/>
  </si>
  <si>
    <t>5-7</t>
    <phoneticPr fontId="24"/>
  </si>
  <si>
    <t>7-2</t>
    <phoneticPr fontId="24"/>
  </si>
  <si>
    <t>6-2</t>
    <phoneticPr fontId="24"/>
  </si>
  <si>
    <t>1 RE100への加盟</t>
    <phoneticPr fontId="24"/>
  </si>
  <si>
    <t>3 TCFDへの賛同</t>
    <phoneticPr fontId="24"/>
  </si>
  <si>
    <t>4 CDPへの賛同</t>
    <phoneticPr fontId="24"/>
  </si>
  <si>
    <t>3-1-2</t>
    <phoneticPr fontId="24"/>
  </si>
  <si>
    <t>4-1</t>
    <phoneticPr fontId="24"/>
  </si>
  <si>
    <t>1 自社で再エネ設備を東京都内に設置</t>
    <phoneticPr fontId="24"/>
  </si>
  <si>
    <t>2 自社で再エネ設備を東京都外に設置</t>
    <phoneticPr fontId="24"/>
  </si>
  <si>
    <t>3 自社で再エネ設備を国外に設置</t>
    <phoneticPr fontId="24"/>
  </si>
  <si>
    <t>4 再エネ電力への契約変更</t>
    <phoneticPr fontId="24"/>
  </si>
  <si>
    <t>5 検討中</t>
    <phoneticPr fontId="24"/>
  </si>
  <si>
    <t>6 なし（検討していない）</t>
    <phoneticPr fontId="24"/>
  </si>
  <si>
    <t>7 その他</t>
    <phoneticPr fontId="24"/>
  </si>
  <si>
    <t>2 契約手続および手続きに係る手間</t>
    <phoneticPr fontId="24"/>
  </si>
  <si>
    <t>3 再エネに変更することで生じるコスト</t>
    <phoneticPr fontId="24"/>
  </si>
  <si>
    <t>4 天候不順時等の電力供給の代替手段</t>
    <phoneticPr fontId="24"/>
  </si>
  <si>
    <t>5-1</t>
    <phoneticPr fontId="24"/>
  </si>
  <si>
    <t>6-1</t>
    <phoneticPr fontId="24"/>
  </si>
  <si>
    <t>7-1</t>
    <phoneticPr fontId="24"/>
  </si>
  <si>
    <t>1 グリーン電力証書</t>
    <phoneticPr fontId="24"/>
  </si>
  <si>
    <t>4 その他</t>
    <phoneticPr fontId="24"/>
  </si>
  <si>
    <t>5 購入を予定している</t>
    <phoneticPr fontId="24"/>
  </si>
  <si>
    <t>6 購入する予定はない</t>
    <phoneticPr fontId="24"/>
  </si>
  <si>
    <t>(1)で「4 その他」と回答した場合、その内容を教えてください。</t>
    <phoneticPr fontId="2"/>
  </si>
  <si>
    <t>％</t>
    <phoneticPr fontId="24"/>
  </si>
  <si>
    <t>年</t>
    <rPh sb="0" eb="1">
      <t>ネン</t>
    </rPh>
    <phoneticPr fontId="24"/>
  </si>
  <si>
    <t>プルダウンで選択してください。</t>
    <rPh sb="6" eb="8">
      <t>センタク</t>
    </rPh>
    <phoneticPr fontId="24"/>
  </si>
  <si>
    <t>1　設定済み</t>
    <phoneticPr fontId="24"/>
  </si>
  <si>
    <t>3　目標・方針はない</t>
    <phoneticPr fontId="24"/>
  </si>
  <si>
    <t>4　その他の指標で目標・方針を設定している</t>
    <phoneticPr fontId="24"/>
  </si>
  <si>
    <t>1 はい</t>
    <phoneticPr fontId="24"/>
  </si>
  <si>
    <t>2 いいえ</t>
    <phoneticPr fontId="24"/>
  </si>
  <si>
    <t>(1)で「1 はい（東京都内）」と回答した場合、施設の名称を教えてください。</t>
    <rPh sb="27" eb="29">
      <t>メイショウ</t>
    </rPh>
    <phoneticPr fontId="24"/>
  </si>
  <si>
    <t>(1)で「2 はい（東京都外）」と回答した場合、施設の名称を教えてください。</t>
    <rPh sb="27" eb="29">
      <t>メイショウ</t>
    </rPh>
    <phoneticPr fontId="24"/>
  </si>
  <si>
    <t>(1)で「3 いいえ」と回答した場合、切り替えに際して必要となる条件について教えてください。</t>
    <phoneticPr fontId="2"/>
  </si>
  <si>
    <t>□</t>
  </si>
  <si>
    <t>□</t>
    <phoneticPr fontId="24"/>
  </si>
  <si>
    <t>☑</t>
    <phoneticPr fontId="24"/>
  </si>
  <si>
    <t>■ 事業所名称 （建物・施設等）</t>
    <rPh sb="2" eb="5">
      <t>ジギョウショ</t>
    </rPh>
    <rPh sb="5" eb="7">
      <t>メイショウ</t>
    </rPh>
    <rPh sb="9" eb="11">
      <t>タテモノ</t>
    </rPh>
    <rPh sb="12" eb="14">
      <t>シセツ</t>
    </rPh>
    <rPh sb="14" eb="15">
      <t>ナド</t>
    </rPh>
    <phoneticPr fontId="24"/>
  </si>
  <si>
    <t>■ 事業者名称 （会社名等）</t>
    <rPh sb="2" eb="5">
      <t>ジギョウシャ</t>
    </rPh>
    <rPh sb="5" eb="7">
      <t>メイショウ</t>
    </rPh>
    <rPh sb="9" eb="13">
      <t>カイシャメイトウ</t>
    </rPh>
    <phoneticPr fontId="24"/>
  </si>
  <si>
    <t>■ 設定状況</t>
    <rPh sb="2" eb="6">
      <t>セッテイジョウキョウ</t>
    </rPh>
    <phoneticPr fontId="24"/>
  </si>
  <si>
    <t>行っている活動を教えてください。
（複数選択可）</t>
    <rPh sb="5" eb="7">
      <t>カツドウ</t>
    </rPh>
    <rPh sb="18" eb="20">
      <t>フクスウ</t>
    </rPh>
    <rPh sb="20" eb="22">
      <t>センタク</t>
    </rPh>
    <rPh sb="22" eb="23">
      <t>カ</t>
    </rPh>
    <phoneticPr fontId="2"/>
  </si>
  <si>
    <t>行っている取り組みを教えてください。
（６以外は複数選択可）</t>
    <rPh sb="5" eb="6">
      <t>ト</t>
    </rPh>
    <rPh sb="7" eb="8">
      <t>ク</t>
    </rPh>
    <rPh sb="21" eb="23">
      <t>イガイ</t>
    </rPh>
    <rPh sb="24" eb="26">
      <t>フクスウ</t>
    </rPh>
    <rPh sb="26" eb="28">
      <t>センタク</t>
    </rPh>
    <rPh sb="28" eb="29">
      <t>カ</t>
    </rPh>
    <phoneticPr fontId="2"/>
  </si>
  <si>
    <t>再エネ電力の契約に関して教えてください。</t>
    <rPh sb="0" eb="1">
      <t>サイ</t>
    </rPh>
    <rPh sb="3" eb="5">
      <t>デンリョク</t>
    </rPh>
    <rPh sb="6" eb="8">
      <t>ケイヤク</t>
    </rPh>
    <rPh sb="9" eb="10">
      <t>カン</t>
    </rPh>
    <rPh sb="12" eb="13">
      <t>オシ</t>
    </rPh>
    <phoneticPr fontId="2"/>
  </si>
  <si>
    <t>契約するうえで気になることを教えてください。（複数選択可）</t>
    <phoneticPr fontId="2"/>
  </si>
  <si>
    <t>アンケートは以上となります。ありがとうございました。</t>
    <rPh sb="6" eb="8">
      <t>イジョウ</t>
    </rPh>
    <phoneticPr fontId="24"/>
  </si>
  <si>
    <t>現在購入しているものを教えてください。（複数選択可）</t>
    <rPh sb="11" eb="12">
      <t>オシ</t>
    </rPh>
    <rPh sb="20" eb="25">
      <t>フクスウセンタクカ</t>
    </rPh>
    <phoneticPr fontId="2"/>
  </si>
  <si>
    <t>※配布時は、AQ列～再右端まで非表示とする。
（ロック時の手順）
・アンケート入力者が操作可能なセルを登録（校閲→範囲の編集の許可）
・シートの保護、ブックの保護
・作成者情報の削除
・シート見出し、行列番号の非表示（オプション→詳細設定）</t>
    <rPh sb="1" eb="4">
      <t>ハイフジ</t>
    </rPh>
    <rPh sb="8" eb="9">
      <t>レツ</t>
    </rPh>
    <rPh sb="10" eb="13">
      <t>サイウタン</t>
    </rPh>
    <rPh sb="15" eb="18">
      <t>ヒヒョウジ</t>
    </rPh>
    <rPh sb="27" eb="28">
      <t>ジ</t>
    </rPh>
    <rPh sb="29" eb="31">
      <t>テジュン</t>
    </rPh>
    <rPh sb="39" eb="42">
      <t>ニュウリョクシャ</t>
    </rPh>
    <rPh sb="43" eb="47">
      <t>ソウサカノウ</t>
    </rPh>
    <rPh sb="51" eb="53">
      <t>トウロク</t>
    </rPh>
    <rPh sb="54" eb="56">
      <t>コウエツ</t>
    </rPh>
    <rPh sb="57" eb="59">
      <t>ハンイ</t>
    </rPh>
    <rPh sb="60" eb="62">
      <t>ヘンシュウ</t>
    </rPh>
    <rPh sb="63" eb="65">
      <t>キョカ</t>
    </rPh>
    <rPh sb="72" eb="74">
      <t>ホゴ</t>
    </rPh>
    <rPh sb="79" eb="81">
      <t>ホゴ</t>
    </rPh>
    <rPh sb="83" eb="88">
      <t>サクセイシャジョウホウ</t>
    </rPh>
    <rPh sb="89" eb="91">
      <t>サクジョ</t>
    </rPh>
    <rPh sb="96" eb="98">
      <t>ミダ</t>
    </rPh>
    <rPh sb="100" eb="104">
      <t>ギョウレツバンゴウ</t>
    </rPh>
    <rPh sb="105" eb="108">
      <t>ヒヒョウジ</t>
    </rPh>
    <rPh sb="115" eb="119">
      <t>ショウサイセッテイ</t>
    </rPh>
    <phoneticPr fontId="24"/>
  </si>
  <si>
    <t>指定（特定）事業所用</t>
    <rPh sb="0" eb="2">
      <t>シテイ</t>
    </rPh>
    <rPh sb="3" eb="5">
      <t>トクテイ</t>
    </rPh>
    <rPh sb="6" eb="9">
      <t>ジギョウショ</t>
    </rPh>
    <rPh sb="9" eb="10">
      <t>ヨウ</t>
    </rPh>
    <phoneticPr fontId="24"/>
  </si>
  <si>
    <t>種別</t>
    <rPh sb="0" eb="2">
      <t>シュベツ</t>
    </rPh>
    <phoneticPr fontId="24"/>
  </si>
  <si>
    <t>その他、C＆T制度における再エネ施策に関するご意見があればご記入ください。</t>
    <rPh sb="2" eb="3">
      <t>タ</t>
    </rPh>
    <phoneticPr fontId="24"/>
  </si>
  <si>
    <r>
      <t>※複数所有者がいる場合は、代表者名称（法人名称）をご記載ください。
アンケートの入力について：</t>
    </r>
    <r>
      <rPr>
        <sz val="10"/>
        <color theme="9" tint="0.59999389629810485"/>
        <rFont val="HG丸ｺﾞｼｯｸM-PRO"/>
        <family val="3"/>
        <charset val="128"/>
        <scheme val="major"/>
      </rPr>
      <t>■</t>
    </r>
    <r>
      <rPr>
        <sz val="10"/>
        <color theme="1"/>
        <rFont val="HG丸ｺﾞｼｯｸM-PRO"/>
        <family val="3"/>
        <charset val="128"/>
        <scheme val="major"/>
      </rPr>
      <t>オレンジ色のセルは直接数値や文字等を入力できます。</t>
    </r>
    <r>
      <rPr>
        <sz val="10"/>
        <color theme="6" tint="0.59999389629810485"/>
        <rFont val="HG丸ｺﾞｼｯｸM-PRO"/>
        <family val="3"/>
        <charset val="128"/>
        <scheme val="major"/>
      </rPr>
      <t>■</t>
    </r>
    <r>
      <rPr>
        <sz val="10"/>
        <color theme="1"/>
        <rFont val="HG丸ｺﾞｼｯｸM-PRO"/>
        <family val="3"/>
        <charset val="128"/>
        <scheme val="major"/>
      </rPr>
      <t>緑色のセルは回答をプルダウンで選択してください。</t>
    </r>
    <rPh sb="40" eb="42">
      <t>ニュウリョク</t>
    </rPh>
    <rPh sb="52" eb="53">
      <t>イロ</t>
    </rPh>
    <rPh sb="57" eb="59">
      <t>チョクセツ</t>
    </rPh>
    <rPh sb="59" eb="61">
      <t>スウチ</t>
    </rPh>
    <rPh sb="62" eb="64">
      <t>モジ</t>
    </rPh>
    <rPh sb="64" eb="65">
      <t>トウ</t>
    </rPh>
    <rPh sb="66" eb="68">
      <t>ニュウリョク</t>
    </rPh>
    <rPh sb="74" eb="76">
      <t>ミドリイロ</t>
    </rPh>
    <rPh sb="80" eb="82">
      <t>カイトウ</t>
    </rPh>
    <rPh sb="89" eb="91">
      <t>センタク</t>
    </rPh>
    <phoneticPr fontId="24"/>
  </si>
  <si>
    <t xml:space="preserve">  </t>
    <phoneticPr fontId="24"/>
  </si>
  <si>
    <t>いいえ</t>
    <phoneticPr fontId="24"/>
  </si>
  <si>
    <t>9-1</t>
    <phoneticPr fontId="24"/>
  </si>
  <si>
    <t>10-1</t>
    <phoneticPr fontId="24"/>
  </si>
  <si>
    <t>10-2</t>
    <phoneticPr fontId="24"/>
  </si>
  <si>
    <t>再エネ利用全般に関して教えてください。（検討中の取り組みも含めてご回答ください）</t>
    <rPh sb="0" eb="1">
      <t>サイ</t>
    </rPh>
    <rPh sb="3" eb="5">
      <t>リヨウ</t>
    </rPh>
    <rPh sb="5" eb="7">
      <t>ゼンパン</t>
    </rPh>
    <rPh sb="8" eb="9">
      <t>カン</t>
    </rPh>
    <rPh sb="11" eb="12">
      <t>オシ</t>
    </rPh>
    <rPh sb="33" eb="35">
      <t>カイトウ</t>
    </rPh>
    <phoneticPr fontId="2"/>
  </si>
  <si>
    <t>8-3</t>
    <phoneticPr fontId="24"/>
  </si>
  <si>
    <t>1 自ら設定した目標水準や総量削減義務
　等の達成に利用できるか</t>
    <rPh sb="2" eb="3">
      <t>ミズカ</t>
    </rPh>
    <rPh sb="4" eb="6">
      <t>セッテイ</t>
    </rPh>
    <rPh sb="8" eb="10">
      <t>モクヒョウ</t>
    </rPh>
    <rPh sb="10" eb="12">
      <t>スイジュン</t>
    </rPh>
    <rPh sb="21" eb="22">
      <t>ナド</t>
    </rPh>
    <rPh sb="23" eb="25">
      <t>タッセイ</t>
    </rPh>
    <rPh sb="26" eb="28">
      <t>リヨウ</t>
    </rPh>
    <phoneticPr fontId="24"/>
  </si>
  <si>
    <t>2 RE100やGHGプロトコル等の
　グローバル基準を満たしているか</t>
    <rPh sb="16" eb="17">
      <t>ナド</t>
    </rPh>
    <rPh sb="25" eb="27">
      <t>キジュン</t>
    </rPh>
    <rPh sb="28" eb="29">
      <t>ミ</t>
    </rPh>
    <phoneticPr fontId="24"/>
  </si>
  <si>
    <t>3 実質的に新しい再エネの普及に繋がるか
（「追加性」が期待できるか）</t>
    <rPh sb="2" eb="4">
      <t>ジッシツ</t>
    </rPh>
    <rPh sb="16" eb="17">
      <t>ツナ</t>
    </rPh>
    <rPh sb="23" eb="26">
      <t>ツイカセイ</t>
    </rPh>
    <rPh sb="28" eb="30">
      <t>キタイ</t>
    </rPh>
    <phoneticPr fontId="24"/>
  </si>
  <si>
    <r>
      <t xml:space="preserve">再エネ導入の促進に向け、効果的と思われるサービスがあればご記入ください。
</t>
    </r>
    <r>
      <rPr>
        <sz val="9"/>
        <rFont val="HG丸ｺﾞｼｯｸM-PRO"/>
        <family val="3"/>
        <charset val="128"/>
        <scheme val="major"/>
      </rPr>
      <t>（例：マッチングサービス、電力会社やメニュー等の情報提供等）</t>
    </r>
    <rPh sb="0" eb="1">
      <t>サイ</t>
    </rPh>
    <rPh sb="3" eb="5">
      <t>ドウニュウ</t>
    </rPh>
    <rPh sb="6" eb="8">
      <t>ソクシン</t>
    </rPh>
    <rPh sb="9" eb="10">
      <t>ム</t>
    </rPh>
    <rPh sb="12" eb="14">
      <t>コウカ</t>
    </rPh>
    <rPh sb="14" eb="15">
      <t>テキ</t>
    </rPh>
    <rPh sb="16" eb="17">
      <t>オモ</t>
    </rPh>
    <rPh sb="29" eb="31">
      <t>キニュウ</t>
    </rPh>
    <rPh sb="50" eb="52">
      <t>デンリョク</t>
    </rPh>
    <rPh sb="52" eb="54">
      <t>ガイシャ</t>
    </rPh>
    <rPh sb="59" eb="60">
      <t>ナド</t>
    </rPh>
    <phoneticPr fontId="24"/>
  </si>
  <si>
    <t>はい（同意します）</t>
    <rPh sb="3" eb="5">
      <t>ドウイ</t>
    </rPh>
    <phoneticPr fontId="2"/>
  </si>
  <si>
    <t>いいえ（同意しません）</t>
    <rPh sb="4" eb="6">
      <t>ドウイ</t>
    </rPh>
    <phoneticPr fontId="2"/>
  </si>
  <si>
    <t>8-4</t>
    <phoneticPr fontId="24"/>
  </si>
  <si>
    <t>6 その他</t>
    <rPh sb="4" eb="5">
      <t>タ</t>
    </rPh>
    <phoneticPr fontId="24"/>
  </si>
  <si>
    <t>5 取引先からの要請</t>
    <rPh sb="2" eb="5">
      <t>トリヒキサキ</t>
    </rPh>
    <rPh sb="8" eb="10">
      <t>ヨウセイ</t>
    </rPh>
    <phoneticPr fontId="24"/>
  </si>
  <si>
    <t>はい</t>
  </si>
  <si>
    <t>排出係数</t>
    <rPh sb="0" eb="4">
      <t>ハイシュツケイスウ</t>
    </rPh>
    <phoneticPr fontId="24"/>
  </si>
  <si>
    <t>2　検討中</t>
    <phoneticPr fontId="24"/>
  </si>
  <si>
    <r>
      <t>t-CO</t>
    </r>
    <r>
      <rPr>
        <vertAlign val="subscript"/>
        <sz val="11"/>
        <rFont val="HG丸ｺﾞｼｯｸM-PRO"/>
        <family val="3"/>
        <charset val="128"/>
        <scheme val="major"/>
      </rPr>
      <t>2</t>
    </r>
    <r>
      <rPr>
        <sz val="11"/>
        <rFont val="HG丸ｺﾞｼｯｸM-PRO"/>
        <family val="3"/>
        <charset val="128"/>
        <scheme val="major"/>
      </rPr>
      <t>/千kWh</t>
    </r>
    <rPh sb="6" eb="7">
      <t>セン</t>
    </rPh>
    <phoneticPr fontId="24"/>
  </si>
  <si>
    <t>再エネ率</t>
    <rPh sb="0" eb="1">
      <t>サイ</t>
    </rPh>
    <rPh sb="3" eb="4">
      <t>リツ</t>
    </rPh>
    <phoneticPr fontId="24"/>
  </si>
  <si>
    <t>2 SBTへの参加</t>
    <rPh sb="7" eb="9">
      <t>サンカ</t>
    </rPh>
    <phoneticPr fontId="24"/>
  </si>
  <si>
    <t>4 ファイナンス上の評価への対応
　（投資家・金融機関等）</t>
    <rPh sb="8" eb="9">
      <t>ジョウ</t>
    </rPh>
    <rPh sb="10" eb="12">
      <t>ヒョウカ</t>
    </rPh>
    <rPh sb="14" eb="16">
      <t>タイオウ</t>
    </rPh>
    <rPh sb="19" eb="21">
      <t>トウシ</t>
    </rPh>
    <rPh sb="21" eb="22">
      <t>カ</t>
    </rPh>
    <rPh sb="23" eb="27">
      <t>キンユウキカン</t>
    </rPh>
    <rPh sb="27" eb="28">
      <t>ナド</t>
    </rPh>
    <phoneticPr fontId="24"/>
  </si>
  <si>
    <t>1 電力会社・メニューの比較方法</t>
    <phoneticPr fontId="24"/>
  </si>
  <si>
    <t>3 わからない</t>
    <phoneticPr fontId="24"/>
  </si>
  <si>
    <t>契約している主な電力会社を教えてください。</t>
    <rPh sb="0" eb="2">
      <t>ケイヤク</t>
    </rPh>
    <rPh sb="6" eb="7">
      <t>オモ</t>
    </rPh>
    <rPh sb="8" eb="12">
      <t>デンリョクカイシャ</t>
    </rPh>
    <rPh sb="13" eb="14">
      <t>オシ</t>
    </rPh>
    <phoneticPr fontId="24"/>
  </si>
  <si>
    <t>4　その他</t>
    <rPh sb="4" eb="5">
      <t>タ</t>
    </rPh>
    <phoneticPr fontId="24"/>
  </si>
  <si>
    <t>(1)で「5 購入を予定している」と回答した場合、その理由を教えてください。</t>
    <rPh sb="7" eb="9">
      <t>コウニュウ</t>
    </rPh>
    <rPh sb="10" eb="12">
      <t>ヨテイ</t>
    </rPh>
    <rPh sb="27" eb="29">
      <t>リユウ</t>
    </rPh>
    <phoneticPr fontId="2"/>
  </si>
  <si>
    <t>(2)で「6 その他」と回答した場合、その内容を教えてください。</t>
    <phoneticPr fontId="2"/>
  </si>
  <si>
    <t>事業所</t>
    <rPh sb="0" eb="3">
      <t>ジギョウショ</t>
    </rPh>
    <phoneticPr fontId="24"/>
  </si>
  <si>
    <t>事業者</t>
    <rPh sb="0" eb="3">
      <t>ジギョウシャ</t>
    </rPh>
    <phoneticPr fontId="24"/>
  </si>
  <si>
    <t>(3)で「わからない」と回答した場合、その理由を教えてください。
また、「その他」を選んだ場合、その内容を教えてください。</t>
    <rPh sb="39" eb="40">
      <t>タ</t>
    </rPh>
    <rPh sb="42" eb="43">
      <t>エラ</t>
    </rPh>
    <rPh sb="45" eb="47">
      <t>バアイ</t>
    </rPh>
    <rPh sb="50" eb="52">
      <t>ナイヨウ</t>
    </rPh>
    <rPh sb="53" eb="54">
      <t>オシ</t>
    </rPh>
    <phoneticPr fontId="24"/>
  </si>
  <si>
    <t>1 別部署で契約しているため</t>
    <rPh sb="2" eb="5">
      <t>ベツブショ</t>
    </rPh>
    <rPh sb="6" eb="8">
      <t>ケイヤク</t>
    </rPh>
    <phoneticPr fontId="24"/>
  </si>
  <si>
    <t>2 電力会社からの提示がなかったため</t>
    <rPh sb="2" eb="6">
      <t>デンリョクカイシャ</t>
    </rPh>
    <rPh sb="9" eb="11">
      <t>テイジ</t>
    </rPh>
    <phoneticPr fontId="24"/>
  </si>
  <si>
    <t>3 調べ方がわからないため</t>
    <rPh sb="2" eb="3">
      <t>シラ</t>
    </rPh>
    <rPh sb="4" eb="5">
      <t>カタ</t>
    </rPh>
    <phoneticPr fontId="24"/>
  </si>
  <si>
    <t>わからない</t>
    <phoneticPr fontId="24"/>
  </si>
  <si>
    <t>No</t>
    <phoneticPr fontId="64"/>
  </si>
  <si>
    <t>種類</t>
    <rPh sb="0" eb="2">
      <t>シュルイ</t>
    </rPh>
    <phoneticPr fontId="64"/>
  </si>
  <si>
    <t>電力量（kWh）</t>
    <rPh sb="0" eb="3">
      <t>デンリョクリョウ</t>
    </rPh>
    <phoneticPr fontId="64"/>
  </si>
  <si>
    <t>受入電力（商用系統＋オフサイト電源）</t>
    <rPh sb="0" eb="2">
      <t>ウケイレ</t>
    </rPh>
    <rPh sb="2" eb="4">
      <t>デンリョク</t>
    </rPh>
    <rPh sb="7" eb="9">
      <t>ケイトウ</t>
    </rPh>
    <phoneticPr fontId="64"/>
  </si>
  <si>
    <t>自家発電（太陽光発電（オンサイト）、CGS、小水力）</t>
    <rPh sb="0" eb="4">
      <t>ジカハツデン</t>
    </rPh>
    <rPh sb="5" eb="10">
      <t>タイヨウコウハツデン</t>
    </rPh>
    <rPh sb="22" eb="25">
      <t>ショウスイリョク</t>
    </rPh>
    <phoneticPr fontId="64"/>
  </si>
  <si>
    <t>環境価値（グリーン電力証書、非化石証書、Jクレジット）</t>
    <rPh sb="0" eb="4">
      <t>カンキョウカチ</t>
    </rPh>
    <rPh sb="9" eb="13">
      <t>デンリョクショウショ</t>
    </rPh>
    <rPh sb="14" eb="19">
      <t>ヒカセキショウショ</t>
    </rPh>
    <phoneticPr fontId="64"/>
  </si>
  <si>
    <t>その他</t>
    <rPh sb="2" eb="3">
      <t>タ</t>
    </rPh>
    <phoneticPr fontId="24"/>
  </si>
  <si>
    <t>％</t>
    <phoneticPr fontId="24"/>
  </si>
  <si>
    <t>プルダウンで選択してください。</t>
    <rPh sb="6" eb="8">
      <t>センタク</t>
    </rPh>
    <phoneticPr fontId="2"/>
  </si>
  <si>
    <t>1 自社で再エネ設備を東京都内に設置</t>
    <phoneticPr fontId="2"/>
  </si>
  <si>
    <t>8-1</t>
    <phoneticPr fontId="2"/>
  </si>
  <si>
    <t>2 自社で再エネ設備を東京都外に設置</t>
    <phoneticPr fontId="2"/>
  </si>
  <si>
    <t>3 自社で再エネ設備を国外に設置</t>
    <phoneticPr fontId="2"/>
  </si>
  <si>
    <t>4 再エネ電力への契約変更</t>
    <phoneticPr fontId="2"/>
  </si>
  <si>
    <t>5 環境価値の購入</t>
  </si>
  <si>
    <t>6 なし（検討していない）</t>
    <phoneticPr fontId="2"/>
  </si>
  <si>
    <t>7 その他</t>
    <phoneticPr fontId="2"/>
  </si>
  <si>
    <t>5 環境価値の購入</t>
    <phoneticPr fontId="2"/>
  </si>
  <si>
    <t>8-2</t>
    <phoneticPr fontId="2"/>
  </si>
  <si>
    <t>3 Jクレジット（再エネ）</t>
    <phoneticPr fontId="24"/>
  </si>
  <si>
    <t>2 非化石証書（再エネ）</t>
    <phoneticPr fontId="24"/>
  </si>
  <si>
    <t>電力の再エネ率に関する目標・方針を事業所及び事業者単位で教えてください。</t>
    <phoneticPr fontId="2"/>
  </si>
  <si>
    <t>使用電力の再エネ率が100%となる事業所（本社屋、営業所、工場等）を教えてください。</t>
    <phoneticPr fontId="2"/>
  </si>
  <si>
    <t>事業者としての環境活動を教えてください。</t>
    <rPh sb="0" eb="3">
      <t>ジギョウシャ</t>
    </rPh>
    <rPh sb="7" eb="9">
      <t>カンキョウ</t>
    </rPh>
    <rPh sb="9" eb="11">
      <t>カツドウ</t>
    </rPh>
    <rPh sb="12" eb="13">
      <t>オシ</t>
    </rPh>
    <phoneticPr fontId="2"/>
  </si>
  <si>
    <t>再エネ電力の利用を増やすための取り組みに関して教えてください。</t>
    <rPh sb="0" eb="1">
      <t>サイ</t>
    </rPh>
    <rPh sb="3" eb="5">
      <t>デンリョク</t>
    </rPh>
    <rPh sb="6" eb="8">
      <t>リヨウ</t>
    </rPh>
    <rPh sb="9" eb="10">
      <t>フ</t>
    </rPh>
    <rPh sb="15" eb="16">
      <t>ト</t>
    </rPh>
    <rPh sb="17" eb="18">
      <t>ク</t>
    </rPh>
    <rPh sb="20" eb="21">
      <t>カン</t>
    </rPh>
    <rPh sb="23" eb="24">
      <t>オシ</t>
    </rPh>
    <phoneticPr fontId="2"/>
  </si>
  <si>
    <t>再エネの利用に当たり、意識していることを教えてください。
（複数選択可）</t>
    <rPh sb="30" eb="35">
      <t>フクスウセンタクカ</t>
    </rPh>
    <phoneticPr fontId="2"/>
  </si>
  <si>
    <r>
      <t>再エネの利用に当たり、</t>
    </r>
    <r>
      <rPr>
        <u/>
        <sz val="10"/>
        <rFont val="HG丸ｺﾞｼｯｸM-PRO"/>
        <family val="3"/>
        <charset val="128"/>
        <scheme val="major"/>
      </rPr>
      <t>最も</t>
    </r>
    <r>
      <rPr>
        <sz val="10"/>
        <rFont val="HG丸ｺﾞｼｯｸM-PRO"/>
        <family val="3"/>
        <charset val="128"/>
        <scheme val="major"/>
      </rPr>
      <t>優先順位の高いものを教えてください。</t>
    </r>
    <rPh sb="0" eb="1">
      <t>サイ</t>
    </rPh>
    <rPh sb="4" eb="6">
      <t>リヨウ</t>
    </rPh>
    <rPh sb="7" eb="8">
      <t>ア</t>
    </rPh>
    <rPh sb="11" eb="12">
      <t>モット</t>
    </rPh>
    <rPh sb="13" eb="17">
      <t>ユウセンジュンイ</t>
    </rPh>
    <rPh sb="18" eb="19">
      <t>タカ</t>
    </rPh>
    <phoneticPr fontId="2"/>
  </si>
  <si>
    <t>目標年度</t>
    <rPh sb="0" eb="2">
      <t>モクヒョウ</t>
    </rPh>
    <rPh sb="2" eb="4">
      <t>ネンド</t>
    </rPh>
    <phoneticPr fontId="24"/>
  </si>
  <si>
    <t>再エネ電力の導入拡大に向けた施策に関するご意見をお聞かせください。</t>
    <phoneticPr fontId="2"/>
  </si>
  <si>
    <t>東京都内又は都外において、該当する施設はありますか。</t>
    <phoneticPr fontId="2"/>
  </si>
  <si>
    <t>はい（東京都内）</t>
    <phoneticPr fontId="2"/>
  </si>
  <si>
    <t>はい（東京都外）</t>
    <phoneticPr fontId="2"/>
  </si>
  <si>
    <t>いいえ</t>
    <phoneticPr fontId="2"/>
  </si>
  <si>
    <t>9-1</t>
    <phoneticPr fontId="2"/>
  </si>
  <si>
    <t>1 はい（東京都内）</t>
    <phoneticPr fontId="2"/>
  </si>
  <si>
    <t>2 はい（東京都外）</t>
    <phoneticPr fontId="2"/>
  </si>
  <si>
    <t>3 いいえ</t>
    <phoneticPr fontId="2"/>
  </si>
  <si>
    <t>「1 はい（東京都内）」と回答した場合、企業名の公表に同意しますか。</t>
    <phoneticPr fontId="2"/>
  </si>
  <si>
    <t xml:space="preserve">  </t>
    <phoneticPr fontId="2"/>
  </si>
  <si>
    <t>3-1-2</t>
    <phoneticPr fontId="2"/>
  </si>
  <si>
    <t>1 はい</t>
    <phoneticPr fontId="2"/>
  </si>
  <si>
    <t>2 いいえ（同意しません）</t>
    <rPh sb="6" eb="8">
      <t>ドウイ</t>
    </rPh>
    <phoneticPr fontId="2"/>
  </si>
  <si>
    <t xml:space="preserve">    </t>
    <phoneticPr fontId="24"/>
  </si>
  <si>
    <t>　・再エネメニュー等を指定して購入している場合は、該当のメニューの再エネ率を入力してください。</t>
  </si>
  <si>
    <t>小売電気事業者からのメニュー別の再エネ電力※2</t>
    <phoneticPr fontId="24"/>
  </si>
  <si>
    <t>全体の電力使用量</t>
    <rPh sb="0" eb="2">
      <t>ゼンタイ</t>
    </rPh>
    <rPh sb="3" eb="5">
      <t>デンリョク</t>
    </rPh>
    <rPh sb="5" eb="8">
      <t>シヨウリョウ</t>
    </rPh>
    <phoneticPr fontId="64"/>
  </si>
  <si>
    <t>再エネ率</t>
    <rPh sb="0" eb="1">
      <t>サイ</t>
    </rPh>
    <rPh sb="3" eb="4">
      <t>リツ</t>
    </rPh>
    <phoneticPr fontId="24"/>
  </si>
  <si>
    <t>再エネ率合計</t>
    <rPh sb="3" eb="4">
      <t>リツ</t>
    </rPh>
    <rPh sb="4" eb="6">
      <t>ゴウケイ</t>
    </rPh>
    <phoneticPr fontId="24"/>
  </si>
  <si>
    <t>再エネ率の内訳（種類と電力量）を教えてください。</t>
    <rPh sb="0" eb="1">
      <t>サイ</t>
    </rPh>
    <rPh sb="3" eb="4">
      <t>リツ</t>
    </rPh>
    <rPh sb="5" eb="7">
      <t>ウチワケ</t>
    </rPh>
    <rPh sb="8" eb="10">
      <t>シュルイ</t>
    </rPh>
    <rPh sb="11" eb="14">
      <t>デンリョクリョウ</t>
    </rPh>
    <rPh sb="16" eb="17">
      <t>オシ</t>
    </rPh>
    <phoneticPr fontId="24"/>
  </si>
  <si>
    <t>事業所が契約している電力会社等、メニュー別契約の有無、契約しているメニュー名と排出係数に関して教えてください。</t>
    <rPh sb="0" eb="3">
      <t>ジギョウショ</t>
    </rPh>
    <rPh sb="4" eb="6">
      <t>ケイヤク</t>
    </rPh>
    <rPh sb="10" eb="14">
      <t>デンリョクガイシャ</t>
    </rPh>
    <rPh sb="14" eb="15">
      <t>トウ</t>
    </rPh>
    <rPh sb="20" eb="21">
      <t>ベツ</t>
    </rPh>
    <rPh sb="21" eb="23">
      <t>ケイヤク</t>
    </rPh>
    <rPh sb="24" eb="26">
      <t>ウム</t>
    </rPh>
    <rPh sb="27" eb="29">
      <t>ケイヤク</t>
    </rPh>
    <rPh sb="37" eb="38">
      <t>メイ</t>
    </rPh>
    <rPh sb="39" eb="43">
      <t>ハイシュツケイスウ</t>
    </rPh>
    <rPh sb="44" eb="45">
      <t>カン</t>
    </rPh>
    <rPh sb="47" eb="48">
      <t>オシ</t>
    </rPh>
    <phoneticPr fontId="24"/>
  </si>
  <si>
    <r>
      <t>環境価値</t>
    </r>
    <r>
      <rPr>
        <vertAlign val="superscript"/>
        <sz val="11"/>
        <rFont val="HGｺﾞｼｯｸM"/>
        <family val="3"/>
        <charset val="128"/>
        <scheme val="minor"/>
      </rPr>
      <t>※2</t>
    </r>
    <r>
      <rPr>
        <sz val="11"/>
        <rFont val="HGｺﾞｼｯｸM"/>
        <family val="3"/>
        <charset val="128"/>
        <scheme val="minor"/>
      </rPr>
      <t>（グリーン電力証書、非化石証書、Jクレジット等）</t>
    </r>
    <rPh sb="0" eb="4">
      <t>カンキョウカチ</t>
    </rPh>
    <rPh sb="11" eb="15">
      <t>デンリョクショウショ</t>
    </rPh>
    <rPh sb="16" eb="21">
      <t>ヒカセキショウショ</t>
    </rPh>
    <rPh sb="28" eb="29">
      <t>トウ</t>
    </rPh>
    <phoneticPr fontId="64"/>
  </si>
  <si>
    <r>
      <t>その他</t>
    </r>
    <r>
      <rPr>
        <vertAlign val="superscript"/>
        <sz val="11"/>
        <color theme="1"/>
        <rFont val="HGｺﾞｼｯｸM"/>
        <family val="3"/>
        <charset val="128"/>
        <scheme val="minor"/>
      </rPr>
      <t>※3</t>
    </r>
    <rPh sb="2" eb="3">
      <t>タ</t>
    </rPh>
    <phoneticPr fontId="24"/>
  </si>
  <si>
    <r>
      <t>小売電気事業者から供給される再エネ電力</t>
    </r>
    <r>
      <rPr>
        <vertAlign val="superscript"/>
        <sz val="11"/>
        <rFont val="HGｺﾞｼｯｸM"/>
        <family val="3"/>
        <charset val="128"/>
        <scheme val="minor"/>
      </rPr>
      <t>※1</t>
    </r>
    <rPh sb="9" eb="11">
      <t>キョウキュウ</t>
    </rPh>
    <phoneticPr fontId="24"/>
  </si>
  <si>
    <t>低炭素電力メニューを契約をしていますか。</t>
    <rPh sb="0" eb="3">
      <t>テイタンソ</t>
    </rPh>
    <rPh sb="3" eb="5">
      <t>デンリョク</t>
    </rPh>
    <rPh sb="10" eb="12">
      <t>ケイヤク</t>
    </rPh>
    <phoneticPr fontId="24"/>
  </si>
  <si>
    <t>(2)で「はい」と回答した場合、低炭素電力メニューを把握していますか。</t>
    <rPh sb="9" eb="11">
      <t>カイトウ</t>
    </rPh>
    <rPh sb="13" eb="15">
      <t>バアイ</t>
    </rPh>
    <rPh sb="18" eb="19">
      <t>ソ</t>
    </rPh>
    <rPh sb="19" eb="21">
      <t>デンリョク</t>
    </rPh>
    <rPh sb="26" eb="28">
      <t>ハアク</t>
    </rPh>
    <phoneticPr fontId="24"/>
  </si>
  <si>
    <t>(3)で「はい」と回答した場合、低炭素電力メニュー名と排出係数を教えてください。</t>
    <rPh sb="9" eb="11">
      <t>カイトウ</t>
    </rPh>
    <rPh sb="13" eb="15">
      <t>バアイ</t>
    </rPh>
    <rPh sb="19" eb="21">
      <t>デンリョク</t>
    </rPh>
    <rPh sb="25" eb="26">
      <t>メイ</t>
    </rPh>
    <rPh sb="27" eb="31">
      <t>ハイシュツケイスウ</t>
    </rPh>
    <rPh sb="32" eb="33">
      <t>オシ</t>
    </rPh>
    <phoneticPr fontId="24"/>
  </si>
  <si>
    <t>メニュー名</t>
    <rPh sb="4" eb="5">
      <t>メイ</t>
    </rPh>
    <phoneticPr fontId="24"/>
  </si>
  <si>
    <t>1 導入済み</t>
    <rPh sb="2" eb="5">
      <t>ドウニュウズ</t>
    </rPh>
    <phoneticPr fontId="24"/>
  </si>
  <si>
    <t>導入済み</t>
    <rPh sb="0" eb="2">
      <t>ドウニュウ</t>
    </rPh>
    <rPh sb="2" eb="3">
      <t>ズ</t>
    </rPh>
    <phoneticPr fontId="24"/>
  </si>
  <si>
    <t>2 導入予定あり</t>
    <rPh sb="2" eb="6">
      <t>ドウニュウヨテイ</t>
    </rPh>
    <phoneticPr fontId="24"/>
  </si>
  <si>
    <t>3　導入予定なし</t>
    <rPh sb="2" eb="6">
      <t>ドウニュウヨテイ</t>
    </rPh>
    <phoneticPr fontId="24"/>
  </si>
  <si>
    <t>導入予定あり</t>
    <rPh sb="0" eb="4">
      <t>ドウニュウヨテイ</t>
    </rPh>
    <phoneticPr fontId="24"/>
  </si>
  <si>
    <t>導入予定なし</t>
    <rPh sb="0" eb="2">
      <t>ドウニュウ</t>
    </rPh>
    <rPh sb="2" eb="4">
      <t>ヨテイ</t>
    </rPh>
    <phoneticPr fontId="24"/>
  </si>
  <si>
    <r>
      <t>　※1）小売電気事業者等から電力を購入している場合、一定の再エネ電力が含まれている可能性があります。
　　　受入電力の再エネ率を把握していない場合は、小売電気事業者のホームページ等で公表されている電源構成を確認の上、入力してください。
　　　不明の場合、「東京都エネルギー環境計画書制度」の実績一覧（下記URL参照）で「再生可能エネルギー利用率（％）」を確認の上、入力してください。
　　　【「東京都エネルギー環境計画書制度」の実績一覧】https://www.kankyo.metro.tokyo.lg.jp/climate/supplier/publications.files/02_jisseki_r4_kouri.xlsx
　　　小売り電力事業者から購入する電力量に再エネ率を乗じて算出した結果を記入してください
　※2）環境価値がCO</t>
    </r>
    <r>
      <rPr>
        <vertAlign val="subscript"/>
        <sz val="9"/>
        <rFont val="HG丸ｺﾞｼｯｸM-PRO"/>
        <family val="3"/>
        <charset val="128"/>
        <scheme val="major"/>
      </rPr>
      <t>2</t>
    </r>
    <r>
      <rPr>
        <sz val="9"/>
        <rFont val="HG丸ｺﾞｼｯｸM-PRO"/>
        <family val="3"/>
        <charset val="128"/>
        <scheme val="major"/>
      </rPr>
      <t>で表示されている場合は、電力量に換算してください。換算係数が不明な場合は0.489t-CO2/千kWhを使用してください。
　　　　Jクレジットで得られる環境価値は、再生可能エネルギーの導入で得られたものだけを対象としてください。
　※3）No1～4の種類に当てはまらない場合は、「５その他」欄にご回答ください。なお、原子力発電は対象となりません。</t>
    </r>
    <rPh sb="150" eb="152">
      <t>カキ</t>
    </rPh>
    <rPh sb="447" eb="448">
      <t>エ</t>
    </rPh>
    <rPh sb="451" eb="453">
      <t>カンキョウ</t>
    </rPh>
    <rPh sb="453" eb="455">
      <t>カチ</t>
    </rPh>
    <rPh sb="457" eb="461">
      <t>サイセイカノウ</t>
    </rPh>
    <rPh sb="467" eb="469">
      <t>ドウニュウ</t>
    </rPh>
    <rPh sb="470" eb="471">
      <t>エ</t>
    </rPh>
    <rPh sb="479" eb="481">
      <t>タイショウ</t>
    </rPh>
    <rPh sb="500" eb="502">
      <t>シュルイ</t>
    </rPh>
    <rPh sb="503" eb="504">
      <t>ア</t>
    </rPh>
    <rPh sb="510" eb="512">
      <t>バアイ</t>
    </rPh>
    <rPh sb="518" eb="519">
      <t>タ</t>
    </rPh>
    <rPh sb="520" eb="521">
      <t>ラン</t>
    </rPh>
    <rPh sb="523" eb="525">
      <t>カイトウ</t>
    </rPh>
    <rPh sb="533" eb="538">
      <t>ゲンシリョクハツデン</t>
    </rPh>
    <rPh sb="539" eb="541">
      <t>タイショウ</t>
    </rPh>
    <phoneticPr fontId="24"/>
  </si>
  <si>
    <t>(7)で「導入済み」又は「導入予定あり」と回答した場合、その内容を教えてください。</t>
    <rPh sb="5" eb="8">
      <t>ドウニュウズ</t>
    </rPh>
    <rPh sb="10" eb="11">
      <t>マタ</t>
    </rPh>
    <rPh sb="13" eb="17">
      <t>ドウニュウヨテイ</t>
    </rPh>
    <rPh sb="21" eb="23">
      <t>カイトウ</t>
    </rPh>
    <rPh sb="25" eb="27">
      <t>バアイ</t>
    </rPh>
    <rPh sb="30" eb="32">
      <t>ナイヨウ</t>
    </rPh>
    <rPh sb="33" eb="34">
      <t>オシ</t>
    </rPh>
    <phoneticPr fontId="2"/>
  </si>
  <si>
    <t>事業所外から供給される再エネ電力
（オフサイト再エネ（自己託送・ PPA））</t>
    <rPh sb="6" eb="8">
      <t>キョウキュウ</t>
    </rPh>
    <phoneticPr fontId="24"/>
  </si>
  <si>
    <t>自家発電機から供給される再エネ電力
（オンサイト再エネ（自家発電・自家消費、 PPA））</t>
    <rPh sb="0" eb="2">
      <t>ジカ</t>
    </rPh>
    <rPh sb="2" eb="4">
      <t>ハツデン</t>
    </rPh>
    <rPh sb="4" eb="5">
      <t>キ</t>
    </rPh>
    <rPh sb="7" eb="9">
      <t>キョウキュウ</t>
    </rPh>
    <rPh sb="12" eb="13">
      <t>サイ</t>
    </rPh>
    <rPh sb="15" eb="17">
      <t>デンリョク</t>
    </rPh>
    <phoneticPr fontId="64"/>
  </si>
  <si>
    <t>使用している再エネ率を、東京都が公表した場合、支障がありましたら教えてください。</t>
    <rPh sb="0" eb="2">
      <t>シヨウ</t>
    </rPh>
    <rPh sb="6" eb="7">
      <t>サイ</t>
    </rPh>
    <rPh sb="9" eb="10">
      <t>リツ</t>
    </rPh>
    <rPh sb="12" eb="15">
      <t>トウキョウト</t>
    </rPh>
    <rPh sb="16" eb="18">
      <t>コウヒョウ</t>
    </rPh>
    <rPh sb="20" eb="22">
      <t>バアイ</t>
    </rPh>
    <rPh sb="23" eb="25">
      <t>シショウ</t>
    </rPh>
    <rPh sb="32" eb="33">
      <t>オシ</t>
    </rPh>
    <phoneticPr fontId="2"/>
  </si>
  <si>
    <t>5 電力供給量が充分にあるか</t>
    <phoneticPr fontId="24"/>
  </si>
  <si>
    <t>6 その他</t>
    <phoneticPr fontId="24"/>
  </si>
  <si>
    <t>(4)に回答した低炭素電力メニュー及び排出係数を確認できる書類等を教えてください。例：契約書等</t>
    <phoneticPr fontId="24"/>
  </si>
  <si>
    <t>メニュー名を確認した書類等</t>
    <rPh sb="4" eb="5">
      <t>メイ</t>
    </rPh>
    <rPh sb="6" eb="8">
      <t>カクニン</t>
    </rPh>
    <rPh sb="10" eb="12">
      <t>ショルイ</t>
    </rPh>
    <rPh sb="12" eb="13">
      <t>トウ</t>
    </rPh>
    <phoneticPr fontId="24"/>
  </si>
  <si>
    <t>排出係数を確認した書類等</t>
    <rPh sb="0" eb="4">
      <t>ハイシュツケイスウ</t>
    </rPh>
    <phoneticPr fontId="24"/>
  </si>
  <si>
    <t>(1)で「6 その他」と回答した場合、その内容を教えてください。</t>
    <phoneticPr fontId="2"/>
  </si>
  <si>
    <t>kWh</t>
    <phoneticPr fontId="24"/>
  </si>
  <si>
    <t>電力量
（kWh）</t>
    <rPh sb="0" eb="3">
      <t>デンリョクリョウ</t>
    </rPh>
    <phoneticPr fontId="64"/>
  </si>
  <si>
    <t>カーボンニュートラルに向けた都市ガスや熱の導入予定はありますか。
例：証書導入やメタネーション等</t>
    <rPh sb="11" eb="12">
      <t>ム</t>
    </rPh>
    <rPh sb="14" eb="16">
      <t>トシ</t>
    </rPh>
    <rPh sb="33" eb="34">
      <t>レイ</t>
    </rPh>
    <rPh sb="35" eb="37">
      <t>ショウショ</t>
    </rPh>
    <rPh sb="37" eb="39">
      <t>ドウニュウ</t>
    </rPh>
    <rPh sb="47" eb="48">
      <t>ナド</t>
    </rPh>
    <phoneticPr fontId="24"/>
  </si>
  <si>
    <t>(3)で「５ その他」と回答した場合、その内容を教えてください。</t>
    <phoneticPr fontId="2"/>
  </si>
  <si>
    <t>(3)で回答した内容について、具体的な実施内容を教えてください。</t>
    <rPh sb="4" eb="6">
      <t>カイトウ</t>
    </rPh>
    <rPh sb="8" eb="10">
      <t>ナイヨウ</t>
    </rPh>
    <rPh sb="15" eb="18">
      <t>グタイテキ</t>
    </rPh>
    <rPh sb="19" eb="21">
      <t>ジッシ</t>
    </rPh>
    <rPh sb="21" eb="23">
      <t>ナイヨウ</t>
    </rPh>
    <rPh sb="24" eb="25">
      <t>オシ</t>
    </rPh>
    <phoneticPr fontId="2"/>
  </si>
  <si>
    <t>2-5</t>
    <phoneticPr fontId="2"/>
  </si>
  <si>
    <t>2-6</t>
    <phoneticPr fontId="2"/>
  </si>
  <si>
    <t>2-7</t>
    <phoneticPr fontId="2"/>
  </si>
  <si>
    <t>(2)の目標を達成するために実施されている（予定含む）活動を教えてください。
（複数選択可）</t>
    <rPh sb="22" eb="24">
      <t>ヨテイ</t>
    </rPh>
    <rPh sb="24" eb="25">
      <t>フク</t>
    </rPh>
    <rPh sb="40" eb="45">
      <t>フクスウセンタクカ</t>
    </rPh>
    <phoneticPr fontId="2"/>
  </si>
  <si>
    <t>1 小売電気事業者から供給される
　再エネ電力を増やす</t>
    <rPh sb="2" eb="4">
      <t>コウリ</t>
    </rPh>
    <rPh sb="4" eb="6">
      <t>デンキ</t>
    </rPh>
    <rPh sb="6" eb="9">
      <t>ジギョウシャ</t>
    </rPh>
    <rPh sb="11" eb="13">
      <t>キョウキュウ</t>
    </rPh>
    <rPh sb="18" eb="19">
      <t>サイ</t>
    </rPh>
    <rPh sb="21" eb="23">
      <t>デンリョク</t>
    </rPh>
    <rPh sb="24" eb="25">
      <t>フ</t>
    </rPh>
    <phoneticPr fontId="2"/>
  </si>
  <si>
    <t>2 事業所外から供給される再エネ電力を増やす
 （オフサイト再エネ（自己託送、 PPA））</t>
    <rPh sb="19" eb="20">
      <t>フ</t>
    </rPh>
    <rPh sb="34" eb="38">
      <t>ジコタクソウ</t>
    </rPh>
    <phoneticPr fontId="2"/>
  </si>
  <si>
    <t>□</t>
    <phoneticPr fontId="2"/>
  </si>
  <si>
    <t>☑</t>
    <phoneticPr fontId="2"/>
  </si>
  <si>
    <t>1 小売電気事業者から供給される
   再エネ電力を増やす</t>
    <phoneticPr fontId="2"/>
  </si>
  <si>
    <t>2 事業所外から供給される再エネ電力を増やす</t>
    <phoneticPr fontId="2"/>
  </si>
  <si>
    <t>3 自家発電機から供給される
　再エネ電力を増やす</t>
    <phoneticPr fontId="2"/>
  </si>
  <si>
    <t>4 環境価値の購入量を増やす</t>
    <phoneticPr fontId="2"/>
  </si>
  <si>
    <t>5 その他</t>
    <phoneticPr fontId="2"/>
  </si>
  <si>
    <t>3 事業所内から供給される再エネ電力を増やす
（オンサイト再エネ（自家発電・自家消費、 PPA））</t>
    <rPh sb="2" eb="5">
      <t>ジギョウショ</t>
    </rPh>
    <rPh sb="5" eb="6">
      <t>ナイ</t>
    </rPh>
    <rPh sb="8" eb="10">
      <t>キョウキュウ</t>
    </rPh>
    <rPh sb="13" eb="14">
      <t>サイ</t>
    </rPh>
    <rPh sb="16" eb="18">
      <t>デンリョク</t>
    </rPh>
    <rPh sb="19" eb="20">
      <t>フ</t>
    </rPh>
    <phoneticPr fontId="2"/>
  </si>
  <si>
    <t>4 環境価値※の購入量を増やす
 （※ グリーン電力証書、非化石証書、Jクレジット 等）</t>
    <rPh sb="8" eb="10">
      <t>コウニュウ</t>
    </rPh>
    <rPh sb="10" eb="11">
      <t>リョウ</t>
    </rPh>
    <rPh sb="12" eb="13">
      <t>フ</t>
    </rPh>
    <phoneticPr fontId="2"/>
  </si>
  <si>
    <t>5 その他</t>
    <rPh sb="4" eb="5">
      <t>タ</t>
    </rPh>
    <phoneticPr fontId="2"/>
  </si>
  <si>
    <t>2-3</t>
    <phoneticPr fontId="2"/>
  </si>
  <si>
    <t>2-4</t>
    <phoneticPr fontId="2"/>
  </si>
  <si>
    <t>1 自ら設定した目標水準や総量削減義務
　等の達成に利用できるか</t>
    <rPh sb="2" eb="3">
      <t>ミズカ</t>
    </rPh>
    <rPh sb="4" eb="6">
      <t>セッテイ</t>
    </rPh>
    <rPh sb="8" eb="10">
      <t>モクヒョウ</t>
    </rPh>
    <rPh sb="10" eb="12">
      <t>スイジュン</t>
    </rPh>
    <rPh sb="21" eb="22">
      <t>ナド</t>
    </rPh>
    <rPh sb="23" eb="25">
      <t>タッセイ</t>
    </rPh>
    <rPh sb="26" eb="28">
      <t>リヨウ</t>
    </rPh>
    <phoneticPr fontId="2"/>
  </si>
  <si>
    <t>2 RE100やGHGプロトコル等の
　グローバル基準を満たしているか</t>
    <rPh sb="16" eb="17">
      <t>ナド</t>
    </rPh>
    <rPh sb="25" eb="27">
      <t>キジュン</t>
    </rPh>
    <rPh sb="28" eb="29">
      <t>ミ</t>
    </rPh>
    <phoneticPr fontId="2"/>
  </si>
  <si>
    <t>8-3</t>
    <phoneticPr fontId="2"/>
  </si>
  <si>
    <t>3 実質的に新しい再エネの普及に繋がるか
（「追加性」が期待できるか）</t>
    <rPh sb="2" eb="4">
      <t>ジッシツ</t>
    </rPh>
    <rPh sb="16" eb="17">
      <t>ツナ</t>
    </rPh>
    <rPh sb="23" eb="26">
      <t>ツイカセイ</t>
    </rPh>
    <rPh sb="28" eb="30">
      <t>キタイ</t>
    </rPh>
    <phoneticPr fontId="2"/>
  </si>
  <si>
    <t>4 ファイナンス上の評価への対応
　（投資家・金融機関等）</t>
    <rPh sb="8" eb="9">
      <t>ジョウ</t>
    </rPh>
    <rPh sb="10" eb="12">
      <t>ヒョウカ</t>
    </rPh>
    <rPh sb="14" eb="16">
      <t>タイオウ</t>
    </rPh>
    <rPh sb="19" eb="21">
      <t>トウシ</t>
    </rPh>
    <rPh sb="21" eb="22">
      <t>カ</t>
    </rPh>
    <rPh sb="23" eb="27">
      <t>キンユウキカン</t>
    </rPh>
    <rPh sb="27" eb="28">
      <t>ナド</t>
    </rPh>
    <phoneticPr fontId="2"/>
  </si>
  <si>
    <t>5 取引先からの要請</t>
    <rPh sb="2" eb="5">
      <t>トリヒキサキ</t>
    </rPh>
    <rPh sb="8" eb="10">
      <t>ヨウセイ</t>
    </rPh>
    <phoneticPr fontId="2"/>
  </si>
  <si>
    <t>6 その他</t>
    <rPh sb="4" eb="5">
      <t>タ</t>
    </rPh>
    <phoneticPr fontId="2"/>
  </si>
  <si>
    <t>(3)で「6 その他」と回答した場合、その内容を教えてください。</t>
    <phoneticPr fontId="2"/>
  </si>
  <si>
    <t>8-4</t>
    <phoneticPr fontId="2"/>
  </si>
  <si>
    <t>現在の環境価値の購入状況に関して教えてください</t>
    <rPh sb="0" eb="2">
      <t>ゲンザイ</t>
    </rPh>
    <rPh sb="3" eb="5">
      <t>カンキョウ</t>
    </rPh>
    <rPh sb="5" eb="7">
      <t>カチ</t>
    </rPh>
    <rPh sb="8" eb="10">
      <t>コウニュウ</t>
    </rPh>
    <rPh sb="10" eb="12">
      <t>ジョウキョウ</t>
    </rPh>
    <rPh sb="13" eb="14">
      <t>カン</t>
    </rPh>
    <rPh sb="16" eb="17">
      <t>オシ</t>
    </rPh>
    <phoneticPr fontId="2"/>
  </si>
  <si>
    <r>
      <t>特定テナント等（相当）事業者名称</t>
    </r>
    <r>
      <rPr>
        <vertAlign val="superscript"/>
        <sz val="11"/>
        <color theme="1"/>
        <rFont val="HG丸ｺﾞｼｯｸM-PRO"/>
        <family val="3"/>
        <charset val="128"/>
        <scheme val="major"/>
      </rPr>
      <t>※</t>
    </r>
    <rPh sb="0" eb="2">
      <t>トクテイ</t>
    </rPh>
    <rPh sb="6" eb="7">
      <t>トウ</t>
    </rPh>
    <rPh sb="8" eb="10">
      <t>ソウトウ</t>
    </rPh>
    <rPh sb="11" eb="14">
      <t>ジギョウシャ</t>
    </rPh>
    <rPh sb="14" eb="16">
      <t>メイショウ</t>
    </rPh>
    <phoneticPr fontId="2"/>
  </si>
  <si>
    <t>６ その他</t>
    <rPh sb="4" eb="5">
      <t>タ</t>
    </rPh>
    <phoneticPr fontId="24"/>
  </si>
  <si>
    <t>事業所の名称 （建物・施設等）を教えてください。</t>
    <rPh sb="0" eb="3">
      <t>ジギョウショ</t>
    </rPh>
    <rPh sb="4" eb="6">
      <t>メイショウ</t>
    </rPh>
    <rPh sb="16" eb="17">
      <t>オシ</t>
    </rPh>
    <phoneticPr fontId="2"/>
  </si>
  <si>
    <t>事業所全体の電力使用量</t>
    <rPh sb="0" eb="3">
      <t>ジギョウショ</t>
    </rPh>
    <rPh sb="3" eb="5">
      <t>ゼンタイ</t>
    </rPh>
    <rPh sb="6" eb="11">
      <t>デンリョクシヨウリョウ</t>
    </rPh>
    <phoneticPr fontId="24"/>
  </si>
  <si>
    <t>事業所又は事業者の使用している電力の再エネ率を公表していますか。</t>
    <rPh sb="0" eb="3">
      <t>ジギョウショ</t>
    </rPh>
    <rPh sb="3" eb="4">
      <t>マタ</t>
    </rPh>
    <rPh sb="5" eb="8">
      <t>ジギョウシャ</t>
    </rPh>
    <rPh sb="9" eb="11">
      <t>シヨウ</t>
    </rPh>
    <rPh sb="15" eb="17">
      <t>デンリョク</t>
    </rPh>
    <rPh sb="18" eb="19">
      <t>サイ</t>
    </rPh>
    <rPh sb="21" eb="22">
      <t>リツ</t>
    </rPh>
    <rPh sb="23" eb="25">
      <t>コウヒョウ</t>
    </rPh>
    <phoneticPr fontId="24"/>
  </si>
  <si>
    <t>5 JCIへの参加</t>
    <rPh sb="7" eb="9">
      <t>サンカ</t>
    </rPh>
    <phoneticPr fontId="24"/>
  </si>
  <si>
    <t>2025年度 再生可能エネルギー（電気）に関するアンケート
（特定テナント等（相当）事業者用）</t>
    <rPh sb="4" eb="6">
      <t>ネンド</t>
    </rPh>
    <rPh sb="7" eb="9">
      <t>サイセイ</t>
    </rPh>
    <rPh sb="9" eb="11">
      <t>カノウ</t>
    </rPh>
    <rPh sb="17" eb="19">
      <t>デンキ</t>
    </rPh>
    <rPh sb="21" eb="22">
      <t>カン</t>
    </rPh>
    <rPh sb="31" eb="33">
      <t>トクテイ</t>
    </rPh>
    <rPh sb="37" eb="38">
      <t>トウ</t>
    </rPh>
    <rPh sb="39" eb="41">
      <t>ソウトウ</t>
    </rPh>
    <rPh sb="42" eb="45">
      <t>ジギョウシャ</t>
    </rPh>
    <rPh sb="45" eb="46">
      <t>ヨウ</t>
    </rPh>
    <phoneticPr fontId="2"/>
  </si>
  <si>
    <t>令和３年度の電気事業者ごとの基礎排出係数・調整後排出係数等（一部追加・更新）の公表について | 報道発表資料 | 環境省 (env.go.jp)</t>
    <phoneticPr fontId="24"/>
  </si>
  <si>
    <t>2024年度に使用した事業所の電力の再エネ率（使用電力に占める再エネ電力の割合）を教えてください。</t>
    <rPh sb="4" eb="6">
      <t>ネンド</t>
    </rPh>
    <rPh sb="7" eb="9">
      <t>シヨウ</t>
    </rPh>
    <rPh sb="11" eb="14">
      <t>ジギョウショ</t>
    </rPh>
    <rPh sb="15" eb="17">
      <t>デンリョク</t>
    </rPh>
    <rPh sb="18" eb="19">
      <t>サイ</t>
    </rPh>
    <rPh sb="21" eb="22">
      <t>リツ</t>
    </rPh>
    <rPh sb="23" eb="25">
      <t>シヨウ</t>
    </rPh>
    <rPh sb="25" eb="27">
      <t>デンリョク</t>
    </rPh>
    <rPh sb="28" eb="29">
      <t>シ</t>
    </rPh>
    <rPh sb="31" eb="32">
      <t>サイ</t>
    </rPh>
    <rPh sb="34" eb="36">
      <t>デンリョク</t>
    </rPh>
    <rPh sb="37" eb="39">
      <t>ワリアイ</t>
    </rPh>
    <rPh sb="41" eb="42">
      <t>オシ</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</si>
</sst>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quot;(&quot;General&quot;)&quot;"/>
    <numFmt numFmtId="177" formatCode="0.0%"/>
    <numFmt numFmtId="178" formatCode="0000"/>
    <numFmt numFmtId="179" formatCode="0_);[Red]\(0\)"/>
    <numFmt numFmtId="180" formatCode="0.0_);[Red]\(0.0\)"/>
    <numFmt numFmtId="181" formatCode="0.0_ "/>
    <numFmt numFmtId="182" formatCode="#,##0_ "/>
    <numFmt numFmtId="183" formatCode="#,##0.0_ "/>
    <numFmt numFmtId="184" formatCode="0_ "/>
  </numFmts>
  <fonts count="70">
    <font>
      <sz val="11"/>
      <color theme="1"/>
      <name val="HGｺﾞｼｯｸM"/>
      <family val="3"/>
      <charset val="128"/>
      <scheme val="minor"/>
    </font>
    <font>
      <sz val="11"/>
      <color theme="1"/>
      <name val="HGｺﾞｼｯｸM"/>
      <family val="2"/>
      <charset val="128"/>
      <scheme val="minor"/>
    </font>
    <font>
      <sz val="6"/>
      <name val="HGｺﾞｼｯｸM"/>
      <family val="3"/>
      <charset val="128"/>
    </font>
    <font>
      <sz val="11"/>
      <name val="ＭＳ Ｐゴシック"/>
      <family val="3"/>
      <charset val="128"/>
    </font>
    <font>
      <sz val="11"/>
      <color indexed="8"/>
      <name val="ＭＳ Ｐゴシック"/>
      <family val="3"/>
      <charset val="128"/>
    </font>
    <font>
      <sz val="11"/>
      <color indexed="10"/>
      <name val="ＭＳ Ｐゴシック"/>
      <family val="3"/>
      <charset val="128"/>
    </font>
    <font>
      <b/>
      <sz val="12"/>
      <name val="Arial"/>
      <family val="2"/>
    </font>
    <font>
      <b/>
      <sz val="11"/>
      <color indexed="9"/>
      <name val="ＭＳ Ｐゴシック"/>
      <family val="3"/>
      <charset val="128"/>
    </font>
    <font>
      <sz val="11"/>
      <color indexed="9"/>
      <name val="ＭＳ Ｐゴシック"/>
      <family val="3"/>
      <charset val="128"/>
    </font>
    <font>
      <b/>
      <sz val="11"/>
      <color indexed="8"/>
      <name val="ＭＳ Ｐゴシック"/>
      <family val="3"/>
      <charset val="128"/>
    </font>
    <font>
      <sz val="10"/>
      <name val="MS Sans Serif"/>
      <family val="2"/>
    </font>
    <font>
      <b/>
      <sz val="10"/>
      <name val="MS Sans Serif"/>
      <family val="2"/>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HGｺﾞｼｯｸM"/>
      <family val="3"/>
      <charset val="128"/>
    </font>
    <font>
      <sz val="11"/>
      <color theme="1"/>
      <name val="HGｺﾞｼｯｸM"/>
      <family val="3"/>
      <charset val="128"/>
      <scheme val="minor"/>
    </font>
    <font>
      <b/>
      <sz val="18"/>
      <color theme="3"/>
      <name val="HG丸ｺﾞｼｯｸM-PRO"/>
      <family val="3"/>
      <charset val="128"/>
      <scheme val="major"/>
    </font>
    <font>
      <u/>
      <sz val="6.05"/>
      <color theme="10"/>
      <name val="ＭＳ Ｐゴシック"/>
      <family val="3"/>
      <charset val="128"/>
    </font>
    <font>
      <b/>
      <sz val="11"/>
      <color theme="3"/>
      <name val="HG丸ｺﾞｼｯｸM-PRO"/>
      <family val="3"/>
      <charset val="128"/>
      <scheme val="major"/>
    </font>
    <font>
      <b/>
      <sz val="11"/>
      <color theme="1"/>
      <name val="HGｺﾞｼｯｸM"/>
      <family val="3"/>
      <charset val="128"/>
      <scheme val="minor"/>
    </font>
    <font>
      <sz val="11"/>
      <color rgb="FF3F3F76"/>
      <name val="HGｺﾞｼｯｸM"/>
      <family val="3"/>
      <charset val="128"/>
      <scheme val="minor"/>
    </font>
    <font>
      <b/>
      <sz val="12"/>
      <color theme="3"/>
      <name val="HG丸ｺﾞｼｯｸM-PRO"/>
      <family val="3"/>
      <charset val="128"/>
      <scheme val="major"/>
    </font>
    <font>
      <sz val="10"/>
      <color theme="1"/>
      <name val="HG丸ｺﾞｼｯｸM-PRO"/>
      <family val="3"/>
      <charset val="128"/>
      <scheme val="major"/>
    </font>
    <font>
      <sz val="8"/>
      <color theme="1"/>
      <name val="HGｺﾞｼｯｸM"/>
      <family val="3"/>
      <charset val="128"/>
      <scheme val="minor"/>
    </font>
    <font>
      <sz val="10"/>
      <color theme="1"/>
      <name val="HGｺﾞｼｯｸM"/>
      <family val="3"/>
      <charset val="128"/>
      <scheme val="minor"/>
    </font>
    <font>
      <u/>
      <sz val="11"/>
      <color indexed="12"/>
      <name val="ＭＳ Ｐゴシック"/>
      <family val="3"/>
      <charset val="128"/>
    </font>
    <font>
      <sz val="10"/>
      <color indexed="18"/>
      <name val="Arial"/>
      <family val="2"/>
    </font>
    <font>
      <sz val="11.5"/>
      <name val="明朝"/>
      <family val="1"/>
      <charset val="128"/>
    </font>
    <font>
      <b/>
      <sz val="14"/>
      <color rgb="FFFF0000"/>
      <name val="HG丸ｺﾞｼｯｸM-PRO"/>
      <family val="3"/>
      <charset val="128"/>
      <scheme val="major"/>
    </font>
    <font>
      <sz val="11"/>
      <color theme="1"/>
      <name val="HG丸ｺﾞｼｯｸM-PRO"/>
      <family val="3"/>
      <charset val="128"/>
      <scheme val="major"/>
    </font>
    <font>
      <b/>
      <sz val="9"/>
      <color theme="3"/>
      <name val="HG丸ｺﾞｼｯｸM-PRO"/>
      <family val="3"/>
      <charset val="128"/>
      <scheme val="major"/>
    </font>
    <font>
      <sz val="11"/>
      <name val="HG丸ｺﾞｼｯｸM-PRO"/>
      <family val="3"/>
      <charset val="128"/>
      <scheme val="major"/>
    </font>
    <font>
      <b/>
      <sz val="11"/>
      <color theme="1"/>
      <name val="HG丸ｺﾞｼｯｸM-PRO"/>
      <family val="3"/>
      <charset val="128"/>
      <scheme val="major"/>
    </font>
    <font>
      <b/>
      <sz val="10"/>
      <name val="HG丸ｺﾞｼｯｸM-PRO"/>
      <family val="3"/>
      <charset val="128"/>
      <scheme val="major"/>
    </font>
    <font>
      <sz val="10"/>
      <name val="HG丸ｺﾞｼｯｸM-PRO"/>
      <family val="3"/>
      <charset val="128"/>
      <scheme val="major"/>
    </font>
    <font>
      <sz val="12"/>
      <color theme="1"/>
      <name val="HGｺﾞｼｯｸM"/>
      <family val="3"/>
      <charset val="128"/>
      <scheme val="minor"/>
    </font>
    <font>
      <sz val="8"/>
      <name val="HG丸ｺﾞｼｯｸM-PRO"/>
      <family val="3"/>
      <charset val="128"/>
      <scheme val="major"/>
    </font>
    <font>
      <b/>
      <sz val="11"/>
      <name val="HG丸ｺﾞｼｯｸM-PRO"/>
      <family val="3"/>
      <charset val="128"/>
      <scheme val="major"/>
    </font>
    <font>
      <sz val="12"/>
      <color theme="1"/>
      <name val="HG丸ｺﾞｼｯｸM-PRO"/>
      <family val="3"/>
      <charset val="128"/>
      <scheme val="major"/>
    </font>
    <font>
      <sz val="14"/>
      <color theme="1"/>
      <name val="HG丸ｺﾞｼｯｸM-PRO"/>
      <family val="3"/>
      <charset val="128"/>
      <scheme val="major"/>
    </font>
    <font>
      <sz val="14"/>
      <name val="HG丸ｺﾞｼｯｸM-PRO"/>
      <family val="3"/>
      <charset val="128"/>
      <scheme val="major"/>
    </font>
    <font>
      <sz val="9"/>
      <color theme="1"/>
      <name val="HG丸ｺﾞｼｯｸM-PRO"/>
      <family val="3"/>
      <charset val="128"/>
      <scheme val="major"/>
    </font>
    <font>
      <sz val="10"/>
      <color theme="9" tint="0.59999389629810485"/>
      <name val="HG丸ｺﾞｼｯｸM-PRO"/>
      <family val="3"/>
      <charset val="128"/>
      <scheme val="major"/>
    </font>
    <font>
      <sz val="10"/>
      <color theme="6" tint="0.59999389629810485"/>
      <name val="HG丸ｺﾞｼｯｸM-PRO"/>
      <family val="3"/>
      <charset val="128"/>
      <scheme val="major"/>
    </font>
    <font>
      <sz val="12"/>
      <name val="HG丸ｺﾞｼｯｸM-PRO"/>
      <family val="3"/>
      <charset val="128"/>
      <scheme val="major"/>
    </font>
    <font>
      <b/>
      <sz val="16"/>
      <color theme="3"/>
      <name val="HG丸ｺﾞｼｯｸM-PRO"/>
      <family val="3"/>
      <charset val="128"/>
      <scheme val="major"/>
    </font>
    <font>
      <sz val="9"/>
      <name val="HG丸ｺﾞｼｯｸM-PRO"/>
      <family val="3"/>
      <charset val="128"/>
      <scheme val="major"/>
    </font>
    <font>
      <u/>
      <sz val="11"/>
      <color theme="10"/>
      <name val="HGｺﾞｼｯｸM"/>
      <family val="3"/>
      <charset val="128"/>
      <scheme val="minor"/>
    </font>
    <font>
      <u/>
      <sz val="9"/>
      <color theme="10"/>
      <name val="HG丸ｺﾞｼｯｸM-PRO"/>
      <family val="3"/>
      <charset val="128"/>
      <scheme val="major"/>
    </font>
    <font>
      <sz val="11"/>
      <color rgb="FFFF0000"/>
      <name val="HGｺﾞｼｯｸM"/>
      <family val="3"/>
      <charset val="128"/>
      <scheme val="minor"/>
    </font>
    <font>
      <sz val="8"/>
      <color rgb="FFFF0000"/>
      <name val="HGｺﾞｼｯｸM"/>
      <family val="3"/>
      <charset val="128"/>
      <scheme val="minor"/>
    </font>
    <font>
      <vertAlign val="subscript"/>
      <sz val="11"/>
      <name val="HG丸ｺﾞｼｯｸM-PRO"/>
      <family val="3"/>
      <charset val="128"/>
      <scheme val="major"/>
    </font>
    <font>
      <sz val="11"/>
      <name val="HGｺﾞｼｯｸM"/>
      <family val="3"/>
      <charset val="128"/>
      <scheme val="minor"/>
    </font>
    <font>
      <sz val="11"/>
      <color theme="1"/>
      <name val="HGS明朝E"/>
      <family val="1"/>
      <charset val="128"/>
    </font>
    <font>
      <sz val="6"/>
      <name val="ＭＳ Ｐゴシック"/>
      <family val="2"/>
      <charset val="128"/>
    </font>
    <font>
      <vertAlign val="superscript"/>
      <sz val="11"/>
      <color theme="1"/>
      <name val="HGｺﾞｼｯｸM"/>
      <family val="3"/>
      <charset val="128"/>
      <scheme val="minor"/>
    </font>
    <font>
      <u/>
      <sz val="10"/>
      <name val="HG丸ｺﾞｼｯｸM-PRO"/>
      <family val="3"/>
      <charset val="128"/>
      <scheme val="major"/>
    </font>
    <font>
      <vertAlign val="superscript"/>
      <sz val="11"/>
      <name val="HGｺﾞｼｯｸM"/>
      <family val="3"/>
      <charset val="128"/>
      <scheme val="minor"/>
    </font>
    <font>
      <vertAlign val="subscript"/>
      <sz val="9"/>
      <name val="HG丸ｺﾞｼｯｸM-PRO"/>
      <family val="3"/>
      <charset val="128"/>
      <scheme val="major"/>
    </font>
    <font>
      <vertAlign val="superscript"/>
      <sz val="11"/>
      <color theme="1"/>
      <name val="HG丸ｺﾞｼｯｸM-PRO"/>
      <family val="3"/>
      <charset val="128"/>
      <scheme val="maj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CC99"/>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9" tint="0.59996337778862885"/>
        <bgColor indexed="64"/>
      </patternFill>
    </fill>
  </fills>
  <borders count="114">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style="thick">
        <color theme="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bottom style="medium">
        <color auto="1"/>
      </bottom>
      <diagonal/>
    </border>
    <border>
      <left style="hair">
        <color indexed="64"/>
      </left>
      <right/>
      <top style="thin">
        <color indexed="64"/>
      </top>
      <bottom style="medium">
        <color indexed="64"/>
      </bottom>
      <diagonal/>
    </border>
    <border>
      <left style="hair">
        <color indexed="64"/>
      </left>
      <right/>
      <top/>
      <bottom/>
      <diagonal/>
    </border>
    <border>
      <left/>
      <right/>
      <top style="hair">
        <color indexed="64"/>
      </top>
      <bottom style="hair">
        <color indexed="64"/>
      </bottom>
      <diagonal/>
    </border>
    <border>
      <left style="thin">
        <color indexed="64"/>
      </left>
      <right/>
      <top style="medium">
        <color indexed="64"/>
      </top>
      <bottom/>
      <diagonal/>
    </border>
    <border>
      <left/>
      <right/>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top/>
      <bottom style="medium">
        <color auto="1"/>
      </bottom>
      <diagonal/>
    </border>
    <border>
      <left/>
      <right style="hair">
        <color indexed="64"/>
      </right>
      <top style="medium">
        <color indexed="64"/>
      </top>
      <bottom/>
      <diagonal/>
    </border>
    <border>
      <left style="hair">
        <color indexed="64"/>
      </left>
      <right/>
      <top style="medium">
        <color indexed="64"/>
      </top>
      <bottom/>
      <diagonal/>
    </border>
    <border>
      <left/>
      <right style="thin">
        <color indexed="64"/>
      </right>
      <top/>
      <bottom style="medium">
        <color indexed="64"/>
      </bottom>
      <diagonal/>
    </border>
    <border>
      <left/>
      <right style="hair">
        <color indexed="64"/>
      </right>
      <top/>
      <bottom style="medium">
        <color auto="1"/>
      </bottom>
      <diagonal/>
    </border>
    <border>
      <left/>
      <right style="thin">
        <color indexed="64"/>
      </right>
      <top style="medium">
        <color indexed="64"/>
      </top>
      <bottom style="thin">
        <color indexed="64"/>
      </bottom>
      <diagonal/>
    </border>
    <border>
      <left/>
      <right style="hair">
        <color indexed="64"/>
      </right>
      <top style="thin">
        <color indexed="64"/>
      </top>
      <bottom style="medium">
        <color indexed="64"/>
      </bottom>
      <diagonal/>
    </border>
    <border>
      <left/>
      <right/>
      <top style="thick">
        <color theme="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auto="1"/>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bottom/>
      <diagonal/>
    </border>
    <border>
      <left/>
      <right style="hair">
        <color indexed="64"/>
      </right>
      <top/>
      <bottom/>
      <diagonal/>
    </border>
    <border>
      <left style="hair">
        <color indexed="64"/>
      </left>
      <right style="medium">
        <color indexed="64"/>
      </right>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980">
    <xf numFmtId="0" fontId="0" fillId="0" borderId="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6" fillId="0" borderId="1" applyNumberFormat="0" applyAlignment="0" applyProtection="0">
      <alignment horizontal="left" vertical="center"/>
    </xf>
    <xf numFmtId="0" fontId="6" fillId="0" borderId="2">
      <alignment horizontal="left" vertical="center"/>
    </xf>
    <xf numFmtId="0" fontId="10" fillId="0" borderId="0" applyNumberFormat="0" applyFont="0" applyFill="0" applyBorder="0" applyAlignment="0" applyProtection="0">
      <alignment horizontal="left"/>
    </xf>
    <xf numFmtId="0" fontId="11" fillId="0" borderId="3">
      <alignment horizont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2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7" fillId="20" borderId="4" applyNumberFormat="0" applyAlignment="0" applyProtection="0">
      <alignment vertical="center"/>
    </xf>
    <xf numFmtId="0" fontId="13" fillId="21" borderId="0" applyNumberFormat="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27" fillId="0" borderId="0" applyNumberFormat="0" applyFill="0" applyBorder="0" applyAlignment="0" applyProtection="0">
      <alignment vertical="top"/>
      <protection locked="0"/>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14" fillId="0" borderId="6" applyNumberFormat="0" applyFill="0" applyAlignment="0" applyProtection="0">
      <alignment vertical="center"/>
    </xf>
    <xf numFmtId="0" fontId="15" fillId="3" borderId="0" applyNumberFormat="0" applyBorder="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5"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8" fillId="0" borderId="23"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1" fillId="0" borderId="0" applyNumberFormat="0" applyFill="0" applyBorder="0" applyAlignment="0" applyProtection="0">
      <alignment vertical="center"/>
    </xf>
    <xf numFmtId="0" fontId="30" fillId="24" borderId="22"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5" fillId="0" borderId="0">
      <alignment vertical="center"/>
    </xf>
    <xf numFmtId="0" fontId="25" fillId="0" borderId="0">
      <alignment vertical="center"/>
    </xf>
    <xf numFmtId="0" fontId="3" fillId="0" borderId="0">
      <alignment vertical="center"/>
    </xf>
    <xf numFmtId="0" fontId="23" fillId="4"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11" fillId="0" borderId="3">
      <alignment horizontal="center"/>
    </xf>
    <xf numFmtId="0" fontId="11" fillId="0" borderId="3">
      <alignment horizontal="center"/>
    </xf>
    <xf numFmtId="0" fontId="11" fillId="0" borderId="3">
      <alignment horizontal="center"/>
    </xf>
    <xf numFmtId="0" fontId="11" fillId="0" borderId="3">
      <alignment horizontal="center"/>
    </xf>
    <xf numFmtId="0" fontId="11" fillId="0" borderId="3">
      <alignment horizontal="center"/>
    </xf>
    <xf numFmtId="0" fontId="11" fillId="0" borderId="3">
      <alignment horizontal="center"/>
    </xf>
    <xf numFmtId="0" fontId="11" fillId="0" borderId="3">
      <alignment horizontal="center"/>
    </xf>
    <xf numFmtId="0" fontId="11" fillId="0" borderId="3">
      <alignment horizontal="center"/>
    </xf>
    <xf numFmtId="0" fontId="11" fillId="0" borderId="3">
      <alignment horizontal="center"/>
    </xf>
    <xf numFmtId="0" fontId="11" fillId="0" borderId="3">
      <alignment horizontal="center"/>
    </xf>
    <xf numFmtId="0" fontId="11" fillId="0" borderId="3">
      <alignment horizontal="center"/>
    </xf>
    <xf numFmtId="0" fontId="11" fillId="0" borderId="3">
      <alignment horizontal="center"/>
    </xf>
    <xf numFmtId="0" fontId="11" fillId="0" borderId="3">
      <alignment horizont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12" fillId="0" borderId="0" applyNumberFormat="0" applyFill="0" applyBorder="0" applyAlignment="0" applyProtection="0">
      <alignment vertical="center"/>
    </xf>
    <xf numFmtId="0" fontId="7" fillId="20" borderId="4" applyNumberFormat="0" applyAlignment="0" applyProtection="0">
      <alignment vertical="center"/>
    </xf>
    <xf numFmtId="0" fontId="7" fillId="20" borderId="4" applyNumberFormat="0" applyAlignment="0" applyProtection="0">
      <alignment vertical="center"/>
    </xf>
    <xf numFmtId="0" fontId="7" fillId="20" borderId="4" applyNumberFormat="0" applyAlignment="0" applyProtection="0">
      <alignment vertical="center"/>
    </xf>
    <xf numFmtId="0" fontId="13" fillId="21" borderId="0" applyNumberFormat="0" applyBorder="0" applyAlignment="0" applyProtection="0">
      <alignment vertical="center"/>
    </xf>
    <xf numFmtId="9" fontId="3"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4"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4"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4" fillId="22" borderId="5" applyNumberFormat="0" applyFont="0" applyAlignment="0" applyProtection="0">
      <alignment vertical="center"/>
    </xf>
    <xf numFmtId="0" fontId="4"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4"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4"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4" fillId="22" borderId="5" applyNumberFormat="0" applyFont="0" applyAlignment="0" applyProtection="0">
      <alignment vertical="center"/>
    </xf>
    <xf numFmtId="0" fontId="4" fillId="22" borderId="5" applyNumberFormat="0" applyFont="0" applyAlignment="0" applyProtection="0">
      <alignment vertical="center"/>
    </xf>
    <xf numFmtId="0" fontId="4" fillId="22" borderId="5" applyNumberFormat="0" applyFont="0" applyAlignment="0" applyProtection="0">
      <alignment vertical="center"/>
    </xf>
    <xf numFmtId="0" fontId="4"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14" fillId="0" borderId="6" applyNumberFormat="0" applyFill="0" applyAlignment="0" applyProtection="0">
      <alignment vertical="center"/>
    </xf>
    <xf numFmtId="0" fontId="15" fillId="3" borderId="0" applyNumberFormat="0" applyBorder="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5"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1" fillId="0" borderId="0" applyNumberFormat="0" applyFill="0" applyBorder="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3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pplyAlignment="0"/>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23" fillId="4" borderId="0" applyNumberFormat="0" applyBorder="0" applyAlignment="0" applyProtection="0">
      <alignment vertical="center"/>
    </xf>
    <xf numFmtId="0" fontId="1" fillId="0" borderId="0">
      <alignment vertical="center"/>
    </xf>
    <xf numFmtId="0" fontId="1" fillId="0" borderId="0">
      <alignment vertical="center"/>
    </xf>
    <xf numFmtId="0" fontId="57" fillId="0" borderId="0" applyNumberFormat="0" applyFill="0" applyBorder="0" applyAlignment="0" applyProtection="0">
      <alignment vertical="center"/>
    </xf>
  </cellStyleXfs>
  <cellXfs count="541">
    <xf numFmtId="0" fontId="0" fillId="0" borderId="0" xfId="0">
      <alignment vertical="center"/>
    </xf>
    <xf numFmtId="0" fontId="28" fillId="0" borderId="0" xfId="57" applyBorder="1" applyAlignment="1" applyProtection="1">
      <alignment vertical="center"/>
    </xf>
    <xf numFmtId="0" fontId="28" fillId="0" borderId="0" xfId="57" applyBorder="1" applyProtection="1">
      <alignment vertical="center"/>
    </xf>
    <xf numFmtId="0" fontId="28" fillId="0" borderId="24" xfId="57" applyBorder="1" applyAlignment="1" applyProtection="1">
      <alignment vertical="center"/>
    </xf>
    <xf numFmtId="0" fontId="28" fillId="0" borderId="15" xfId="57" applyBorder="1" applyAlignment="1" applyProtection="1">
      <alignment vertical="center"/>
    </xf>
    <xf numFmtId="0" fontId="28" fillId="0" borderId="17" xfId="57" applyBorder="1" applyAlignment="1" applyProtection="1">
      <alignment vertical="center"/>
    </xf>
    <xf numFmtId="0" fontId="28" fillId="0" borderId="3" xfId="57" applyBorder="1" applyAlignment="1" applyProtection="1">
      <alignment vertical="center"/>
    </xf>
    <xf numFmtId="0" fontId="28" fillId="0" borderId="14" xfId="57" applyBorder="1" applyProtection="1">
      <alignment vertical="center"/>
    </xf>
    <xf numFmtId="0" fontId="0" fillId="0" borderId="14" xfId="0" applyBorder="1">
      <alignment vertical="center"/>
    </xf>
    <xf numFmtId="0" fontId="0" fillId="0" borderId="15" xfId="0" applyBorder="1">
      <alignment vertical="center"/>
    </xf>
    <xf numFmtId="0" fontId="0" fillId="0" borderId="17" xfId="0" applyBorder="1">
      <alignment vertical="center"/>
    </xf>
    <xf numFmtId="0" fontId="28" fillId="0" borderId="14" xfId="57" applyBorder="1" applyAlignment="1" applyProtection="1">
      <alignment vertical="center"/>
    </xf>
    <xf numFmtId="0" fontId="29" fillId="0" borderId="17" xfId="0" applyFont="1" applyBorder="1">
      <alignment vertical="center"/>
    </xf>
    <xf numFmtId="0" fontId="0" fillId="0" borderId="3" xfId="0" applyBorder="1">
      <alignment vertical="center"/>
    </xf>
    <xf numFmtId="0" fontId="0" fillId="0" borderId="19" xfId="0" applyBorder="1">
      <alignment vertical="center"/>
    </xf>
    <xf numFmtId="0" fontId="40" fillId="0" borderId="0" xfId="57" applyFont="1" applyBorder="1" applyAlignment="1" applyProtection="1">
      <alignment vertical="center"/>
    </xf>
    <xf numFmtId="0" fontId="40" fillId="0" borderId="0" xfId="57" applyFont="1" applyBorder="1" applyAlignment="1" applyProtection="1">
      <alignment horizontal="right" vertical="center"/>
    </xf>
    <xf numFmtId="0" fontId="41" fillId="0" borderId="0" xfId="57" applyFont="1" applyBorder="1" applyAlignment="1" applyProtection="1">
      <alignment vertical="center"/>
    </xf>
    <xf numFmtId="0" fontId="28" fillId="0" borderId="43" xfId="57" applyBorder="1" applyAlignment="1" applyProtection="1">
      <alignment vertical="center"/>
    </xf>
    <xf numFmtId="0" fontId="28" fillId="0" borderId="52" xfId="57" applyBorder="1" applyAlignment="1" applyProtection="1">
      <alignment vertical="center"/>
    </xf>
    <xf numFmtId="0" fontId="28" fillId="0" borderId="27" xfId="57" applyBorder="1" applyAlignment="1" applyProtection="1">
      <alignment vertical="center"/>
    </xf>
    <xf numFmtId="0" fontId="28" fillId="0" borderId="60" xfId="57" applyBorder="1" applyAlignment="1" applyProtection="1">
      <alignment vertical="center"/>
    </xf>
    <xf numFmtId="0" fontId="28" fillId="0" borderId="44" xfId="57" applyBorder="1" applyAlignment="1" applyProtection="1">
      <alignment vertical="center"/>
    </xf>
    <xf numFmtId="0" fontId="0" fillId="0" borderId="43" xfId="0" applyBorder="1">
      <alignment vertical="center"/>
    </xf>
    <xf numFmtId="0" fontId="28" fillId="0" borderId="45" xfId="57" applyBorder="1" applyAlignment="1" applyProtection="1">
      <alignment vertical="center"/>
    </xf>
    <xf numFmtId="0" fontId="47" fillId="0" borderId="34" xfId="57" applyFont="1" applyBorder="1" applyAlignment="1" applyProtection="1">
      <alignment vertical="center"/>
    </xf>
    <xf numFmtId="0" fontId="47" fillId="0" borderId="63" xfId="57" applyFont="1" applyBorder="1" applyAlignment="1" applyProtection="1">
      <alignment horizontal="center" vertical="center"/>
    </xf>
    <xf numFmtId="0" fontId="47" fillId="0" borderId="66" xfId="57" applyFont="1" applyBorder="1" applyAlignment="1" applyProtection="1">
      <alignment horizontal="center" vertical="center"/>
    </xf>
    <xf numFmtId="0" fontId="47" fillId="0" borderId="69" xfId="57" applyFont="1" applyBorder="1" applyAlignment="1" applyProtection="1">
      <alignment horizontal="center" vertical="center"/>
    </xf>
    <xf numFmtId="0" fontId="47" fillId="0" borderId="72" xfId="57" applyFont="1" applyBorder="1" applyAlignment="1" applyProtection="1">
      <alignment horizontal="center" vertical="center"/>
    </xf>
    <xf numFmtId="0" fontId="47" fillId="0" borderId="75" xfId="57" applyFont="1" applyBorder="1" applyAlignment="1" applyProtection="1">
      <alignment horizontal="center" vertical="center"/>
    </xf>
    <xf numFmtId="0" fontId="47" fillId="0" borderId="78" xfId="57" applyFont="1" applyBorder="1" applyAlignment="1" applyProtection="1">
      <alignment horizontal="center" vertical="center"/>
    </xf>
    <xf numFmtId="0" fontId="56" fillId="0" borderId="0" xfId="979" applyFont="1" applyBorder="1" applyAlignment="1" applyProtection="1">
      <alignment vertical="top"/>
    </xf>
    <xf numFmtId="0" fontId="32" fillId="0" borderId="0" xfId="0" applyFont="1" applyAlignment="1">
      <alignment horizontal="left" vertical="center" wrapText="1"/>
    </xf>
    <xf numFmtId="0" fontId="58" fillId="0" borderId="0" xfId="979" applyFont="1" applyBorder="1" applyAlignment="1" applyProtection="1">
      <alignment vertical="top"/>
    </xf>
    <xf numFmtId="0" fontId="39" fillId="0" borderId="0" xfId="0" applyFont="1" applyAlignment="1">
      <alignment horizontal="left" vertical="center"/>
    </xf>
    <xf numFmtId="0" fontId="39" fillId="0" borderId="17" xfId="0" applyFont="1" applyBorder="1" applyAlignment="1">
      <alignment horizontal="left" vertical="center"/>
    </xf>
    <xf numFmtId="0" fontId="39" fillId="0" borderId="43" xfId="0" applyFont="1" applyBorder="1" applyAlignment="1">
      <alignment horizontal="left" vertical="center"/>
    </xf>
    <xf numFmtId="0" fontId="39" fillId="0" borderId="44" xfId="0" applyFont="1" applyBorder="1" applyAlignment="1">
      <alignment horizontal="left" vertical="center"/>
    </xf>
    <xf numFmtId="0" fontId="41" fillId="0" borderId="0" xfId="57" applyFont="1" applyBorder="1" applyAlignment="1" applyProtection="1">
      <alignment horizontal="center" vertical="center"/>
    </xf>
    <xf numFmtId="0" fontId="33" fillId="0" borderId="0" xfId="0" applyFont="1">
      <alignment vertical="center"/>
    </xf>
    <xf numFmtId="0" fontId="32" fillId="0" borderId="0" xfId="57" applyFont="1" applyBorder="1" applyAlignment="1" applyProtection="1">
      <alignment horizontal="left" vertical="center" wrapText="1"/>
    </xf>
    <xf numFmtId="0" fontId="45" fillId="0" borderId="0" xfId="0" applyFont="1" applyAlignment="1">
      <alignment horizontal="left" vertical="top" wrapText="1"/>
    </xf>
    <xf numFmtId="0" fontId="0" fillId="0" borderId="0" xfId="0" applyAlignment="1">
      <alignment vertical="top"/>
    </xf>
    <xf numFmtId="49" fontId="33" fillId="0" borderId="28" xfId="0" applyNumberFormat="1" applyFont="1" applyBorder="1">
      <alignment vertical="center"/>
    </xf>
    <xf numFmtId="0" fontId="33" fillId="0" borderId="20" xfId="0" applyFont="1" applyBorder="1">
      <alignment vertical="center"/>
    </xf>
    <xf numFmtId="0" fontId="33" fillId="0" borderId="2" xfId="0" applyFont="1" applyBorder="1">
      <alignment vertical="center"/>
    </xf>
    <xf numFmtId="0" fontId="0" fillId="0" borderId="2" xfId="0" applyBorder="1">
      <alignment vertical="center"/>
    </xf>
    <xf numFmtId="0" fontId="0" fillId="0" borderId="21" xfId="0" applyBorder="1">
      <alignment vertical="center"/>
    </xf>
    <xf numFmtId="0" fontId="38" fillId="0" borderId="0" xfId="57" applyFont="1" applyBorder="1" applyProtection="1">
      <alignment vertical="center"/>
    </xf>
    <xf numFmtId="0" fontId="33" fillId="0" borderId="27" xfId="0" applyFont="1" applyBorder="1">
      <alignment vertical="center"/>
    </xf>
    <xf numFmtId="0" fontId="0" fillId="0" borderId="26" xfId="0" applyBorder="1">
      <alignment vertical="center"/>
    </xf>
    <xf numFmtId="0" fontId="31" fillId="0" borderId="23" xfId="57" applyFont="1" applyProtection="1">
      <alignment vertical="center"/>
    </xf>
    <xf numFmtId="49" fontId="33" fillId="0" borderId="28" xfId="0" applyNumberFormat="1" applyFont="1" applyBorder="1" applyAlignment="1">
      <alignment vertical="top"/>
    </xf>
    <xf numFmtId="0" fontId="33" fillId="0" borderId="27" xfId="0" applyFont="1" applyBorder="1" applyAlignment="1">
      <alignment vertical="top"/>
    </xf>
    <xf numFmtId="0" fontId="33" fillId="0" borderId="0" xfId="0" applyFont="1" applyAlignment="1">
      <alignment vertical="top"/>
    </xf>
    <xf numFmtId="0" fontId="0" fillId="0" borderId="26" xfId="0" applyBorder="1" applyAlignment="1">
      <alignment vertical="top"/>
    </xf>
    <xf numFmtId="176" fontId="0" fillId="25" borderId="13" xfId="0" applyNumberFormat="1" applyFill="1" applyBorder="1" applyAlignment="1">
      <alignment horizontal="center" vertical="center"/>
    </xf>
    <xf numFmtId="0" fontId="34" fillId="25" borderId="14" xfId="0" applyFont="1" applyFill="1" applyBorder="1" applyAlignment="1">
      <alignment horizontal="center" vertical="center"/>
    </xf>
    <xf numFmtId="0" fontId="34" fillId="25" borderId="58" xfId="0" applyFont="1" applyFill="1" applyBorder="1" applyAlignment="1">
      <alignment horizontal="center" vertical="center"/>
    </xf>
    <xf numFmtId="0" fontId="33" fillId="0" borderId="25" xfId="0" applyFont="1" applyBorder="1">
      <alignment vertical="center"/>
    </xf>
    <xf numFmtId="0" fontId="0" fillId="0" borderId="25" xfId="0" applyBorder="1" applyAlignment="1">
      <alignment vertical="center" wrapText="1"/>
    </xf>
    <xf numFmtId="176" fontId="0" fillId="25" borderId="16" xfId="0" applyNumberFormat="1" applyFill="1" applyBorder="1" applyAlignment="1">
      <alignment horizontal="center" vertical="center"/>
    </xf>
    <xf numFmtId="0" fontId="34" fillId="25" borderId="0" xfId="0" applyFont="1" applyFill="1" applyAlignment="1">
      <alignment horizontal="center" vertical="center" wrapText="1"/>
    </xf>
    <xf numFmtId="0" fontId="34" fillId="25" borderId="26" xfId="0" applyFont="1" applyFill="1" applyBorder="1" applyAlignment="1">
      <alignment horizontal="center" vertical="center" wrapText="1"/>
    </xf>
    <xf numFmtId="176" fontId="39" fillId="25" borderId="13" xfId="0" applyNumberFormat="1" applyFont="1" applyFill="1" applyBorder="1">
      <alignment vertical="center"/>
    </xf>
    <xf numFmtId="49" fontId="33" fillId="0" borderId="27" xfId="0" applyNumberFormat="1" applyFont="1" applyBorder="1">
      <alignment vertical="center"/>
    </xf>
    <xf numFmtId="176" fontId="39" fillId="25" borderId="48" xfId="0" applyNumberFormat="1" applyFont="1" applyFill="1" applyBorder="1">
      <alignment vertical="center"/>
    </xf>
    <xf numFmtId="0" fontId="0" fillId="0" borderId="25" xfId="0" applyBorder="1">
      <alignment vertical="center"/>
    </xf>
    <xf numFmtId="0" fontId="60" fillId="0" borderId="0" xfId="0" applyFont="1">
      <alignment vertical="center"/>
    </xf>
    <xf numFmtId="0" fontId="33" fillId="0" borderId="29" xfId="0" applyFont="1" applyBorder="1">
      <alignment vertical="center"/>
    </xf>
    <xf numFmtId="0" fontId="33" fillId="0" borderId="30" xfId="0" applyFont="1" applyBorder="1">
      <alignment vertical="center"/>
    </xf>
    <xf numFmtId="176" fontId="0" fillId="0" borderId="14" xfId="0" applyNumberFormat="1" applyBorder="1">
      <alignment vertical="center"/>
    </xf>
    <xf numFmtId="0" fontId="0" fillId="0" borderId="14" xfId="0" applyBorder="1" applyAlignment="1">
      <alignment horizontal="left" vertical="center" wrapText="1"/>
    </xf>
    <xf numFmtId="0" fontId="0" fillId="0" borderId="14" xfId="0" applyBorder="1" applyAlignment="1">
      <alignment horizontal="center" vertical="center"/>
    </xf>
    <xf numFmtId="176" fontId="0" fillId="0" borderId="0" xfId="0" applyNumberFormat="1">
      <alignment vertical="center"/>
    </xf>
    <xf numFmtId="0" fontId="0" fillId="0" borderId="0" xfId="0" applyAlignment="1">
      <alignment horizontal="left" vertical="center" wrapText="1"/>
    </xf>
    <xf numFmtId="0" fontId="0" fillId="0" borderId="0" xfId="0" applyAlignment="1">
      <alignment horizontal="center" vertical="center"/>
    </xf>
    <xf numFmtId="0" fontId="33" fillId="0" borderId="26" xfId="0" applyFont="1" applyBorder="1">
      <alignment vertical="center"/>
    </xf>
    <xf numFmtId="176" fontId="59" fillId="0" borderId="0" xfId="0" applyNumberFormat="1" applyFont="1">
      <alignment vertical="center"/>
    </xf>
    <xf numFmtId="0" fontId="0" fillId="0" borderId="40" xfId="0" applyBorder="1">
      <alignment vertical="center"/>
    </xf>
    <xf numFmtId="0" fontId="0" fillId="0" borderId="41" xfId="0" applyBorder="1">
      <alignment vertical="center"/>
    </xf>
    <xf numFmtId="0" fontId="39" fillId="0" borderId="0" xfId="0" applyFont="1" applyAlignment="1">
      <alignment horizontal="left" vertical="top" wrapText="1"/>
    </xf>
    <xf numFmtId="0" fontId="33" fillId="0" borderId="37" xfId="0" applyFont="1" applyBorder="1">
      <alignment vertical="center"/>
    </xf>
    <xf numFmtId="0" fontId="3" fillId="0" borderId="0" xfId="956">
      <alignment vertical="center"/>
    </xf>
    <xf numFmtId="0" fontId="28" fillId="0" borderId="23" xfId="57" applyAlignment="1" applyProtection="1">
      <alignment horizontal="right" vertical="center"/>
    </xf>
    <xf numFmtId="0" fontId="32" fillId="0" borderId="59" xfId="57" applyFont="1" applyFill="1" applyBorder="1" applyAlignment="1" applyProtection="1">
      <alignment vertical="center"/>
    </xf>
    <xf numFmtId="0" fontId="32" fillId="0" borderId="56" xfId="57" applyFont="1" applyFill="1" applyBorder="1" applyAlignment="1" applyProtection="1">
      <alignment vertical="center"/>
    </xf>
    <xf numFmtId="177" fontId="51" fillId="0" borderId="33" xfId="57" applyNumberFormat="1" applyFont="1" applyFill="1" applyBorder="1" applyAlignment="1" applyProtection="1">
      <alignment horizontal="center" vertical="center"/>
    </xf>
    <xf numFmtId="176" fontId="39" fillId="25" borderId="89" xfId="0" applyNumberFormat="1" applyFont="1" applyFill="1" applyBorder="1" applyAlignment="1">
      <alignment horizontal="center" vertical="center"/>
    </xf>
    <xf numFmtId="0" fontId="0" fillId="29" borderId="25" xfId="0" applyFill="1" applyBorder="1">
      <alignment vertical="center"/>
    </xf>
    <xf numFmtId="0" fontId="0" fillId="29" borderId="0" xfId="0" applyFill="1">
      <alignment vertical="center"/>
    </xf>
    <xf numFmtId="0" fontId="0" fillId="27" borderId="25" xfId="0" applyFill="1" applyBorder="1">
      <alignment vertical="center"/>
    </xf>
    <xf numFmtId="0" fontId="0" fillId="27" borderId="25" xfId="0" applyFill="1" applyBorder="1" applyAlignment="1">
      <alignment horizontal="center" vertical="center"/>
    </xf>
    <xf numFmtId="0" fontId="0" fillId="27" borderId="0" xfId="0" applyFill="1">
      <alignment vertical="center"/>
    </xf>
    <xf numFmtId="0" fontId="0" fillId="27" borderId="0" xfId="0" applyFill="1" applyAlignment="1">
      <alignment horizontal="center" vertical="center"/>
    </xf>
    <xf numFmtId="0" fontId="33" fillId="0" borderId="40" xfId="0" applyFont="1" applyBorder="1">
      <alignment vertical="center"/>
    </xf>
    <xf numFmtId="0" fontId="33" fillId="0" borderId="41" xfId="0" applyFont="1" applyBorder="1">
      <alignment vertical="center"/>
    </xf>
    <xf numFmtId="0" fontId="33" fillId="0" borderId="42" xfId="0" applyFont="1" applyBorder="1">
      <alignment vertical="center"/>
    </xf>
    <xf numFmtId="0" fontId="33" fillId="27" borderId="0" xfId="0" applyFont="1" applyFill="1">
      <alignment vertical="center"/>
    </xf>
    <xf numFmtId="176" fontId="48" fillId="25" borderId="89" xfId="0" applyNumberFormat="1" applyFont="1" applyFill="1" applyBorder="1" applyAlignment="1">
      <alignment horizontal="center" vertical="center"/>
    </xf>
    <xf numFmtId="0" fontId="57" fillId="0" borderId="0" xfId="979">
      <alignment vertical="center"/>
    </xf>
    <xf numFmtId="0" fontId="33" fillId="0" borderId="28" xfId="0" applyFont="1" applyBorder="1">
      <alignment vertical="center"/>
    </xf>
    <xf numFmtId="0" fontId="32" fillId="25" borderId="14" xfId="0" applyFont="1" applyFill="1" applyBorder="1">
      <alignment vertical="center"/>
    </xf>
    <xf numFmtId="0" fontId="32" fillId="25" borderId="58" xfId="0" applyFont="1" applyFill="1" applyBorder="1">
      <alignment vertical="center"/>
    </xf>
    <xf numFmtId="0" fontId="0" fillId="0" borderId="14" xfId="0" applyBorder="1" applyAlignment="1">
      <alignment vertical="top"/>
    </xf>
    <xf numFmtId="0" fontId="0" fillId="0" borderId="52" xfId="0" applyBorder="1" applyAlignment="1">
      <alignment vertical="top"/>
    </xf>
    <xf numFmtId="0" fontId="0" fillId="0" borderId="15" xfId="0" applyBorder="1" applyAlignment="1">
      <alignment vertical="top"/>
    </xf>
    <xf numFmtId="0" fontId="0" fillId="0" borderId="27" xfId="0" applyBorder="1" applyAlignment="1">
      <alignment vertical="top"/>
    </xf>
    <xf numFmtId="0" fontId="0" fillId="0" borderId="17" xfId="0" applyBorder="1" applyAlignment="1">
      <alignment vertical="top"/>
    </xf>
    <xf numFmtId="0" fontId="33" fillId="0" borderId="25" xfId="0" applyFont="1" applyBorder="1" applyAlignment="1">
      <alignment vertical="top"/>
    </xf>
    <xf numFmtId="0" fontId="0" fillId="0" borderId="43" xfId="0" applyBorder="1" applyAlignment="1">
      <alignment vertical="top"/>
    </xf>
    <xf numFmtId="0" fontId="0" fillId="0" borderId="60" xfId="0" applyBorder="1" applyAlignment="1">
      <alignment vertical="top"/>
    </xf>
    <xf numFmtId="0" fontId="0" fillId="0" borderId="44" xfId="0" applyBorder="1" applyAlignment="1">
      <alignment vertical="top"/>
    </xf>
    <xf numFmtId="0" fontId="33" fillId="0" borderId="27" xfId="0" applyFont="1" applyBorder="1" applyAlignment="1">
      <alignment horizontal="left" vertical="top" wrapText="1"/>
    </xf>
    <xf numFmtId="0" fontId="33" fillId="0" borderId="0" xfId="0" applyFont="1" applyAlignment="1">
      <alignment horizontal="left" vertical="top" wrapText="1"/>
    </xf>
    <xf numFmtId="0" fontId="0" fillId="0" borderId="0" xfId="0" applyAlignment="1">
      <alignment horizontal="left" vertical="top" wrapText="1"/>
    </xf>
    <xf numFmtId="0" fontId="0" fillId="0" borderId="26" xfId="0" applyBorder="1" applyAlignment="1">
      <alignment horizontal="left" vertical="top" wrapText="1"/>
    </xf>
    <xf numFmtId="0" fontId="39" fillId="25" borderId="43" xfId="0" applyFont="1" applyFill="1" applyBorder="1" applyAlignment="1">
      <alignment horizontal="left" vertical="center" wrapText="1"/>
    </xf>
    <xf numFmtId="0" fontId="39" fillId="25" borderId="43" xfId="0" applyFont="1" applyFill="1" applyBorder="1">
      <alignment vertical="center"/>
    </xf>
    <xf numFmtId="0" fontId="39" fillId="25" borderId="82" xfId="0" applyFont="1" applyFill="1" applyBorder="1">
      <alignment vertical="center"/>
    </xf>
    <xf numFmtId="176" fontId="0" fillId="25" borderId="48" xfId="0" applyNumberFormat="1" applyFill="1" applyBorder="1">
      <alignment vertical="center"/>
    </xf>
    <xf numFmtId="0" fontId="0" fillId="25" borderId="43" xfId="0" applyFill="1" applyBorder="1" applyAlignment="1">
      <alignment horizontal="left" vertical="center" wrapText="1"/>
    </xf>
    <xf numFmtId="0" fontId="0" fillId="25" borderId="43" xfId="0" applyFill="1" applyBorder="1">
      <alignment vertical="center"/>
    </xf>
    <xf numFmtId="0" fontId="0" fillId="25" borderId="82" xfId="0" applyFill="1" applyBorder="1">
      <alignment vertical="center"/>
    </xf>
    <xf numFmtId="0" fontId="51" fillId="26" borderId="13" xfId="0" applyFont="1" applyFill="1" applyBorder="1" applyAlignment="1" applyProtection="1">
      <alignment horizontal="left" vertical="center" wrapText="1"/>
      <protection locked="0"/>
    </xf>
    <xf numFmtId="0" fontId="51" fillId="26" borderId="14" xfId="0" applyFont="1" applyFill="1" applyBorder="1" applyAlignment="1" applyProtection="1">
      <alignment horizontal="left" vertical="center" wrapText="1"/>
      <protection locked="0"/>
    </xf>
    <xf numFmtId="0" fontId="51" fillId="26" borderId="15" xfId="0" applyFont="1" applyFill="1" applyBorder="1" applyAlignment="1" applyProtection="1">
      <alignment horizontal="left" vertical="center" wrapText="1"/>
      <protection locked="0"/>
    </xf>
    <xf numFmtId="0" fontId="51" fillId="26" borderId="16" xfId="0" applyFont="1" applyFill="1" applyBorder="1" applyAlignment="1" applyProtection="1">
      <alignment horizontal="left" vertical="center" wrapText="1"/>
      <protection locked="0"/>
    </xf>
    <xf numFmtId="0" fontId="51" fillId="26" borderId="0" xfId="0" applyFont="1" applyFill="1" applyAlignment="1" applyProtection="1">
      <alignment horizontal="left" vertical="center" wrapText="1"/>
      <protection locked="0"/>
    </xf>
    <xf numFmtId="0" fontId="51" fillId="26" borderId="17" xfId="0" applyFont="1" applyFill="1" applyBorder="1" applyAlignment="1" applyProtection="1">
      <alignment horizontal="left" vertical="center" wrapText="1"/>
      <protection locked="0"/>
    </xf>
    <xf numFmtId="0" fontId="51" fillId="26" borderId="48" xfId="0" applyFont="1" applyFill="1" applyBorder="1" applyAlignment="1" applyProtection="1">
      <alignment horizontal="left" vertical="center" wrapText="1"/>
      <protection locked="0"/>
    </xf>
    <xf numFmtId="0" fontId="51" fillId="26" borderId="43" xfId="0" applyFont="1" applyFill="1" applyBorder="1" applyAlignment="1" applyProtection="1">
      <alignment horizontal="left" vertical="center" wrapText="1"/>
      <protection locked="0"/>
    </xf>
    <xf numFmtId="0" fontId="51" fillId="26" borderId="44" xfId="0" applyFont="1" applyFill="1" applyBorder="1" applyAlignment="1" applyProtection="1">
      <alignment horizontal="left" vertical="center" wrapText="1"/>
      <protection locked="0"/>
    </xf>
    <xf numFmtId="0" fontId="33" fillId="0" borderId="27" xfId="0" applyFont="1" applyBorder="1" applyAlignment="1">
      <alignment horizontal="center" vertical="center"/>
    </xf>
    <xf numFmtId="0" fontId="33" fillId="0" borderId="0" xfId="0" applyFont="1" applyAlignment="1">
      <alignment horizontal="center" vertical="center"/>
    </xf>
    <xf numFmtId="176" fontId="39" fillId="25" borderId="16" xfId="0" applyNumberFormat="1" applyFont="1" applyFill="1" applyBorder="1" applyAlignment="1">
      <alignment horizontal="center" vertical="center"/>
    </xf>
    <xf numFmtId="0" fontId="56" fillId="0" borderId="0" xfId="0" applyFont="1" applyAlignment="1">
      <alignment horizontal="left" vertical="center" wrapText="1"/>
    </xf>
    <xf numFmtId="0" fontId="56" fillId="0" borderId="0" xfId="0" applyFont="1" applyAlignment="1">
      <alignment horizontal="left" vertical="center"/>
    </xf>
    <xf numFmtId="0" fontId="56" fillId="0" borderId="17" xfId="0" applyFont="1" applyBorder="1" applyAlignment="1">
      <alignment horizontal="left" vertical="center"/>
    </xf>
    <xf numFmtId="0" fontId="50" fillId="28" borderId="27" xfId="57" applyFont="1" applyFill="1" applyBorder="1" applyAlignment="1" applyProtection="1">
      <alignment horizontal="center" vertical="center"/>
      <protection locked="0"/>
    </xf>
    <xf numFmtId="0" fontId="50" fillId="28" borderId="0" xfId="57" applyFont="1" applyFill="1" applyBorder="1" applyAlignment="1" applyProtection="1">
      <alignment horizontal="center" vertical="center"/>
      <protection locked="0"/>
    </xf>
    <xf numFmtId="0" fontId="50" fillId="28" borderId="60" xfId="57" applyFont="1" applyFill="1" applyBorder="1" applyAlignment="1" applyProtection="1">
      <alignment horizontal="center" vertical="center"/>
      <protection locked="0"/>
    </xf>
    <xf numFmtId="0" fontId="50" fillId="28" borderId="43" xfId="57" applyFont="1" applyFill="1" applyBorder="1" applyAlignment="1" applyProtection="1">
      <alignment horizontal="center" vertical="center"/>
      <protection locked="0"/>
    </xf>
    <xf numFmtId="0" fontId="56" fillId="0" borderId="43" xfId="0" applyFont="1" applyBorder="1" applyAlignment="1">
      <alignment horizontal="left" vertical="center" wrapText="1"/>
    </xf>
    <xf numFmtId="0" fontId="0" fillId="0" borderId="0" xfId="0" applyAlignment="1">
      <alignment horizontal="center" vertical="center"/>
    </xf>
    <xf numFmtId="0" fontId="0" fillId="0" borderId="17"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176" fontId="39" fillId="25" borderId="13" xfId="0" applyNumberFormat="1" applyFont="1" applyFill="1" applyBorder="1" applyAlignment="1">
      <alignment horizontal="center" vertical="center"/>
    </xf>
    <xf numFmtId="176" fontId="39" fillId="25" borderId="48" xfId="0" applyNumberFormat="1" applyFont="1" applyFill="1" applyBorder="1" applyAlignment="1">
      <alignment horizontal="center" vertical="center"/>
    </xf>
    <xf numFmtId="0" fontId="32" fillId="25" borderId="14" xfId="0" applyFont="1" applyFill="1" applyBorder="1" applyAlignment="1">
      <alignment horizontal="left" vertical="center" wrapText="1"/>
    </xf>
    <xf numFmtId="0" fontId="32" fillId="25" borderId="58" xfId="0" applyFont="1" applyFill="1" applyBorder="1" applyAlignment="1">
      <alignment horizontal="left" vertical="center" wrapText="1"/>
    </xf>
    <xf numFmtId="0" fontId="32" fillId="25" borderId="0" xfId="0" applyFont="1" applyFill="1" applyAlignment="1">
      <alignment horizontal="left" vertical="center" wrapText="1"/>
    </xf>
    <xf numFmtId="0" fontId="32" fillId="25" borderId="26" xfId="0" applyFont="1" applyFill="1" applyBorder="1" applyAlignment="1">
      <alignment horizontal="left" vertical="center" wrapText="1"/>
    </xf>
    <xf numFmtId="0" fontId="32" fillId="25" borderId="43" xfId="0" applyFont="1" applyFill="1" applyBorder="1" applyAlignment="1">
      <alignment horizontal="left" vertical="center" wrapText="1"/>
    </xf>
    <xf numFmtId="0" fontId="32" fillId="25" borderId="82" xfId="0" applyFont="1" applyFill="1" applyBorder="1" applyAlignment="1">
      <alignment horizontal="left" vertical="center" wrapText="1"/>
    </xf>
    <xf numFmtId="0" fontId="39" fillId="26" borderId="14" xfId="0" applyFont="1" applyFill="1" applyBorder="1" applyAlignment="1" applyProtection="1">
      <alignment horizontal="left" vertical="center" wrapText="1"/>
      <protection locked="0"/>
    </xf>
    <xf numFmtId="0" fontId="39" fillId="26" borderId="15" xfId="0" applyFont="1" applyFill="1" applyBorder="1" applyAlignment="1" applyProtection="1">
      <alignment horizontal="left" vertical="center" wrapText="1"/>
      <protection locked="0"/>
    </xf>
    <xf numFmtId="0" fontId="39" fillId="26" borderId="0" xfId="0" applyFont="1" applyFill="1" applyAlignment="1" applyProtection="1">
      <alignment horizontal="left" vertical="center" wrapText="1"/>
      <protection locked="0"/>
    </xf>
    <xf numFmtId="0" fontId="39" fillId="26" borderId="17" xfId="0" applyFont="1" applyFill="1" applyBorder="1" applyAlignment="1" applyProtection="1">
      <alignment horizontal="left" vertical="center" wrapText="1"/>
      <protection locked="0"/>
    </xf>
    <xf numFmtId="0" fontId="39" fillId="26" borderId="43" xfId="0" applyFont="1" applyFill="1" applyBorder="1" applyAlignment="1" applyProtection="1">
      <alignment horizontal="left" vertical="center" wrapText="1"/>
      <protection locked="0"/>
    </xf>
    <xf numFmtId="0" fontId="39" fillId="26" borderId="44" xfId="0" applyFont="1" applyFill="1" applyBorder="1" applyAlignment="1" applyProtection="1">
      <alignment horizontal="left" vertical="center" wrapText="1"/>
      <protection locked="0"/>
    </xf>
    <xf numFmtId="0" fontId="33" fillId="0" borderId="25" xfId="0" applyFont="1" applyBorder="1" applyAlignment="1">
      <alignment horizontal="left" vertical="center"/>
    </xf>
    <xf numFmtId="0" fontId="33" fillId="0" borderId="27" xfId="0" applyFont="1" applyBorder="1" applyAlignment="1">
      <alignment horizontal="left" vertical="top" wrapText="1"/>
    </xf>
    <xf numFmtId="0" fontId="33" fillId="0" borderId="0" xfId="0" applyFont="1" applyAlignment="1">
      <alignment horizontal="left" vertical="top" wrapText="1"/>
    </xf>
    <xf numFmtId="0" fontId="44" fillId="25" borderId="14" xfId="0" applyFont="1" applyFill="1" applyBorder="1" applyAlignment="1">
      <alignment vertical="center" wrapText="1"/>
    </xf>
    <xf numFmtId="0" fontId="44" fillId="25" borderId="58" xfId="0" applyFont="1" applyFill="1" applyBorder="1" applyAlignment="1">
      <alignment vertical="center" wrapText="1"/>
    </xf>
    <xf numFmtId="0" fontId="44" fillId="25" borderId="0" xfId="0" applyFont="1" applyFill="1" applyAlignment="1">
      <alignment vertical="center" wrapText="1"/>
    </xf>
    <xf numFmtId="0" fontId="44" fillId="25" borderId="26" xfId="0" applyFont="1" applyFill="1" applyBorder="1" applyAlignment="1">
      <alignment vertical="center" wrapText="1"/>
    </xf>
    <xf numFmtId="0" fontId="44" fillId="25" borderId="43" xfId="0" applyFont="1" applyFill="1" applyBorder="1" applyAlignment="1">
      <alignment vertical="center" wrapText="1"/>
    </xf>
    <xf numFmtId="0" fontId="44" fillId="25" borderId="82" xfId="0" applyFont="1" applyFill="1" applyBorder="1" applyAlignment="1">
      <alignment vertical="center" wrapText="1"/>
    </xf>
    <xf numFmtId="176" fontId="39" fillId="25" borderId="18" xfId="0" applyNumberFormat="1" applyFont="1" applyFill="1" applyBorder="1" applyAlignment="1">
      <alignment horizontal="center" vertical="center"/>
    </xf>
    <xf numFmtId="0" fontId="54" fillId="0" borderId="97" xfId="57" applyFont="1" applyFill="1" applyBorder="1" applyAlignment="1" applyProtection="1">
      <alignment horizontal="center" vertical="center"/>
    </xf>
    <xf numFmtId="0" fontId="54" fillId="0" borderId="0" xfId="57" applyFont="1" applyFill="1" applyBorder="1" applyAlignment="1" applyProtection="1">
      <alignment horizontal="center" vertical="center"/>
    </xf>
    <xf numFmtId="0" fontId="44" fillId="0" borderId="97" xfId="0" applyFont="1" applyBorder="1" applyAlignment="1">
      <alignment horizontal="left" vertical="center"/>
    </xf>
    <xf numFmtId="0" fontId="44" fillId="0" borderId="96" xfId="0" applyFont="1" applyBorder="1" applyAlignment="1">
      <alignment horizontal="left" vertical="center"/>
    </xf>
    <xf numFmtId="0" fontId="44" fillId="0" borderId="98" xfId="0" applyFont="1" applyBorder="1" applyAlignment="1">
      <alignment horizontal="left" vertical="center"/>
    </xf>
    <xf numFmtId="0" fontId="54" fillId="0" borderId="103" xfId="57" applyFont="1" applyFill="1" applyBorder="1" applyAlignment="1" applyProtection="1">
      <alignment horizontal="center" vertical="center"/>
    </xf>
    <xf numFmtId="0" fontId="54" fillId="0" borderId="50" xfId="57" applyFont="1" applyFill="1" applyBorder="1" applyAlignment="1" applyProtection="1">
      <alignment horizontal="center" vertical="center"/>
    </xf>
    <xf numFmtId="0" fontId="32" fillId="25" borderId="14" xfId="0" applyFont="1" applyFill="1" applyBorder="1" applyAlignment="1">
      <alignment vertical="center" wrapText="1"/>
    </xf>
    <xf numFmtId="0" fontId="32" fillId="25" borderId="58" xfId="0" applyFont="1" applyFill="1" applyBorder="1" applyAlignment="1">
      <alignment vertical="center" wrapText="1"/>
    </xf>
    <xf numFmtId="0" fontId="32" fillId="25" borderId="0" xfId="0" applyFont="1" applyFill="1" applyAlignment="1">
      <alignment vertical="center" wrapText="1"/>
    </xf>
    <xf numFmtId="0" fontId="32" fillId="25" borderId="26" xfId="0" applyFont="1" applyFill="1" applyBorder="1" applyAlignment="1">
      <alignment vertical="center" wrapText="1"/>
    </xf>
    <xf numFmtId="0" fontId="32" fillId="25" borderId="43" xfId="0" applyFont="1" applyFill="1" applyBorder="1" applyAlignment="1">
      <alignment vertical="center" wrapText="1"/>
    </xf>
    <xf numFmtId="0" fontId="32" fillId="25" borderId="82" xfId="0" applyFont="1" applyFill="1" applyBorder="1" applyAlignment="1">
      <alignment vertical="center" wrapText="1"/>
    </xf>
    <xf numFmtId="0" fontId="39" fillId="26" borderId="3" xfId="0" applyFont="1" applyFill="1" applyBorder="1" applyAlignment="1" applyProtection="1">
      <alignment horizontal="left" vertical="center" wrapText="1"/>
      <protection locked="0"/>
    </xf>
    <xf numFmtId="0" fontId="39" fillId="26" borderId="19" xfId="0" applyFont="1" applyFill="1" applyBorder="1" applyAlignment="1" applyProtection="1">
      <alignment horizontal="left" vertical="center" wrapText="1"/>
      <protection locked="0"/>
    </xf>
    <xf numFmtId="0" fontId="39" fillId="0" borderId="0" xfId="57" applyFont="1" applyBorder="1" applyAlignment="1" applyProtection="1">
      <alignment horizontal="left" vertical="center"/>
    </xf>
    <xf numFmtId="0" fontId="39" fillId="0" borderId="43" xfId="57" applyFont="1" applyBorder="1" applyAlignment="1" applyProtection="1">
      <alignment horizontal="left" vertical="center"/>
    </xf>
    <xf numFmtId="0" fontId="32" fillId="25" borderId="59" xfId="0" applyFont="1" applyFill="1" applyBorder="1" applyAlignment="1">
      <alignment horizontal="left" vertical="center" wrapText="1"/>
    </xf>
    <xf numFmtId="182" fontId="41" fillId="26" borderId="76" xfId="57" applyNumberFormat="1" applyFont="1" applyFill="1" applyBorder="1" applyAlignment="1" applyProtection="1">
      <alignment horizontal="center" vertical="center" shrinkToFit="1"/>
      <protection locked="0"/>
    </xf>
    <xf numFmtId="0" fontId="50" fillId="28" borderId="52" xfId="57" applyFont="1" applyFill="1" applyBorder="1" applyAlignment="1" applyProtection="1">
      <alignment horizontal="center" vertical="center"/>
      <protection locked="0"/>
    </xf>
    <xf numFmtId="0" fontId="50" fillId="28" borderId="14" xfId="57" applyFont="1" applyFill="1" applyBorder="1" applyAlignment="1" applyProtection="1">
      <alignment horizontal="center" vertical="center"/>
      <protection locked="0"/>
    </xf>
    <xf numFmtId="0" fontId="56" fillId="0" borderId="0" xfId="0" applyFont="1">
      <alignment vertical="center"/>
    </xf>
    <xf numFmtId="0" fontId="56" fillId="0" borderId="17" xfId="0" applyFont="1" applyBorder="1">
      <alignment vertical="center"/>
    </xf>
    <xf numFmtId="0" fontId="56" fillId="0" borderId="3" xfId="0" applyFont="1" applyBorder="1">
      <alignment vertical="center"/>
    </xf>
    <xf numFmtId="0" fontId="56" fillId="0" borderId="19" xfId="0" applyFont="1" applyBorder="1">
      <alignment vertical="center"/>
    </xf>
    <xf numFmtId="0" fontId="41" fillId="0" borderId="14" xfId="57" applyFont="1" applyFill="1" applyBorder="1" applyAlignment="1" applyProtection="1">
      <alignment horizontal="center" vertical="center"/>
    </xf>
    <xf numFmtId="0" fontId="41" fillId="0" borderId="80" xfId="57" applyFont="1" applyFill="1" applyBorder="1" applyAlignment="1" applyProtection="1">
      <alignment horizontal="center" vertical="center"/>
    </xf>
    <xf numFmtId="0" fontId="41" fillId="0" borderId="3" xfId="57" applyFont="1" applyFill="1" applyBorder="1" applyAlignment="1" applyProtection="1">
      <alignment horizontal="center" vertical="center"/>
    </xf>
    <xf numFmtId="0" fontId="41" fillId="0" borderId="83" xfId="57" applyFont="1" applyFill="1" applyBorder="1" applyAlignment="1" applyProtection="1">
      <alignment horizontal="center" vertical="center"/>
    </xf>
    <xf numFmtId="0" fontId="48" fillId="0" borderId="81" xfId="0" applyFont="1" applyBorder="1" applyAlignment="1">
      <alignment horizontal="center" vertical="center"/>
    </xf>
    <xf numFmtId="0" fontId="48" fillId="0" borderId="14" xfId="0" applyFont="1" applyBorder="1" applyAlignment="1">
      <alignment horizontal="center" vertical="center"/>
    </xf>
    <xf numFmtId="0" fontId="48" fillId="0" borderId="79" xfId="0" applyFont="1" applyBorder="1" applyAlignment="1">
      <alignment horizontal="center" vertical="center"/>
    </xf>
    <xf numFmtId="0" fontId="48" fillId="0" borderId="3" xfId="0" applyFont="1" applyBorder="1" applyAlignment="1">
      <alignment horizontal="center" vertical="center"/>
    </xf>
    <xf numFmtId="0" fontId="41" fillId="0" borderId="14" xfId="57" applyFont="1" applyFill="1" applyBorder="1" applyAlignment="1" applyProtection="1">
      <alignment horizontal="center" vertical="center" shrinkToFit="1"/>
    </xf>
    <xf numFmtId="0" fontId="41" fillId="0" borderId="15" xfId="57" applyFont="1" applyFill="1" applyBorder="1" applyAlignment="1" applyProtection="1">
      <alignment horizontal="center" vertical="center" shrinkToFit="1"/>
    </xf>
    <xf numFmtId="0" fontId="41" fillId="0" borderId="3" xfId="57" applyFont="1" applyFill="1" applyBorder="1" applyAlignment="1" applyProtection="1">
      <alignment horizontal="center" vertical="center" shrinkToFit="1"/>
    </xf>
    <xf numFmtId="0" fontId="41" fillId="0" borderId="19" xfId="57" applyFont="1" applyFill="1" applyBorder="1" applyAlignment="1" applyProtection="1">
      <alignment horizontal="center" vertical="center" shrinkToFit="1"/>
    </xf>
    <xf numFmtId="0" fontId="44" fillId="28" borderId="52" xfId="57" applyFont="1" applyFill="1" applyBorder="1" applyAlignment="1" applyProtection="1">
      <alignment horizontal="center" vertical="center" shrinkToFit="1"/>
      <protection locked="0"/>
    </xf>
    <xf numFmtId="0" fontId="44" fillId="28" borderId="14" xfId="57" applyFont="1" applyFill="1" applyBorder="1" applyAlignment="1" applyProtection="1">
      <alignment horizontal="center" vertical="center" shrinkToFit="1"/>
      <protection locked="0"/>
    </xf>
    <xf numFmtId="0" fontId="44" fillId="28" borderId="80" xfId="57" applyFont="1" applyFill="1" applyBorder="1" applyAlignment="1" applyProtection="1">
      <alignment horizontal="center" vertical="center" shrinkToFit="1"/>
      <protection locked="0"/>
    </xf>
    <xf numFmtId="0" fontId="44" fillId="28" borderId="60" xfId="57" applyFont="1" applyFill="1" applyBorder="1" applyAlignment="1" applyProtection="1">
      <alignment horizontal="center" vertical="center" shrinkToFit="1"/>
      <protection locked="0"/>
    </xf>
    <xf numFmtId="0" fontId="44" fillId="28" borderId="3" xfId="57" applyFont="1" applyFill="1" applyBorder="1" applyAlignment="1" applyProtection="1">
      <alignment horizontal="center" vertical="center" shrinkToFit="1"/>
      <protection locked="0"/>
    </xf>
    <xf numFmtId="0" fontId="44" fillId="28" borderId="83" xfId="57" applyFont="1" applyFill="1" applyBorder="1" applyAlignment="1" applyProtection="1">
      <alignment horizontal="center" vertical="center" shrinkToFit="1"/>
      <protection locked="0"/>
    </xf>
    <xf numFmtId="0" fontId="46" fillId="0" borderId="0" xfId="57" applyFont="1" applyBorder="1" applyAlignment="1" applyProtection="1">
      <alignment horizontal="left" vertical="center" shrinkToFit="1"/>
    </xf>
    <xf numFmtId="0" fontId="28" fillId="26" borderId="14" xfId="57" applyFill="1" applyBorder="1" applyAlignment="1" applyProtection="1">
      <alignment horizontal="left" vertical="center"/>
      <protection locked="0"/>
    </xf>
    <xf numFmtId="0" fontId="28" fillId="26" borderId="15" xfId="57" applyFill="1" applyBorder="1" applyAlignment="1" applyProtection="1">
      <alignment horizontal="left" vertical="center"/>
      <protection locked="0"/>
    </xf>
    <xf numFmtId="0" fontId="28" fillId="26" borderId="0" xfId="57" applyFill="1" applyBorder="1" applyAlignment="1" applyProtection="1">
      <alignment horizontal="left" vertical="center"/>
      <protection locked="0"/>
    </xf>
    <xf numFmtId="0" fontId="28" fillId="26" borderId="17" xfId="57" applyFill="1" applyBorder="1" applyAlignment="1" applyProtection="1">
      <alignment horizontal="left" vertical="center"/>
      <protection locked="0"/>
    </xf>
    <xf numFmtId="0" fontId="28" fillId="26" borderId="3" xfId="57" applyFill="1" applyBorder="1" applyAlignment="1" applyProtection="1">
      <alignment horizontal="left" vertical="center"/>
      <protection locked="0"/>
    </xf>
    <xf numFmtId="0" fontId="28" fillId="26" borderId="19" xfId="57" applyFill="1" applyBorder="1" applyAlignment="1" applyProtection="1">
      <alignment horizontal="left" vertical="center"/>
      <protection locked="0"/>
    </xf>
    <xf numFmtId="180" fontId="42" fillId="26" borderId="60" xfId="57" applyNumberFormat="1" applyFont="1" applyFill="1" applyBorder="1" applyAlignment="1" applyProtection="1">
      <alignment horizontal="right" vertical="center"/>
      <protection locked="0"/>
    </xf>
    <xf numFmtId="180" fontId="42" fillId="26" borderId="43" xfId="57" applyNumberFormat="1" applyFont="1" applyFill="1" applyBorder="1" applyAlignment="1" applyProtection="1">
      <alignment horizontal="right" vertical="center"/>
      <protection locked="0"/>
    </xf>
    <xf numFmtId="0" fontId="49" fillId="28" borderId="0" xfId="57" applyFont="1" applyFill="1" applyBorder="1" applyAlignment="1" applyProtection="1">
      <alignment horizontal="center" vertical="center"/>
      <protection locked="0"/>
    </xf>
    <xf numFmtId="0" fontId="49" fillId="28" borderId="43" xfId="57" applyFont="1" applyFill="1" applyBorder="1" applyAlignment="1" applyProtection="1">
      <alignment horizontal="center" vertical="center"/>
      <protection locked="0"/>
    </xf>
    <xf numFmtId="0" fontId="32" fillId="0" borderId="0" xfId="0" applyFont="1" applyAlignment="1">
      <alignment horizontal="left" vertical="center"/>
    </xf>
    <xf numFmtId="0" fontId="32" fillId="0" borderId="17" xfId="0" applyFont="1" applyBorder="1" applyAlignment="1">
      <alignment horizontal="left" vertical="center"/>
    </xf>
    <xf numFmtId="0" fontId="49" fillId="28" borderId="14" xfId="57" applyFont="1" applyFill="1" applyBorder="1" applyAlignment="1" applyProtection="1">
      <alignment horizontal="center" vertical="center"/>
      <protection locked="0"/>
    </xf>
    <xf numFmtId="0" fontId="56" fillId="0" borderId="14" xfId="0" applyFont="1" applyBorder="1" applyAlignment="1">
      <alignment horizontal="left" vertical="center" wrapText="1"/>
    </xf>
    <xf numFmtId="0" fontId="56" fillId="0" borderId="15" xfId="0" applyFont="1" applyBorder="1" applyAlignment="1">
      <alignment horizontal="left" vertical="center" wrapText="1"/>
    </xf>
    <xf numFmtId="0" fontId="56" fillId="0" borderId="17" xfId="0" applyFont="1" applyBorder="1" applyAlignment="1">
      <alignment horizontal="left" vertical="center" wrapText="1"/>
    </xf>
    <xf numFmtId="0" fontId="46" fillId="0" borderId="0" xfId="0" applyFont="1" applyAlignment="1">
      <alignment horizontal="left" vertical="center" wrapText="1"/>
    </xf>
    <xf numFmtId="0" fontId="41" fillId="0" borderId="80" xfId="57" applyFont="1" applyFill="1" applyBorder="1" applyAlignment="1" applyProtection="1">
      <alignment horizontal="center" vertical="center" shrinkToFit="1"/>
    </xf>
    <xf numFmtId="0" fontId="41" fillId="0" borderId="43" xfId="57" applyFont="1" applyFill="1" applyBorder="1" applyAlignment="1" applyProtection="1">
      <alignment horizontal="center" vertical="center" shrinkToFit="1"/>
    </xf>
    <xf numFmtId="0" fontId="41" fillId="0" borderId="83" xfId="57" applyFont="1" applyFill="1" applyBorder="1" applyAlignment="1" applyProtection="1">
      <alignment horizontal="center" vertical="center" shrinkToFit="1"/>
    </xf>
    <xf numFmtId="0" fontId="48" fillId="0" borderId="15" xfId="0" applyFont="1" applyBorder="1" applyAlignment="1">
      <alignment horizontal="center" vertical="center"/>
    </xf>
    <xf numFmtId="0" fontId="48" fillId="0" borderId="43" xfId="0" applyFont="1" applyBorder="1" applyAlignment="1">
      <alignment horizontal="center" vertical="center"/>
    </xf>
    <xf numFmtId="0" fontId="48" fillId="0" borderId="44" xfId="0" applyFont="1" applyBorder="1" applyAlignment="1">
      <alignment horizontal="center" vertical="center"/>
    </xf>
    <xf numFmtId="0" fontId="44" fillId="28" borderId="52" xfId="57" applyFont="1" applyFill="1" applyBorder="1" applyAlignment="1" applyProtection="1">
      <alignment horizontal="center" vertical="center" wrapText="1"/>
      <protection locked="0"/>
    </xf>
    <xf numFmtId="0" fontId="44" fillId="28" borderId="14" xfId="57" applyFont="1" applyFill="1" applyBorder="1" applyAlignment="1" applyProtection="1">
      <alignment horizontal="center" vertical="center" wrapText="1"/>
      <protection locked="0"/>
    </xf>
    <xf numFmtId="0" fontId="44" fillId="28" borderId="80" xfId="57" applyFont="1" applyFill="1" applyBorder="1" applyAlignment="1" applyProtection="1">
      <alignment horizontal="center" vertical="center" wrapText="1"/>
      <protection locked="0"/>
    </xf>
    <xf numFmtId="0" fontId="44" fillId="28" borderId="27" xfId="57" applyFont="1" applyFill="1" applyBorder="1" applyAlignment="1" applyProtection="1">
      <alignment horizontal="center" vertical="center" wrapText="1"/>
      <protection locked="0"/>
    </xf>
    <xf numFmtId="0" fontId="44" fillId="28" borderId="0" xfId="57" applyFont="1" applyFill="1" applyBorder="1" applyAlignment="1" applyProtection="1">
      <alignment horizontal="center" vertical="center" wrapText="1"/>
      <protection locked="0"/>
    </xf>
    <xf numFmtId="0" fontId="44" fillId="28" borderId="97" xfId="57" applyFont="1" applyFill="1" applyBorder="1" applyAlignment="1" applyProtection="1">
      <alignment horizontal="center" vertical="center" wrapText="1"/>
      <protection locked="0"/>
    </xf>
    <xf numFmtId="0" fontId="44" fillId="28" borderId="60" xfId="57" applyFont="1" applyFill="1" applyBorder="1" applyAlignment="1" applyProtection="1">
      <alignment horizontal="center" vertical="center" wrapText="1"/>
      <protection locked="0"/>
    </xf>
    <xf numFmtId="0" fontId="44" fillId="28" borderId="43" xfId="57" applyFont="1" applyFill="1" applyBorder="1" applyAlignment="1" applyProtection="1">
      <alignment horizontal="center" vertical="center" wrapText="1"/>
      <protection locked="0"/>
    </xf>
    <xf numFmtId="0" fontId="44" fillId="28" borderId="83" xfId="57" applyFont="1" applyFill="1" applyBorder="1" applyAlignment="1" applyProtection="1">
      <alignment horizontal="center" vertical="center" wrapText="1"/>
      <protection locked="0"/>
    </xf>
    <xf numFmtId="0" fontId="41" fillId="0" borderId="0" xfId="57" applyFont="1" applyFill="1" applyBorder="1" applyAlignment="1" applyProtection="1">
      <alignment horizontal="center" vertical="center" shrinkToFit="1"/>
    </xf>
    <xf numFmtId="0" fontId="41" fillId="0" borderId="17" xfId="57" applyFont="1" applyFill="1" applyBorder="1" applyAlignment="1" applyProtection="1">
      <alignment horizontal="center" vertical="center" shrinkToFit="1"/>
    </xf>
    <xf numFmtId="0" fontId="41" fillId="0" borderId="44" xfId="57" applyFont="1" applyFill="1" applyBorder="1" applyAlignment="1" applyProtection="1">
      <alignment horizontal="center" vertical="center" shrinkToFit="1"/>
    </xf>
    <xf numFmtId="0" fontId="44" fillId="25" borderId="3" xfId="0" applyFont="1" applyFill="1" applyBorder="1" applyAlignment="1">
      <alignment vertical="center" wrapText="1"/>
    </xf>
    <xf numFmtId="0" fontId="41" fillId="28" borderId="92" xfId="57" applyFont="1" applyFill="1" applyBorder="1" applyAlignment="1" applyProtection="1">
      <alignment horizontal="center" vertical="center"/>
      <protection locked="0"/>
    </xf>
    <xf numFmtId="0" fontId="41" fillId="28" borderId="93" xfId="57" applyFont="1" applyFill="1" applyBorder="1" applyAlignment="1" applyProtection="1">
      <alignment horizontal="center" vertical="center"/>
      <protection locked="0"/>
    </xf>
    <xf numFmtId="0" fontId="41" fillId="28" borderId="99" xfId="57" applyFont="1" applyFill="1" applyBorder="1" applyAlignment="1" applyProtection="1">
      <alignment horizontal="center" vertical="center"/>
      <protection locked="0"/>
    </xf>
    <xf numFmtId="0" fontId="41" fillId="28" borderId="102" xfId="57" applyFont="1" applyFill="1" applyBorder="1" applyAlignment="1" applyProtection="1">
      <alignment horizontal="center" vertical="center"/>
      <protection locked="0"/>
    </xf>
    <xf numFmtId="0" fontId="41" fillId="28" borderId="67" xfId="57" applyFont="1" applyFill="1" applyBorder="1" applyAlignment="1" applyProtection="1">
      <alignment horizontal="center" vertical="center"/>
      <protection locked="0"/>
    </xf>
    <xf numFmtId="0" fontId="54" fillId="0" borderId="94" xfId="57" applyFont="1" applyFill="1" applyBorder="1" applyAlignment="1" applyProtection="1">
      <alignment horizontal="center" vertical="center"/>
    </xf>
    <xf numFmtId="0" fontId="54" fillId="0" borderId="81" xfId="57" applyFont="1" applyFill="1" applyBorder="1" applyAlignment="1" applyProtection="1">
      <alignment horizontal="center" vertical="center"/>
    </xf>
    <xf numFmtId="0" fontId="54" fillId="0" borderId="96" xfId="57" applyFont="1" applyFill="1" applyBorder="1" applyAlignment="1" applyProtection="1">
      <alignment horizontal="center" vertical="center"/>
    </xf>
    <xf numFmtId="0" fontId="44" fillId="0" borderId="80" xfId="0" applyFont="1" applyBorder="1" applyAlignment="1">
      <alignment horizontal="left" vertical="center" wrapText="1"/>
    </xf>
    <xf numFmtId="0" fontId="44" fillId="0" borderId="94" xfId="0" applyFont="1" applyBorder="1" applyAlignment="1">
      <alignment horizontal="left" vertical="center" wrapText="1"/>
    </xf>
    <xf numFmtId="0" fontId="44" fillId="0" borderId="95" xfId="0" applyFont="1" applyBorder="1" applyAlignment="1">
      <alignment horizontal="left" vertical="center" wrapText="1"/>
    </xf>
    <xf numFmtId="0" fontId="44" fillId="0" borderId="97" xfId="0" applyFont="1" applyBorder="1" applyAlignment="1">
      <alignment horizontal="left" vertical="center" wrapText="1"/>
    </xf>
    <xf numFmtId="0" fontId="44" fillId="0" borderId="96" xfId="0" applyFont="1" applyBorder="1" applyAlignment="1">
      <alignment horizontal="left" vertical="center" wrapText="1"/>
    </xf>
    <xf numFmtId="0" fontId="44" fillId="0" borderId="98" xfId="0" applyFont="1" applyBorder="1" applyAlignment="1">
      <alignment horizontal="left" vertical="center" wrapText="1"/>
    </xf>
    <xf numFmtId="0" fontId="54" fillId="0" borderId="99" xfId="57" applyFont="1" applyFill="1" applyBorder="1" applyAlignment="1" applyProtection="1">
      <alignment horizontal="center" vertical="center"/>
    </xf>
    <xf numFmtId="0" fontId="54" fillId="0" borderId="100" xfId="57" applyFont="1" applyFill="1" applyBorder="1" applyAlignment="1" applyProtection="1">
      <alignment horizontal="center" vertical="center"/>
    </xf>
    <xf numFmtId="0" fontId="44" fillId="0" borderId="101" xfId="0" applyFont="1" applyBorder="1" applyAlignment="1">
      <alignment horizontal="left" vertical="center" wrapText="1"/>
    </xf>
    <xf numFmtId="0" fontId="44" fillId="0" borderId="102" xfId="0" applyFont="1" applyBorder="1" applyAlignment="1">
      <alignment horizontal="left" vertical="center" wrapText="1"/>
    </xf>
    <xf numFmtId="0" fontId="44" fillId="0" borderId="100" xfId="0" applyFont="1" applyBorder="1" applyAlignment="1">
      <alignment horizontal="left" vertical="center" wrapText="1"/>
    </xf>
    <xf numFmtId="0" fontId="44" fillId="0" borderId="50" xfId="0" applyFont="1" applyBorder="1" applyAlignment="1">
      <alignment horizontal="left" vertical="center" wrapText="1"/>
    </xf>
    <xf numFmtId="0" fontId="39" fillId="0" borderId="0" xfId="0" applyFont="1" applyAlignment="1">
      <alignment horizontal="left" vertical="center" wrapText="1"/>
    </xf>
    <xf numFmtId="0" fontId="39" fillId="0" borderId="17" xfId="0" applyFont="1" applyBorder="1" applyAlignment="1">
      <alignment horizontal="left" vertical="center" wrapText="1"/>
    </xf>
    <xf numFmtId="0" fontId="39" fillId="0" borderId="43" xfId="0" applyFont="1" applyBorder="1" applyAlignment="1">
      <alignment horizontal="left" vertical="center" wrapText="1"/>
    </xf>
    <xf numFmtId="0" fontId="39" fillId="0" borderId="44" xfId="0" applyFont="1" applyBorder="1" applyAlignment="1">
      <alignment horizontal="left" vertical="center" wrapText="1"/>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21" xfId="0" applyBorder="1" applyAlignment="1">
      <alignment horizontal="center" vertical="center"/>
    </xf>
    <xf numFmtId="176" fontId="32" fillId="25" borderId="14" xfId="0" applyNumberFormat="1" applyFont="1" applyFill="1" applyBorder="1" applyAlignment="1">
      <alignment horizontal="left" vertical="center" wrapText="1"/>
    </xf>
    <xf numFmtId="176" fontId="32" fillId="25" borderId="58" xfId="0" applyNumberFormat="1" applyFont="1" applyFill="1" applyBorder="1" applyAlignment="1">
      <alignment horizontal="left" vertical="center" wrapText="1"/>
    </xf>
    <xf numFmtId="176" fontId="32" fillId="25" borderId="0" xfId="0" applyNumberFormat="1" applyFont="1" applyFill="1" applyAlignment="1">
      <alignment horizontal="left" vertical="center" wrapText="1"/>
    </xf>
    <xf numFmtId="176" fontId="32" fillId="25" borderId="26" xfId="0" applyNumberFormat="1" applyFont="1" applyFill="1" applyBorder="1" applyAlignment="1">
      <alignment horizontal="left" vertical="center" wrapText="1"/>
    </xf>
    <xf numFmtId="176" fontId="32" fillId="25" borderId="3" xfId="0" applyNumberFormat="1" applyFont="1" applyFill="1" applyBorder="1" applyAlignment="1">
      <alignment horizontal="left" vertical="center" wrapText="1"/>
    </xf>
    <xf numFmtId="176" fontId="32" fillId="25" borderId="82" xfId="0" applyNumberFormat="1" applyFont="1" applyFill="1" applyBorder="1" applyAlignment="1">
      <alignment horizontal="left" vertical="center" wrapText="1"/>
    </xf>
    <xf numFmtId="176" fontId="39" fillId="25" borderId="16" xfId="0" applyNumberFormat="1" applyFont="1" applyFill="1" applyBorder="1" applyAlignment="1">
      <alignment horizontal="center" vertical="center" wrapText="1"/>
    </xf>
    <xf numFmtId="176" fontId="39" fillId="25" borderId="18" xfId="0" applyNumberFormat="1" applyFont="1" applyFill="1" applyBorder="1" applyAlignment="1">
      <alignment horizontal="center" vertical="center" wrapText="1"/>
    </xf>
    <xf numFmtId="0" fontId="0" fillId="0" borderId="3" xfId="0" applyBorder="1" applyAlignment="1">
      <alignment horizontal="left" vertical="center" wrapText="1"/>
    </xf>
    <xf numFmtId="0" fontId="0" fillId="0" borderId="19" xfId="0" applyBorder="1" applyAlignment="1">
      <alignment horizontal="left" vertical="center" wrapText="1"/>
    </xf>
    <xf numFmtId="184" fontId="0" fillId="0" borderId="20" xfId="0" applyNumberFormat="1" applyBorder="1" applyAlignment="1">
      <alignment horizontal="center" vertical="center"/>
    </xf>
    <xf numFmtId="184" fontId="0" fillId="0" borderId="2" xfId="0" applyNumberFormat="1" applyBorder="1" applyAlignment="1">
      <alignment horizontal="center" vertical="center"/>
    </xf>
    <xf numFmtId="176" fontId="32" fillId="25" borderId="14" xfId="0" applyNumberFormat="1" applyFont="1" applyFill="1" applyBorder="1" applyAlignment="1">
      <alignment vertical="center" wrapText="1"/>
    </xf>
    <xf numFmtId="176" fontId="32" fillId="25" borderId="58" xfId="0" applyNumberFormat="1" applyFont="1" applyFill="1" applyBorder="1" applyAlignment="1">
      <alignment vertical="center" wrapText="1"/>
    </xf>
    <xf numFmtId="176" fontId="32" fillId="25" borderId="0" xfId="0" applyNumberFormat="1" applyFont="1" applyFill="1" applyAlignment="1">
      <alignment vertical="center" wrapText="1"/>
    </xf>
    <xf numFmtId="176" fontId="32" fillId="25" borderId="26" xfId="0" applyNumberFormat="1" applyFont="1" applyFill="1" applyBorder="1" applyAlignment="1">
      <alignment vertical="center" wrapText="1"/>
    </xf>
    <xf numFmtId="176" fontId="32" fillId="25" borderId="43" xfId="0" applyNumberFormat="1" applyFont="1" applyFill="1" applyBorder="1" applyAlignment="1">
      <alignment vertical="center" wrapText="1"/>
    </xf>
    <xf numFmtId="176" fontId="32" fillId="25" borderId="59" xfId="0" applyNumberFormat="1" applyFont="1" applyFill="1" applyBorder="1" applyAlignment="1">
      <alignment vertical="center" wrapText="1"/>
    </xf>
    <xf numFmtId="0" fontId="47" fillId="0" borderId="34" xfId="57" applyFont="1" applyBorder="1" applyAlignment="1" applyProtection="1">
      <alignment horizontal="center" vertical="center"/>
    </xf>
    <xf numFmtId="0" fontId="47" fillId="0" borderId="35" xfId="57" applyFont="1" applyBorder="1" applyAlignment="1" applyProtection="1">
      <alignment horizontal="center" vertical="center"/>
    </xf>
    <xf numFmtId="176" fontId="39" fillId="25" borderId="13" xfId="0" applyNumberFormat="1" applyFont="1" applyFill="1" applyBorder="1" applyAlignment="1">
      <alignment horizontal="center" vertical="center" wrapText="1"/>
    </xf>
    <xf numFmtId="0" fontId="39" fillId="0" borderId="16" xfId="0" applyFont="1" applyBorder="1" applyAlignment="1">
      <alignment vertical="center" wrapText="1"/>
    </xf>
    <xf numFmtId="0" fontId="39" fillId="0" borderId="48" xfId="0" applyFont="1" applyBorder="1" applyAlignment="1">
      <alignment vertical="center" wrapText="1"/>
    </xf>
    <xf numFmtId="181" fontId="42" fillId="26" borderId="38" xfId="57" applyNumberFormat="1" applyFont="1" applyFill="1" applyBorder="1" applyAlignment="1" applyProtection="1">
      <alignment horizontal="right" vertical="center"/>
      <protection locked="0"/>
    </xf>
    <xf numFmtId="181" fontId="42" fillId="26" borderId="32" xfId="57" applyNumberFormat="1" applyFont="1" applyFill="1" applyBorder="1" applyAlignment="1" applyProtection="1">
      <alignment horizontal="right" vertical="center"/>
      <protection locked="0"/>
    </xf>
    <xf numFmtId="179" fontId="42" fillId="26" borderId="31" xfId="57" applyNumberFormat="1" applyFont="1" applyFill="1" applyBorder="1" applyAlignment="1" applyProtection="1">
      <alignment horizontal="right" vertical="center"/>
      <protection locked="0"/>
    </xf>
    <xf numFmtId="179" fontId="42" fillId="26" borderId="32" xfId="57" applyNumberFormat="1" applyFont="1" applyFill="1" applyBorder="1" applyAlignment="1" applyProtection="1">
      <alignment horizontal="right" vertical="center"/>
      <protection locked="0"/>
    </xf>
    <xf numFmtId="0" fontId="42" fillId="26" borderId="48" xfId="57" applyFont="1" applyFill="1" applyBorder="1" applyAlignment="1" applyProtection="1">
      <alignment horizontal="right" vertical="center"/>
      <protection locked="0"/>
    </xf>
    <xf numFmtId="0" fontId="42" fillId="26" borderId="43" xfId="57" applyFont="1" applyFill="1" applyBorder="1" applyAlignment="1" applyProtection="1">
      <alignment horizontal="right" vertical="center"/>
      <protection locked="0"/>
    </xf>
    <xf numFmtId="49" fontId="41" fillId="26" borderId="76" xfId="57" applyNumberFormat="1" applyFont="1" applyFill="1" applyBorder="1" applyAlignment="1" applyProtection="1">
      <alignment horizontal="left" vertical="center" shrinkToFit="1"/>
      <protection locked="0"/>
    </xf>
    <xf numFmtId="183" fontId="41" fillId="26" borderId="76" xfId="57" applyNumberFormat="1" applyFont="1" applyFill="1" applyBorder="1" applyAlignment="1" applyProtection="1">
      <alignment horizontal="center" vertical="center" shrinkToFit="1"/>
      <protection locked="0"/>
    </xf>
    <xf numFmtId="183" fontId="41" fillId="26" borderId="77" xfId="57" applyNumberFormat="1" applyFont="1" applyFill="1" applyBorder="1" applyAlignment="1" applyProtection="1">
      <alignment horizontal="center" vertical="center" shrinkToFit="1"/>
      <protection locked="0"/>
    </xf>
    <xf numFmtId="0" fontId="49" fillId="28" borderId="52" xfId="57" applyFont="1" applyFill="1" applyBorder="1" applyAlignment="1" applyProtection="1">
      <alignment horizontal="center" vertical="center"/>
      <protection locked="0"/>
    </xf>
    <xf numFmtId="0" fontId="49" fillId="28" borderId="27" xfId="57" applyFont="1" applyFill="1" applyBorder="1" applyAlignment="1" applyProtection="1">
      <alignment horizontal="center" vertical="center"/>
      <protection locked="0"/>
    </xf>
    <xf numFmtId="0" fontId="0" fillId="26" borderId="20" xfId="0" applyFill="1" applyBorder="1" applyAlignment="1" applyProtection="1">
      <alignment horizontal="center" vertical="center"/>
      <protection locked="0"/>
    </xf>
    <xf numFmtId="0" fontId="0" fillId="26" borderId="21" xfId="0" applyFill="1" applyBorder="1" applyAlignment="1" applyProtection="1">
      <alignment horizontal="center" vertical="center"/>
      <protection locked="0"/>
    </xf>
    <xf numFmtId="0" fontId="33" fillId="0" borderId="25" xfId="0" applyFont="1" applyBorder="1" applyAlignment="1">
      <alignment horizontal="center" vertical="center"/>
    </xf>
    <xf numFmtId="0" fontId="54" fillId="0" borderId="43" xfId="57" applyFont="1" applyFill="1" applyBorder="1" applyAlignment="1" applyProtection="1">
      <alignment horizontal="center" vertical="center"/>
    </xf>
    <xf numFmtId="0" fontId="44" fillId="0" borderId="83" xfId="0" applyFont="1" applyBorder="1" applyAlignment="1">
      <alignment horizontal="left" vertical="center"/>
    </xf>
    <xf numFmtId="0" fontId="44" fillId="0" borderId="105" xfId="0" applyFont="1" applyBorder="1" applyAlignment="1">
      <alignment horizontal="left" vertical="center"/>
    </xf>
    <xf numFmtId="0" fontId="44" fillId="0" borderId="106" xfId="0" applyFont="1" applyBorder="1" applyAlignment="1">
      <alignment horizontal="left" vertical="center"/>
    </xf>
    <xf numFmtId="49" fontId="41" fillId="26" borderId="90" xfId="57" applyNumberFormat="1" applyFont="1" applyFill="1" applyBorder="1" applyAlignment="1" applyProtection="1">
      <alignment horizontal="left" vertical="center" shrinkToFit="1"/>
      <protection locked="0"/>
    </xf>
    <xf numFmtId="182" fontId="41" fillId="26" borderId="90" xfId="57" applyNumberFormat="1" applyFont="1" applyFill="1" applyBorder="1" applyAlignment="1" applyProtection="1">
      <alignment horizontal="center" vertical="center" shrinkToFit="1"/>
      <protection locked="0"/>
    </xf>
    <xf numFmtId="49" fontId="41" fillId="26" borderId="73" xfId="57" applyNumberFormat="1" applyFont="1" applyFill="1" applyBorder="1" applyAlignment="1" applyProtection="1">
      <alignment horizontal="left" vertical="center" shrinkToFit="1"/>
      <protection locked="0"/>
    </xf>
    <xf numFmtId="182" fontId="41" fillId="26" borderId="73" xfId="57" applyNumberFormat="1" applyFont="1" applyFill="1" applyBorder="1" applyAlignment="1" applyProtection="1">
      <alignment horizontal="center" vertical="center" shrinkToFit="1"/>
      <protection locked="0"/>
    </xf>
    <xf numFmtId="183" fontId="41" fillId="26" borderId="73" xfId="57" applyNumberFormat="1" applyFont="1" applyFill="1" applyBorder="1" applyAlignment="1" applyProtection="1">
      <alignment horizontal="center" vertical="center" shrinkToFit="1"/>
      <protection locked="0"/>
    </xf>
    <xf numFmtId="183" fontId="41" fillId="26" borderId="74" xfId="57" applyNumberFormat="1" applyFont="1" applyFill="1" applyBorder="1" applyAlignment="1" applyProtection="1">
      <alignment horizontal="center" vertical="center" shrinkToFit="1"/>
      <protection locked="0"/>
    </xf>
    <xf numFmtId="0" fontId="32" fillId="0" borderId="14" xfId="0" applyFont="1" applyBorder="1" applyAlignment="1">
      <alignment horizontal="left" vertical="center" wrapText="1"/>
    </xf>
    <xf numFmtId="0" fontId="32" fillId="0" borderId="15" xfId="0" applyFont="1" applyBorder="1" applyAlignment="1">
      <alignment horizontal="left" vertical="center" wrapText="1"/>
    </xf>
    <xf numFmtId="0" fontId="32" fillId="0" borderId="0" xfId="0" applyFont="1" applyAlignment="1">
      <alignment horizontal="left" vertical="center" wrapText="1"/>
    </xf>
    <xf numFmtId="0" fontId="32" fillId="0" borderId="17" xfId="0" applyFont="1" applyBorder="1" applyAlignment="1">
      <alignment horizontal="left" vertical="center" wrapText="1"/>
    </xf>
    <xf numFmtId="0" fontId="41" fillId="26" borderId="14" xfId="0" applyFont="1" applyFill="1" applyBorder="1" applyAlignment="1" applyProtection="1">
      <alignment horizontal="left" vertical="center" wrapText="1"/>
      <protection locked="0"/>
    </xf>
    <xf numFmtId="0" fontId="41" fillId="26" borderId="15" xfId="0" applyFont="1" applyFill="1" applyBorder="1" applyAlignment="1" applyProtection="1">
      <alignment horizontal="left" vertical="center" wrapText="1"/>
      <protection locked="0"/>
    </xf>
    <xf numFmtId="0" fontId="41" fillId="26" borderId="0" xfId="0" applyFont="1" applyFill="1" applyAlignment="1" applyProtection="1">
      <alignment horizontal="left" vertical="center" wrapText="1"/>
      <protection locked="0"/>
    </xf>
    <xf numFmtId="0" fontId="41" fillId="26" borderId="17" xfId="0" applyFont="1" applyFill="1" applyBorder="1" applyAlignment="1" applyProtection="1">
      <alignment horizontal="left" vertical="center" wrapText="1"/>
      <protection locked="0"/>
    </xf>
    <xf numFmtId="0" fontId="41" fillId="26" borderId="43" xfId="0" applyFont="1" applyFill="1" applyBorder="1" applyAlignment="1" applyProtection="1">
      <alignment horizontal="left" vertical="center" wrapText="1"/>
      <protection locked="0"/>
    </xf>
    <xf numFmtId="0" fontId="41" fillId="26" borderId="44" xfId="0" applyFont="1" applyFill="1" applyBorder="1" applyAlignment="1" applyProtection="1">
      <alignment horizontal="left" vertical="center" wrapText="1"/>
      <protection locked="0"/>
    </xf>
    <xf numFmtId="0" fontId="47" fillId="0" borderId="45" xfId="57" applyFont="1" applyBorder="1" applyAlignment="1" applyProtection="1">
      <alignment horizontal="center" vertical="center"/>
    </xf>
    <xf numFmtId="0" fontId="47" fillId="0" borderId="46" xfId="57" applyFont="1" applyBorder="1" applyAlignment="1" applyProtection="1">
      <alignment horizontal="center" vertical="center"/>
    </xf>
    <xf numFmtId="0" fontId="47" fillId="0" borderId="84" xfId="57" applyFont="1" applyBorder="1" applyAlignment="1" applyProtection="1">
      <alignment horizontal="center" vertical="center"/>
    </xf>
    <xf numFmtId="0" fontId="41" fillId="26" borderId="70" xfId="57" applyFont="1" applyFill="1" applyBorder="1" applyAlignment="1" applyProtection="1">
      <alignment horizontal="left" vertical="center" wrapText="1"/>
      <protection locked="0"/>
    </xf>
    <xf numFmtId="0" fontId="41" fillId="26" borderId="71" xfId="57" applyFont="1" applyFill="1" applyBorder="1" applyAlignment="1" applyProtection="1">
      <alignment horizontal="left" vertical="center" wrapText="1"/>
      <protection locked="0"/>
    </xf>
    <xf numFmtId="0" fontId="44" fillId="28" borderId="43" xfId="57" applyFont="1" applyFill="1" applyBorder="1" applyAlignment="1" applyProtection="1">
      <alignment horizontal="center" vertical="center" shrinkToFit="1"/>
      <protection locked="0"/>
    </xf>
    <xf numFmtId="0" fontId="41" fillId="0" borderId="43" xfId="57" applyFont="1" applyFill="1" applyBorder="1" applyAlignment="1" applyProtection="1">
      <alignment horizontal="center" vertical="center"/>
    </xf>
    <xf numFmtId="0" fontId="41" fillId="26" borderId="109" xfId="57" applyFont="1" applyFill="1" applyBorder="1" applyAlignment="1" applyProtection="1">
      <alignment horizontal="left" vertical="center" wrapText="1"/>
      <protection locked="0"/>
    </xf>
    <xf numFmtId="0" fontId="41" fillId="26" borderId="51" xfId="57" applyFont="1" applyFill="1" applyBorder="1" applyAlignment="1" applyProtection="1">
      <alignment horizontal="left" vertical="center" wrapText="1"/>
      <protection locked="0"/>
    </xf>
    <xf numFmtId="0" fontId="41" fillId="26" borderId="110" xfId="57" applyFont="1" applyFill="1" applyBorder="1" applyAlignment="1" applyProtection="1">
      <alignment horizontal="left" vertical="center" wrapText="1"/>
      <protection locked="0"/>
    </xf>
    <xf numFmtId="0" fontId="49" fillId="28" borderId="60" xfId="57" applyFont="1" applyFill="1" applyBorder="1" applyAlignment="1" applyProtection="1">
      <alignment horizontal="center" vertical="center"/>
      <protection locked="0"/>
    </xf>
    <xf numFmtId="183" fontId="41" fillId="26" borderId="90" xfId="57" applyNumberFormat="1" applyFont="1" applyFill="1" applyBorder="1" applyAlignment="1" applyProtection="1">
      <alignment horizontal="center" vertical="center" shrinkToFit="1"/>
      <protection locked="0"/>
    </xf>
    <xf numFmtId="183" fontId="41" fillId="26" borderId="91" xfId="57" applyNumberFormat="1" applyFont="1" applyFill="1" applyBorder="1" applyAlignment="1" applyProtection="1">
      <alignment horizontal="center" vertical="center" shrinkToFit="1"/>
      <protection locked="0"/>
    </xf>
    <xf numFmtId="0" fontId="33" fillId="0" borderId="20" xfId="0" applyFont="1" applyBorder="1" applyAlignment="1">
      <alignment horizontal="left" vertical="center"/>
    </xf>
    <xf numFmtId="0" fontId="33" fillId="0" borderId="2" xfId="0" applyFont="1" applyBorder="1" applyAlignment="1">
      <alignment horizontal="left" vertical="center"/>
    </xf>
    <xf numFmtId="0" fontId="33" fillId="0" borderId="21" xfId="0" applyFont="1" applyBorder="1" applyAlignment="1">
      <alignment horizontal="left" vertical="center"/>
    </xf>
    <xf numFmtId="0" fontId="39" fillId="25" borderId="0" xfId="0" applyFont="1" applyFill="1" applyAlignment="1">
      <alignment vertical="center" wrapText="1"/>
    </xf>
    <xf numFmtId="0" fontId="39" fillId="25" borderId="26" xfId="0" applyFont="1" applyFill="1" applyBorder="1" applyAlignment="1">
      <alignment vertical="center" wrapText="1"/>
    </xf>
    <xf numFmtId="0" fontId="44" fillId="27" borderId="29" xfId="57" applyFont="1" applyFill="1" applyBorder="1" applyAlignment="1" applyProtection="1">
      <alignment horizontal="left" vertical="center" wrapText="1"/>
    </xf>
    <xf numFmtId="0" fontId="44" fillId="27" borderId="30" xfId="57" applyFont="1" applyFill="1" applyBorder="1" applyAlignment="1" applyProtection="1">
      <alignment horizontal="left" vertical="center" wrapText="1"/>
    </xf>
    <xf numFmtId="0" fontId="44" fillId="27" borderId="39" xfId="57" applyFont="1" applyFill="1" applyBorder="1" applyAlignment="1" applyProtection="1">
      <alignment horizontal="left" vertical="center" wrapText="1"/>
    </xf>
    <xf numFmtId="0" fontId="44" fillId="27" borderId="40" xfId="57" applyFont="1" applyFill="1" applyBorder="1" applyAlignment="1" applyProtection="1">
      <alignment horizontal="left" vertical="center" wrapText="1"/>
    </xf>
    <xf numFmtId="0" fontId="44" fillId="27" borderId="41" xfId="57" applyFont="1" applyFill="1" applyBorder="1" applyAlignment="1" applyProtection="1">
      <alignment horizontal="left" vertical="center" wrapText="1"/>
    </xf>
    <xf numFmtId="0" fontId="44" fillId="27" borderId="42" xfId="57" applyFont="1" applyFill="1" applyBorder="1" applyAlignment="1" applyProtection="1">
      <alignment horizontal="left" vertical="center" wrapText="1"/>
    </xf>
    <xf numFmtId="0" fontId="47" fillId="0" borderId="36" xfId="57" applyFont="1" applyBorder="1" applyAlignment="1" applyProtection="1">
      <alignment horizontal="center" vertical="center"/>
    </xf>
    <xf numFmtId="0" fontId="62" fillId="27" borderId="1" xfId="0" applyFont="1" applyFill="1" applyBorder="1" applyAlignment="1">
      <alignment horizontal="center" vertical="center"/>
    </xf>
    <xf numFmtId="0" fontId="62" fillId="27" borderId="87" xfId="0" applyFont="1" applyFill="1" applyBorder="1" applyAlignment="1">
      <alignment horizontal="center" vertical="center"/>
    </xf>
    <xf numFmtId="182" fontId="47" fillId="26" borderId="107" xfId="57" applyNumberFormat="1" applyFont="1" applyFill="1" applyBorder="1" applyAlignment="1" applyProtection="1">
      <alignment horizontal="center" vertical="center"/>
      <protection locked="0"/>
    </xf>
    <xf numFmtId="182" fontId="47" fillId="26" borderId="1" xfId="57" applyNumberFormat="1" applyFont="1" applyFill="1" applyBorder="1" applyAlignment="1" applyProtection="1">
      <alignment horizontal="center" vertical="center"/>
      <protection locked="0"/>
    </xf>
    <xf numFmtId="0" fontId="56" fillId="0" borderId="0" xfId="57" applyFont="1" applyBorder="1" applyAlignment="1" applyProtection="1">
      <alignment horizontal="left" vertical="top" wrapText="1"/>
    </xf>
    <xf numFmtId="0" fontId="34" fillId="27" borderId="20" xfId="0" applyFont="1" applyFill="1" applyBorder="1" applyAlignment="1">
      <alignment horizontal="center" vertical="center" wrapText="1"/>
    </xf>
    <xf numFmtId="0" fontId="34" fillId="27" borderId="21" xfId="0" applyFont="1" applyFill="1" applyBorder="1" applyAlignment="1">
      <alignment horizontal="center" vertical="center" wrapText="1"/>
    </xf>
    <xf numFmtId="0" fontId="0" fillId="27" borderId="20" xfId="0" applyFill="1" applyBorder="1" applyAlignment="1">
      <alignment horizontal="center" vertical="center"/>
    </xf>
    <xf numFmtId="0" fontId="0" fillId="27" borderId="2" xfId="0" applyFill="1" applyBorder="1" applyAlignment="1">
      <alignment horizontal="center" vertical="center"/>
    </xf>
    <xf numFmtId="0" fontId="0" fillId="26" borderId="2" xfId="0" applyFill="1" applyBorder="1" applyAlignment="1" applyProtection="1">
      <alignment horizontal="left" vertical="center" wrapText="1"/>
      <protection locked="0"/>
    </xf>
    <xf numFmtId="0" fontId="0" fillId="26" borderId="21" xfId="0" applyFill="1" applyBorder="1" applyAlignment="1" applyProtection="1">
      <alignment horizontal="left" vertical="center" wrapText="1"/>
      <protection locked="0"/>
    </xf>
    <xf numFmtId="0" fontId="55" fillId="0" borderId="23" xfId="41" applyFont="1" applyBorder="1" applyAlignment="1" applyProtection="1">
      <alignment horizontal="center" vertical="center" wrapText="1" shrinkToFit="1"/>
    </xf>
    <xf numFmtId="0" fontId="55" fillId="0" borderId="23" xfId="41" applyFont="1" applyBorder="1" applyAlignment="1" applyProtection="1">
      <alignment horizontal="center" vertical="center" shrinkToFit="1"/>
    </xf>
    <xf numFmtId="0" fontId="32" fillId="0" borderId="0" xfId="57" applyFont="1" applyBorder="1" applyAlignment="1" applyProtection="1">
      <alignment horizontal="left" vertical="center" wrapText="1"/>
    </xf>
    <xf numFmtId="0" fontId="39" fillId="0" borderId="45" xfId="0" applyFont="1" applyBorder="1" applyAlignment="1">
      <alignment horizontal="center" vertical="center" shrinkToFit="1"/>
    </xf>
    <xf numFmtId="0" fontId="39" fillId="0" borderId="46" xfId="0" applyFont="1" applyBorder="1" applyAlignment="1">
      <alignment horizontal="center" vertical="center" shrinkToFit="1"/>
    </xf>
    <xf numFmtId="0" fontId="39" fillId="0" borderId="84" xfId="0" applyFont="1" applyBorder="1" applyAlignment="1">
      <alignment horizontal="center" vertical="center" shrinkToFit="1"/>
    </xf>
    <xf numFmtId="178" fontId="54" fillId="26" borderId="62" xfId="67" applyNumberFormat="1" applyFont="1" applyFill="1" applyBorder="1" applyAlignment="1" applyProtection="1">
      <alignment horizontal="center" vertical="center"/>
      <protection locked="0"/>
    </xf>
    <xf numFmtId="178" fontId="54" fillId="26" borderId="46" xfId="67" applyNumberFormat="1" applyFont="1" applyFill="1" applyBorder="1" applyAlignment="1" applyProtection="1">
      <alignment horizontal="center" vertical="center"/>
      <protection locked="0"/>
    </xf>
    <xf numFmtId="178" fontId="54" fillId="26" borderId="84" xfId="67" applyNumberFormat="1" applyFont="1" applyFill="1" applyBorder="1" applyAlignment="1" applyProtection="1">
      <alignment horizontal="center" vertical="center"/>
      <protection locked="0"/>
    </xf>
    <xf numFmtId="0" fontId="63" fillId="26" borderId="107" xfId="0" applyFont="1" applyFill="1" applyBorder="1" applyAlignment="1" applyProtection="1">
      <alignment horizontal="left" vertical="center" indent="1"/>
      <protection locked="0"/>
    </xf>
    <xf numFmtId="0" fontId="63" fillId="26" borderId="1" xfId="0" applyFont="1" applyFill="1" applyBorder="1" applyAlignment="1" applyProtection="1">
      <alignment horizontal="left" vertical="center" indent="1"/>
      <protection locked="0"/>
    </xf>
    <xf numFmtId="0" fontId="63" fillId="26" borderId="87" xfId="0" applyFont="1" applyFill="1" applyBorder="1" applyAlignment="1" applyProtection="1">
      <alignment horizontal="left" vertical="center" indent="1"/>
      <protection locked="0"/>
    </xf>
    <xf numFmtId="0" fontId="44" fillId="25" borderId="14" xfId="0" applyFont="1" applyFill="1" applyBorder="1" applyAlignment="1">
      <alignment horizontal="left" vertical="center" wrapText="1"/>
    </xf>
    <xf numFmtId="0" fontId="44" fillId="25" borderId="43" xfId="0" applyFont="1" applyFill="1" applyBorder="1" applyAlignment="1">
      <alignment horizontal="left" vertical="center" wrapText="1"/>
    </xf>
    <xf numFmtId="0" fontId="44" fillId="25" borderId="3" xfId="0" applyFont="1" applyFill="1" applyBorder="1" applyAlignment="1">
      <alignment horizontal="left" vertical="center" wrapText="1"/>
    </xf>
    <xf numFmtId="0" fontId="62" fillId="0" borderId="86" xfId="0" applyFont="1" applyBorder="1" applyAlignment="1">
      <alignment horizontal="left" vertical="center" wrapText="1"/>
    </xf>
    <xf numFmtId="0" fontId="62" fillId="0" borderId="86" xfId="0" applyFont="1" applyBorder="1" applyAlignment="1">
      <alignment horizontal="left" vertical="center"/>
    </xf>
    <xf numFmtId="49" fontId="41" fillId="0" borderId="49" xfId="67" applyNumberFormat="1" applyFont="1" applyFill="1" applyBorder="1" applyAlignment="1" applyProtection="1">
      <alignment vertical="center" shrinkToFit="1"/>
      <protection locked="0"/>
    </xf>
    <xf numFmtId="0" fontId="62" fillId="0" borderId="33" xfId="0" applyFont="1" applyBorder="1" applyAlignment="1">
      <alignment vertical="center" shrinkToFit="1"/>
    </xf>
    <xf numFmtId="49" fontId="41" fillId="26" borderId="32" xfId="67" applyNumberFormat="1" applyFont="1" applyFill="1" applyBorder="1"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0" fontId="0" fillId="0" borderId="85" xfId="0" applyBorder="1" applyAlignment="1" applyProtection="1">
      <alignment horizontal="center" vertical="center" shrinkToFit="1"/>
      <protection locked="0"/>
    </xf>
    <xf numFmtId="0" fontId="44" fillId="25" borderId="1" xfId="0" applyFont="1" applyFill="1" applyBorder="1" applyAlignment="1">
      <alignment vertical="center" wrapText="1"/>
    </xf>
    <xf numFmtId="0" fontId="41" fillId="0" borderId="62" xfId="0" applyFont="1" applyBorder="1" applyAlignment="1">
      <alignment horizontal="center" vertical="center" shrinkToFit="1"/>
    </xf>
    <xf numFmtId="0" fontId="41" fillId="0" borderId="46" xfId="0" applyFont="1" applyBorder="1" applyAlignment="1">
      <alignment horizontal="center" vertical="center" shrinkToFit="1"/>
    </xf>
    <xf numFmtId="0" fontId="41" fillId="0" borderId="84" xfId="0" applyFont="1" applyBorder="1" applyAlignment="1">
      <alignment horizontal="center" vertical="center" shrinkToFit="1"/>
    </xf>
    <xf numFmtId="49" fontId="41" fillId="26" borderId="62" xfId="67" applyNumberFormat="1" applyFont="1" applyFill="1" applyBorder="1" applyAlignment="1" applyProtection="1">
      <alignment horizontal="left" vertical="center" indent="1" shrinkToFit="1"/>
      <protection locked="0"/>
    </xf>
    <xf numFmtId="49" fontId="41" fillId="26" borderId="46" xfId="67" applyNumberFormat="1" applyFont="1" applyFill="1" applyBorder="1" applyAlignment="1" applyProtection="1">
      <alignment horizontal="left" vertical="center" indent="1" shrinkToFit="1"/>
      <protection locked="0"/>
    </xf>
    <xf numFmtId="49" fontId="41" fillId="26" borderId="47" xfId="67" applyNumberFormat="1" applyFont="1" applyFill="1" applyBorder="1" applyAlignment="1" applyProtection="1">
      <alignment horizontal="left" vertical="center" indent="1" shrinkToFit="1"/>
      <protection locked="0"/>
    </xf>
    <xf numFmtId="49" fontId="41" fillId="0" borderId="107" xfId="67" applyNumberFormat="1" applyFont="1" applyFill="1" applyBorder="1" applyAlignment="1" applyProtection="1">
      <alignment horizontal="center" vertical="center" shrinkToFit="1"/>
    </xf>
    <xf numFmtId="49" fontId="41" fillId="0" borderId="1" xfId="67" applyNumberFormat="1" applyFont="1" applyFill="1" applyBorder="1" applyAlignment="1" applyProtection="1">
      <alignment horizontal="center" vertical="center" shrinkToFit="1"/>
    </xf>
    <xf numFmtId="49" fontId="41" fillId="0" borderId="87" xfId="67" applyNumberFormat="1" applyFont="1" applyFill="1" applyBorder="1" applyAlignment="1" applyProtection="1">
      <alignment horizontal="center" vertical="center" shrinkToFit="1"/>
    </xf>
    <xf numFmtId="49" fontId="41" fillId="26" borderId="38" xfId="67" applyNumberFormat="1" applyFont="1" applyFill="1" applyBorder="1" applyAlignment="1" applyProtection="1">
      <alignment horizontal="left" vertical="center" indent="1" shrinkToFit="1"/>
      <protection locked="0"/>
    </xf>
    <xf numFmtId="49" fontId="41" fillId="26" borderId="32" xfId="67" applyNumberFormat="1" applyFont="1" applyFill="1" applyBorder="1" applyAlignment="1" applyProtection="1">
      <alignment horizontal="left" vertical="center" indent="1" shrinkToFit="1"/>
      <protection locked="0"/>
    </xf>
    <xf numFmtId="49" fontId="41" fillId="26" borderId="33" xfId="67" applyNumberFormat="1" applyFont="1" applyFill="1" applyBorder="1" applyAlignment="1" applyProtection="1">
      <alignment horizontal="left" vertical="center" indent="1" shrinkToFit="1"/>
      <protection locked="0"/>
    </xf>
    <xf numFmtId="0" fontId="39" fillId="0" borderId="31" xfId="0" applyFont="1" applyBorder="1" applyAlignment="1">
      <alignment horizontal="center" vertical="center" shrinkToFit="1"/>
    </xf>
    <xf numFmtId="0" fontId="39" fillId="0" borderId="32" xfId="0" applyFont="1" applyBorder="1" applyAlignment="1">
      <alignment horizontal="center" vertical="center" shrinkToFit="1"/>
    </xf>
    <xf numFmtId="0" fontId="39" fillId="0" borderId="56" xfId="0" applyFont="1" applyBorder="1" applyAlignment="1">
      <alignment horizontal="center" vertical="center" shrinkToFit="1"/>
    </xf>
    <xf numFmtId="0" fontId="32" fillId="25" borderId="3" xfId="0" applyFont="1" applyFill="1" applyBorder="1" applyAlignment="1">
      <alignment horizontal="left" vertical="center" wrapText="1"/>
    </xf>
    <xf numFmtId="0" fontId="45" fillId="0" borderId="0" xfId="0" applyFont="1" applyAlignment="1">
      <alignment horizontal="left" vertical="top" wrapText="1"/>
    </xf>
    <xf numFmtId="0" fontId="44" fillId="28" borderId="13" xfId="57" applyFont="1" applyFill="1" applyBorder="1" applyAlignment="1" applyProtection="1">
      <alignment horizontal="left" vertical="center" wrapText="1"/>
      <protection locked="0"/>
    </xf>
    <xf numFmtId="0" fontId="44" fillId="28" borderId="14" xfId="57" applyFont="1" applyFill="1" applyBorder="1" applyAlignment="1" applyProtection="1">
      <alignment horizontal="left" vertical="center" wrapText="1"/>
      <protection locked="0"/>
    </xf>
    <xf numFmtId="0" fontId="44" fillId="28" borderId="15" xfId="57" applyFont="1" applyFill="1" applyBorder="1" applyAlignment="1" applyProtection="1">
      <alignment horizontal="left" vertical="center" wrapText="1"/>
      <protection locked="0"/>
    </xf>
    <xf numFmtId="0" fontId="44" fillId="28" borderId="48" xfId="57" applyFont="1" applyFill="1" applyBorder="1" applyAlignment="1" applyProtection="1">
      <alignment horizontal="left" vertical="center" wrapText="1"/>
      <protection locked="0"/>
    </xf>
    <xf numFmtId="0" fontId="44" fillId="28" borderId="43" xfId="57" applyFont="1" applyFill="1" applyBorder="1" applyAlignment="1" applyProtection="1">
      <alignment horizontal="left" vertical="center" wrapText="1"/>
      <protection locked="0"/>
    </xf>
    <xf numFmtId="0" fontId="44" fillId="28" borderId="44" xfId="57" applyFont="1" applyFill="1" applyBorder="1" applyAlignment="1" applyProtection="1">
      <alignment horizontal="left" vertical="center" wrapText="1"/>
      <protection locked="0"/>
    </xf>
    <xf numFmtId="0" fontId="47" fillId="0" borderId="62" xfId="57" applyFont="1" applyBorder="1" applyAlignment="1" applyProtection="1">
      <alignment horizontal="center" vertical="center"/>
    </xf>
    <xf numFmtId="0" fontId="47" fillId="0" borderId="47" xfId="57" applyFont="1" applyBorder="1" applyAlignment="1" applyProtection="1">
      <alignment horizontal="center" vertical="center"/>
    </xf>
    <xf numFmtId="177" fontId="51" fillId="0" borderId="43" xfId="57" applyNumberFormat="1" applyFont="1" applyFill="1" applyBorder="1" applyAlignment="1" applyProtection="1">
      <alignment horizontal="center" vertical="center"/>
    </xf>
    <xf numFmtId="177" fontId="51" fillId="0" borderId="44" xfId="57" applyNumberFormat="1" applyFont="1" applyFill="1" applyBorder="1" applyAlignment="1" applyProtection="1">
      <alignment horizontal="center" vertical="center"/>
    </xf>
    <xf numFmtId="0" fontId="39" fillId="0" borderId="14" xfId="57" applyFont="1" applyBorder="1" applyAlignment="1" applyProtection="1">
      <alignment horizontal="left" vertical="center"/>
    </xf>
    <xf numFmtId="0" fontId="39" fillId="0" borderId="15" xfId="57" applyFont="1" applyBorder="1" applyAlignment="1" applyProtection="1">
      <alignment horizontal="left" vertical="center"/>
    </xf>
    <xf numFmtId="0" fontId="39" fillId="0" borderId="17" xfId="57" applyFont="1" applyBorder="1" applyAlignment="1" applyProtection="1">
      <alignment horizontal="left" vertical="center"/>
    </xf>
    <xf numFmtId="0" fontId="41" fillId="26" borderId="67" xfId="57" applyFont="1" applyFill="1" applyBorder="1" applyAlignment="1" applyProtection="1">
      <alignment horizontal="left" vertical="center" wrapText="1"/>
      <protection locked="0"/>
    </xf>
    <xf numFmtId="0" fontId="41" fillId="26" borderId="68" xfId="57" applyFont="1" applyFill="1" applyBorder="1" applyAlignment="1" applyProtection="1">
      <alignment horizontal="left" vertical="center" wrapText="1"/>
      <protection locked="0"/>
    </xf>
    <xf numFmtId="0" fontId="44" fillId="28" borderId="13" xfId="57" applyFont="1" applyFill="1" applyBorder="1" applyAlignment="1" applyProtection="1">
      <alignment vertical="center" wrapText="1"/>
      <protection locked="0"/>
    </xf>
    <xf numFmtId="0" fontId="44" fillId="28" borderId="14" xfId="57" applyFont="1" applyFill="1" applyBorder="1" applyAlignment="1" applyProtection="1">
      <alignment vertical="center" wrapText="1"/>
      <protection locked="0"/>
    </xf>
    <xf numFmtId="0" fontId="44" fillId="28" borderId="15" xfId="57" applyFont="1" applyFill="1" applyBorder="1" applyAlignment="1" applyProtection="1">
      <alignment vertical="center" wrapText="1"/>
      <protection locked="0"/>
    </xf>
    <xf numFmtId="0" fontId="44" fillId="28" borderId="48" xfId="57" applyFont="1" applyFill="1" applyBorder="1" applyAlignment="1" applyProtection="1">
      <alignment vertical="center" wrapText="1"/>
      <protection locked="0"/>
    </xf>
    <xf numFmtId="0" fontId="44" fillId="28" borderId="43" xfId="57" applyFont="1" applyFill="1" applyBorder="1" applyAlignment="1" applyProtection="1">
      <alignment vertical="center" wrapText="1"/>
      <protection locked="0"/>
    </xf>
    <xf numFmtId="0" fontId="44" fillId="28" borderId="44" xfId="57" applyFont="1" applyFill="1" applyBorder="1" applyAlignment="1" applyProtection="1">
      <alignment vertical="center" wrapText="1"/>
      <protection locked="0"/>
    </xf>
    <xf numFmtId="0" fontId="44" fillId="28" borderId="15" xfId="57" applyFont="1" applyFill="1" applyBorder="1" applyAlignment="1" applyProtection="1">
      <alignment horizontal="center" vertical="center" wrapText="1"/>
      <protection locked="0"/>
    </xf>
    <xf numFmtId="0" fontId="44" fillId="28" borderId="17" xfId="57" applyFont="1" applyFill="1" applyBorder="1" applyAlignment="1" applyProtection="1">
      <alignment horizontal="center" vertical="center" wrapText="1"/>
      <protection locked="0"/>
    </xf>
    <xf numFmtId="0" fontId="44" fillId="28" borderId="3" xfId="57" applyFont="1" applyFill="1" applyBorder="1" applyAlignment="1" applyProtection="1">
      <alignment horizontal="center" vertical="center" wrapText="1"/>
      <protection locked="0"/>
    </xf>
    <xf numFmtId="0" fontId="44" fillId="28" borderId="19" xfId="57" applyFont="1" applyFill="1" applyBorder="1" applyAlignment="1" applyProtection="1">
      <alignment horizontal="center" vertical="center" wrapText="1"/>
      <protection locked="0"/>
    </xf>
    <xf numFmtId="0" fontId="0" fillId="27" borderId="25" xfId="0" applyFill="1" applyBorder="1" applyAlignment="1">
      <alignment horizontal="center" vertical="center"/>
    </xf>
    <xf numFmtId="0" fontId="62" fillId="27" borderId="25" xfId="0" applyFont="1" applyFill="1" applyBorder="1" applyAlignment="1">
      <alignment horizontal="left" vertical="center"/>
    </xf>
    <xf numFmtId="0" fontId="62" fillId="27" borderId="25" xfId="0" applyFont="1" applyFill="1" applyBorder="1" applyAlignment="1">
      <alignment horizontal="left" vertical="center" wrapText="1"/>
    </xf>
    <xf numFmtId="0" fontId="48" fillId="0" borderId="50" xfId="0" applyFont="1" applyBorder="1" applyAlignment="1">
      <alignment horizontal="center" vertical="center"/>
    </xf>
    <xf numFmtId="0" fontId="48" fillId="0" borderId="0" xfId="0" applyFont="1" applyAlignment="1">
      <alignment horizontal="center" vertical="center"/>
    </xf>
    <xf numFmtId="0" fontId="41" fillId="0" borderId="0" xfId="57" applyFont="1" applyFill="1" applyBorder="1" applyAlignment="1" applyProtection="1">
      <alignment horizontal="center" vertical="center"/>
    </xf>
    <xf numFmtId="0" fontId="32" fillId="25" borderId="59" xfId="0" applyFont="1" applyFill="1" applyBorder="1" applyAlignment="1">
      <alignment vertical="center" wrapText="1"/>
    </xf>
    <xf numFmtId="0" fontId="41" fillId="26" borderId="3" xfId="0" applyFont="1" applyFill="1" applyBorder="1" applyAlignment="1" applyProtection="1">
      <alignment horizontal="left" vertical="center" wrapText="1"/>
      <protection locked="0"/>
    </xf>
    <xf numFmtId="0" fontId="41" fillId="26" borderId="19" xfId="0" applyFont="1" applyFill="1" applyBorder="1" applyAlignment="1" applyProtection="1">
      <alignment horizontal="left" vertical="center" wrapText="1"/>
      <protection locked="0"/>
    </xf>
    <xf numFmtId="0" fontId="54" fillId="0" borderId="104" xfId="57" applyFont="1" applyFill="1" applyBorder="1" applyAlignment="1" applyProtection="1">
      <alignment horizontal="center" vertical="center"/>
    </xf>
    <xf numFmtId="0" fontId="54" fillId="0" borderId="79" xfId="57" applyFont="1" applyFill="1" applyBorder="1" applyAlignment="1" applyProtection="1">
      <alignment horizontal="center" vertical="center"/>
    </xf>
    <xf numFmtId="0" fontId="44" fillId="0" borderId="50" xfId="0" applyFont="1" applyBorder="1" applyAlignment="1">
      <alignment horizontal="left" vertical="center"/>
    </xf>
    <xf numFmtId="0" fontId="44" fillId="0" borderId="79" xfId="0" applyFont="1" applyBorder="1" applyAlignment="1">
      <alignment horizontal="left" vertical="center"/>
    </xf>
    <xf numFmtId="0" fontId="41" fillId="26" borderId="52" xfId="57" applyFont="1" applyFill="1" applyBorder="1" applyAlignment="1" applyProtection="1">
      <alignment horizontal="left" vertical="center" wrapText="1"/>
      <protection locked="0"/>
    </xf>
    <xf numFmtId="0" fontId="41" fillId="26" borderId="14" xfId="57" applyFont="1" applyFill="1" applyBorder="1" applyAlignment="1" applyProtection="1">
      <alignment horizontal="left" vertical="center" wrapText="1"/>
      <protection locked="0"/>
    </xf>
    <xf numFmtId="0" fontId="41" fillId="26" borderId="15" xfId="57" applyFont="1" applyFill="1" applyBorder="1" applyAlignment="1" applyProtection="1">
      <alignment horizontal="left" vertical="center" wrapText="1"/>
      <protection locked="0"/>
    </xf>
    <xf numFmtId="0" fontId="41" fillId="26" borderId="27" xfId="57" applyFont="1" applyFill="1" applyBorder="1" applyAlignment="1" applyProtection="1">
      <alignment horizontal="left" vertical="center" wrapText="1"/>
      <protection locked="0"/>
    </xf>
    <xf numFmtId="0" fontId="41" fillId="26" borderId="0" xfId="57" applyFont="1" applyFill="1" applyBorder="1" applyAlignment="1" applyProtection="1">
      <alignment horizontal="left" vertical="center" wrapText="1"/>
      <protection locked="0"/>
    </xf>
    <xf numFmtId="0" fontId="41" fillId="26" borderId="17" xfId="57" applyFont="1" applyFill="1" applyBorder="1" applyAlignment="1" applyProtection="1">
      <alignment horizontal="left" vertical="center" wrapText="1"/>
      <protection locked="0"/>
    </xf>
    <xf numFmtId="0" fontId="41" fillId="26" borderId="60" xfId="57" applyFont="1" applyFill="1" applyBorder="1" applyAlignment="1" applyProtection="1">
      <alignment horizontal="left" vertical="center" wrapText="1"/>
      <protection locked="0"/>
    </xf>
    <xf numFmtId="0" fontId="41" fillId="26" borderId="43" xfId="57" applyFont="1" applyFill="1" applyBorder="1" applyAlignment="1" applyProtection="1">
      <alignment horizontal="left" vertical="center" wrapText="1"/>
      <protection locked="0"/>
    </xf>
    <xf numFmtId="0" fontId="41" fillId="26" borderId="44" xfId="57" applyFont="1" applyFill="1" applyBorder="1" applyAlignment="1" applyProtection="1">
      <alignment horizontal="left" vertical="center" wrapText="1"/>
      <protection locked="0"/>
    </xf>
    <xf numFmtId="0" fontId="43" fillId="0" borderId="35" xfId="57" applyFont="1" applyBorder="1" applyAlignment="1" applyProtection="1">
      <alignment horizontal="center" vertical="center"/>
    </xf>
    <xf numFmtId="0" fontId="43" fillId="0" borderId="36" xfId="57" applyFont="1" applyBorder="1" applyAlignment="1" applyProtection="1">
      <alignment horizontal="center" vertical="center"/>
    </xf>
    <xf numFmtId="0" fontId="33" fillId="0" borderId="29" xfId="0" applyFont="1" applyBorder="1" applyAlignment="1">
      <alignment horizontal="center" vertical="center"/>
    </xf>
    <xf numFmtId="0" fontId="33" fillId="0" borderId="30" xfId="0" applyFont="1" applyBorder="1" applyAlignment="1">
      <alignment horizontal="center" vertical="center"/>
    </xf>
    <xf numFmtId="0" fontId="33" fillId="0" borderId="39" xfId="0" applyFont="1" applyBorder="1" applyAlignment="1">
      <alignment horizontal="center" vertical="center"/>
    </xf>
    <xf numFmtId="0" fontId="33" fillId="0" borderId="26" xfId="0" applyFont="1" applyBorder="1" applyAlignment="1">
      <alignment horizontal="center" vertical="center"/>
    </xf>
    <xf numFmtId="0" fontId="39" fillId="25" borderId="1" xfId="0" applyFont="1" applyFill="1" applyBorder="1" applyAlignment="1">
      <alignment vertical="center" wrapText="1"/>
    </xf>
    <xf numFmtId="0" fontId="0" fillId="0" borderId="1" xfId="0" applyBorder="1" applyAlignment="1">
      <alignment vertical="center" wrapText="1"/>
    </xf>
    <xf numFmtId="0" fontId="0" fillId="0" borderId="108" xfId="0" applyBorder="1" applyAlignment="1">
      <alignment vertical="center" wrapText="1"/>
    </xf>
    <xf numFmtId="0" fontId="32" fillId="25" borderId="53" xfId="0" applyFont="1" applyFill="1" applyBorder="1" applyAlignment="1">
      <alignment vertical="center" wrapText="1"/>
    </xf>
    <xf numFmtId="0" fontId="32" fillId="25" borderId="51" xfId="0" applyFont="1" applyFill="1" applyBorder="1" applyAlignment="1">
      <alignment vertical="center" wrapText="1"/>
    </xf>
    <xf numFmtId="0" fontId="32" fillId="25" borderId="57" xfId="0" applyFont="1" applyFill="1" applyBorder="1" applyAlignment="1">
      <alignment vertical="center" wrapText="1"/>
    </xf>
    <xf numFmtId="176" fontId="48" fillId="25" borderId="16" xfId="0" applyNumberFormat="1" applyFont="1" applyFill="1" applyBorder="1" applyAlignment="1">
      <alignment horizontal="center" vertical="center"/>
    </xf>
    <xf numFmtId="0" fontId="39" fillId="0" borderId="14" xfId="0" applyFont="1" applyBorder="1" applyAlignment="1">
      <alignment horizontal="left" vertical="center" wrapText="1"/>
    </xf>
    <xf numFmtId="176" fontId="39" fillId="25" borderId="48" xfId="0" applyNumberFormat="1" applyFont="1" applyFill="1" applyBorder="1" applyAlignment="1">
      <alignment horizontal="center" vertical="center" wrapText="1"/>
    </xf>
    <xf numFmtId="0" fontId="47" fillId="0" borderId="0" xfId="0" applyFont="1" applyAlignment="1">
      <alignment horizontal="right" vertical="center"/>
    </xf>
    <xf numFmtId="0" fontId="39" fillId="0" borderId="0" xfId="0" applyFont="1" applyAlignment="1">
      <alignment horizontal="left" vertical="center"/>
    </xf>
    <xf numFmtId="0" fontId="39" fillId="0" borderId="17" xfId="0" applyFont="1" applyBorder="1" applyAlignment="1">
      <alignment horizontal="left" vertical="center"/>
    </xf>
    <xf numFmtId="0" fontId="39" fillId="0" borderId="14" xfId="0" applyFont="1" applyBorder="1" applyAlignment="1">
      <alignment horizontal="left" vertical="center"/>
    </xf>
    <xf numFmtId="0" fontId="39" fillId="0" borderId="15" xfId="0" applyFont="1" applyBorder="1" applyAlignment="1">
      <alignment horizontal="left" vertical="center"/>
    </xf>
    <xf numFmtId="0" fontId="44" fillId="25" borderId="59" xfId="0" applyFont="1" applyFill="1" applyBorder="1" applyAlignment="1">
      <alignment vertical="center" wrapText="1"/>
    </xf>
    <xf numFmtId="0" fontId="56" fillId="0" borderId="43" xfId="0" applyFont="1" applyBorder="1">
      <alignment vertical="center"/>
    </xf>
    <xf numFmtId="0" fontId="56" fillId="0" borderId="44" xfId="0" applyFont="1" applyBorder="1">
      <alignment vertical="center"/>
    </xf>
    <xf numFmtId="0" fontId="39" fillId="0" borderId="44" xfId="57" applyFont="1" applyBorder="1" applyAlignment="1" applyProtection="1">
      <alignment horizontal="left" vertical="center"/>
    </xf>
    <xf numFmtId="176" fontId="48" fillId="25" borderId="18" xfId="0" applyNumberFormat="1" applyFont="1" applyFill="1" applyBorder="1" applyAlignment="1">
      <alignment horizontal="center" vertical="center"/>
    </xf>
    <xf numFmtId="0" fontId="39" fillId="25" borderId="3" xfId="0" applyFont="1" applyFill="1" applyBorder="1" applyAlignment="1">
      <alignment vertical="center" wrapText="1"/>
    </xf>
    <xf numFmtId="0" fontId="39" fillId="25" borderId="82" xfId="0" applyFont="1" applyFill="1" applyBorder="1" applyAlignment="1">
      <alignment vertical="center" wrapText="1"/>
    </xf>
    <xf numFmtId="0" fontId="39" fillId="0" borderId="43" xfId="0" applyFont="1" applyBorder="1" applyAlignment="1">
      <alignment horizontal="left" vertical="center"/>
    </xf>
    <xf numFmtId="0" fontId="39" fillId="0" borderId="44" xfId="0" applyFont="1" applyBorder="1" applyAlignment="1">
      <alignment horizontal="left" vertical="center"/>
    </xf>
    <xf numFmtId="0" fontId="43" fillId="0" borderId="62" xfId="57" applyFont="1" applyBorder="1" applyAlignment="1" applyProtection="1">
      <alignment horizontal="center" vertical="center"/>
    </xf>
    <xf numFmtId="0" fontId="43" fillId="0" borderId="46" xfId="57" applyFont="1" applyBorder="1" applyAlignment="1" applyProtection="1">
      <alignment horizontal="center" vertical="center"/>
    </xf>
    <xf numFmtId="0" fontId="43" fillId="0" borderId="47" xfId="57" applyFont="1" applyBorder="1" applyAlignment="1" applyProtection="1">
      <alignment horizontal="center" vertical="center"/>
    </xf>
    <xf numFmtId="0" fontId="41" fillId="26" borderId="111" xfId="57" applyFont="1" applyFill="1" applyBorder="1" applyAlignment="1" applyProtection="1">
      <alignment horizontal="left" vertical="center" wrapText="1"/>
      <protection locked="0"/>
    </xf>
    <xf numFmtId="0" fontId="41" fillId="26" borderId="112" xfId="57" applyFont="1" applyFill="1" applyBorder="1" applyAlignment="1" applyProtection="1">
      <alignment horizontal="left" vertical="center" wrapText="1"/>
      <protection locked="0"/>
    </xf>
    <xf numFmtId="0" fontId="41" fillId="26" borderId="113" xfId="57" applyFont="1" applyFill="1" applyBorder="1" applyAlignment="1" applyProtection="1">
      <alignment horizontal="left" vertical="center" wrapText="1"/>
      <protection locked="0"/>
    </xf>
    <xf numFmtId="0" fontId="47" fillId="0" borderId="52" xfId="57" applyNumberFormat="1" applyFont="1" applyFill="1" applyBorder="1" applyAlignment="1" applyProtection="1">
      <alignment horizontal="left" vertical="center"/>
    </xf>
    <xf numFmtId="0" fontId="47" fillId="0" borderId="14" xfId="57" applyNumberFormat="1" applyFont="1" applyFill="1" applyBorder="1" applyAlignment="1" applyProtection="1">
      <alignment horizontal="left" vertical="center"/>
    </xf>
    <xf numFmtId="0" fontId="47" fillId="0" borderId="15" xfId="57" applyNumberFormat="1" applyFont="1" applyFill="1" applyBorder="1" applyAlignment="1" applyProtection="1">
      <alignment horizontal="left" vertical="center"/>
    </xf>
    <xf numFmtId="0" fontId="47" fillId="0" borderId="27" xfId="57" applyNumberFormat="1" applyFont="1" applyFill="1" applyBorder="1" applyAlignment="1" applyProtection="1">
      <alignment horizontal="left" vertical="center"/>
    </xf>
    <xf numFmtId="0" fontId="47" fillId="0" borderId="0" xfId="57" applyNumberFormat="1" applyFont="1" applyFill="1" applyBorder="1" applyAlignment="1" applyProtection="1">
      <alignment horizontal="left" vertical="center"/>
    </xf>
    <xf numFmtId="0" fontId="47" fillId="0" borderId="17" xfId="57" applyNumberFormat="1" applyFont="1" applyFill="1" applyBorder="1" applyAlignment="1" applyProtection="1">
      <alignment horizontal="left" vertical="center"/>
    </xf>
    <xf numFmtId="0" fontId="47" fillId="0" borderId="60" xfId="57" applyNumberFormat="1" applyFont="1" applyFill="1" applyBorder="1" applyAlignment="1" applyProtection="1">
      <alignment horizontal="left" vertical="center"/>
    </xf>
    <xf numFmtId="0" fontId="47" fillId="0" borderId="43" xfId="57" applyNumberFormat="1" applyFont="1" applyFill="1" applyBorder="1" applyAlignment="1" applyProtection="1">
      <alignment horizontal="left" vertical="center"/>
    </xf>
    <xf numFmtId="0" fontId="47" fillId="0" borderId="44" xfId="57" applyNumberFormat="1" applyFont="1" applyFill="1" applyBorder="1" applyAlignment="1" applyProtection="1">
      <alignment horizontal="left" vertical="center"/>
    </xf>
    <xf numFmtId="0" fontId="48" fillId="0" borderId="19" xfId="0" applyFont="1" applyBorder="1" applyAlignment="1">
      <alignment horizontal="center" vertical="center"/>
    </xf>
    <xf numFmtId="0" fontId="39" fillId="0" borderId="14" xfId="0" applyFont="1" applyBorder="1" applyAlignment="1">
      <alignment horizontal="center" vertical="center"/>
    </xf>
    <xf numFmtId="0" fontId="39" fillId="0" borderId="15" xfId="0" applyFont="1" applyBorder="1" applyAlignment="1">
      <alignment horizontal="center" vertical="center"/>
    </xf>
    <xf numFmtId="0" fontId="39" fillId="0" borderId="3" xfId="0" applyFont="1" applyBorder="1" applyAlignment="1">
      <alignment horizontal="center" vertical="center"/>
    </xf>
    <xf numFmtId="0" fontId="39" fillId="0" borderId="19" xfId="0" applyFont="1" applyBorder="1" applyAlignment="1">
      <alignment horizontal="center" vertical="center"/>
    </xf>
    <xf numFmtId="0" fontId="48" fillId="26" borderId="14" xfId="0" applyFont="1" applyFill="1" applyBorder="1" applyAlignment="1" applyProtection="1">
      <alignment horizontal="left" vertical="center"/>
      <protection locked="0"/>
    </xf>
    <xf numFmtId="0" fontId="48" fillId="26" borderId="15" xfId="0" applyFont="1" applyFill="1" applyBorder="1" applyAlignment="1" applyProtection="1">
      <alignment horizontal="left" vertical="center"/>
      <protection locked="0"/>
    </xf>
    <xf numFmtId="0" fontId="48" fillId="26" borderId="0" xfId="0" applyFont="1" applyFill="1" applyAlignment="1" applyProtection="1">
      <alignment horizontal="left" vertical="center"/>
      <protection locked="0"/>
    </xf>
    <xf numFmtId="0" fontId="48" fillId="26" borderId="17" xfId="0" applyFont="1" applyFill="1" applyBorder="1" applyAlignment="1" applyProtection="1">
      <alignment horizontal="left" vertical="center"/>
      <protection locked="0"/>
    </xf>
    <xf numFmtId="0" fontId="48" fillId="26" borderId="3" xfId="0" applyFont="1" applyFill="1" applyBorder="1" applyAlignment="1" applyProtection="1">
      <alignment horizontal="left" vertical="center"/>
      <protection locked="0"/>
    </xf>
    <xf numFmtId="0" fontId="48" fillId="26" borderId="19" xfId="0" applyFont="1" applyFill="1" applyBorder="1" applyAlignment="1" applyProtection="1">
      <alignment horizontal="left" vertical="center"/>
      <protection locked="0"/>
    </xf>
    <xf numFmtId="49" fontId="41" fillId="30" borderId="31" xfId="67" applyNumberFormat="1" applyFont="1" applyFill="1" applyBorder="1" applyAlignment="1" applyProtection="1">
      <alignment horizontal="center" vertical="center" shrinkToFit="1"/>
      <protection locked="0"/>
    </xf>
    <xf numFmtId="0" fontId="0" fillId="30" borderId="32" xfId="0" applyFill="1" applyBorder="1" applyAlignment="1" applyProtection="1">
      <alignment horizontal="center" vertical="center" shrinkToFit="1"/>
      <protection locked="0"/>
    </xf>
    <xf numFmtId="0" fontId="0" fillId="30" borderId="33" xfId="0" applyFill="1" applyBorder="1" applyAlignment="1" applyProtection="1">
      <alignment horizontal="center" vertical="center" shrinkToFit="1"/>
      <protection locked="0"/>
    </xf>
    <xf numFmtId="49" fontId="41" fillId="0" borderId="41" xfId="67" applyNumberFormat="1" applyFont="1" applyFill="1" applyBorder="1" applyAlignment="1" applyProtection="1">
      <alignment horizontal="center" vertical="center" shrinkToFit="1"/>
    </xf>
    <xf numFmtId="49" fontId="41" fillId="0" borderId="88" xfId="67" applyNumberFormat="1" applyFont="1" applyFill="1" applyBorder="1" applyAlignment="1" applyProtection="1">
      <alignment horizontal="center" vertical="center" shrinkToFit="1"/>
    </xf>
    <xf numFmtId="49" fontId="41" fillId="26" borderId="107" xfId="67" applyNumberFormat="1" applyFont="1" applyFill="1" applyBorder="1" applyAlignment="1" applyProtection="1">
      <alignment horizontal="center" vertical="center" shrinkToFit="1"/>
      <protection locked="0"/>
    </xf>
    <xf numFmtId="49" fontId="41" fillId="26" borderId="1" xfId="67" applyNumberFormat="1" applyFont="1" applyFill="1" applyBorder="1" applyAlignment="1" applyProtection="1">
      <alignment horizontal="center" vertical="center" shrinkToFit="1"/>
      <protection locked="0"/>
    </xf>
    <xf numFmtId="49" fontId="41" fillId="26" borderId="87" xfId="67" applyNumberFormat="1" applyFont="1" applyFill="1" applyBorder="1" applyAlignment="1" applyProtection="1">
      <alignment horizontal="center" vertical="center" shrinkToFit="1"/>
      <protection locked="0"/>
    </xf>
    <xf numFmtId="0" fontId="0" fillId="0" borderId="43" xfId="0" applyBorder="1" applyAlignment="1">
      <alignment vertical="center" wrapText="1"/>
    </xf>
    <xf numFmtId="0" fontId="0" fillId="0" borderId="82" xfId="0" applyBorder="1" applyAlignment="1">
      <alignment vertical="center" wrapText="1"/>
    </xf>
    <xf numFmtId="0" fontId="0" fillId="0" borderId="27" xfId="0" applyBorder="1" applyAlignment="1">
      <alignment horizontal="center" vertical="center"/>
    </xf>
    <xf numFmtId="0" fontId="32" fillId="0" borderId="43" xfId="0" applyFont="1" applyBorder="1" applyAlignment="1">
      <alignment horizontal="left" vertical="center"/>
    </xf>
    <xf numFmtId="0" fontId="47" fillId="0" borderId="61" xfId="57" applyFont="1" applyBorder="1" applyAlignment="1" applyProtection="1">
      <alignment horizontal="center" vertical="center"/>
    </xf>
    <xf numFmtId="0" fontId="47" fillId="0" borderId="54" xfId="57" applyFont="1" applyBorder="1" applyAlignment="1" applyProtection="1">
      <alignment horizontal="center" vertical="center"/>
    </xf>
    <xf numFmtId="0" fontId="47" fillId="0" borderId="55" xfId="57" applyFont="1" applyBorder="1" applyAlignment="1" applyProtection="1">
      <alignment horizontal="center" vertical="center"/>
    </xf>
    <xf numFmtId="0" fontId="41" fillId="26" borderId="64" xfId="57" applyFont="1" applyFill="1" applyBorder="1" applyAlignment="1" applyProtection="1">
      <alignment horizontal="left" vertical="center" wrapText="1"/>
      <protection locked="0"/>
    </xf>
    <xf numFmtId="0" fontId="41" fillId="26" borderId="65" xfId="57" applyFont="1" applyFill="1" applyBorder="1" applyAlignment="1" applyProtection="1">
      <alignment horizontal="left" vertical="center" wrapText="1"/>
      <protection locked="0"/>
    </xf>
    <xf numFmtId="176" fontId="32" fillId="25" borderId="43" xfId="0" applyNumberFormat="1" applyFont="1" applyFill="1" applyBorder="1" applyAlignment="1">
      <alignment horizontal="left" vertical="center" wrapText="1"/>
    </xf>
    <xf numFmtId="176" fontId="32" fillId="25" borderId="59" xfId="0" applyNumberFormat="1" applyFont="1" applyFill="1" applyBorder="1" applyAlignment="1">
      <alignment horizontal="left" vertical="center" wrapText="1"/>
    </xf>
    <xf numFmtId="0" fontId="44" fillId="25" borderId="58" xfId="0" applyFont="1" applyFill="1" applyBorder="1" applyAlignment="1">
      <alignment horizontal="left" vertical="center" wrapText="1"/>
    </xf>
    <xf numFmtId="0" fontId="44" fillId="25" borderId="0" xfId="0" applyFont="1" applyFill="1" applyAlignment="1">
      <alignment horizontal="left" vertical="center" wrapText="1"/>
    </xf>
    <xf numFmtId="0" fontId="44" fillId="25" borderId="26" xfId="0" applyFont="1" applyFill="1" applyBorder="1" applyAlignment="1">
      <alignment horizontal="left" vertical="center" wrapText="1"/>
    </xf>
    <xf numFmtId="0" fontId="44" fillId="25" borderId="82" xfId="0" applyFont="1" applyFill="1" applyBorder="1" applyAlignment="1">
      <alignment horizontal="left" vertical="center" wrapText="1"/>
    </xf>
    <xf numFmtId="0" fontId="28" fillId="0" borderId="23" xfId="57" applyAlignment="1" applyProtection="1">
      <alignment horizontal="left" vertical="center"/>
    </xf>
    <xf numFmtId="0" fontId="31" fillId="0" borderId="23" xfId="57" applyFont="1" applyAlignment="1" applyProtection="1">
      <alignment horizontal="left" vertical="center"/>
    </xf>
    <xf numFmtId="0" fontId="0" fillId="0" borderId="48" xfId="0" applyBorder="1" applyAlignment="1">
      <alignment horizontal="center" vertical="center"/>
    </xf>
  </cellXfs>
  <cellStyles count="980">
    <cellStyle name="20% - アクセント 1 2" xfId="1"/>
    <cellStyle name="20% - アクセント 1 2 2" xfId="74"/>
    <cellStyle name="20% - アクセント 1 3" xfId="2"/>
    <cellStyle name="20% - アクセント 1 3 2" xfId="75"/>
    <cellStyle name="20% - アクセント 1 3 3" xfId="76"/>
    <cellStyle name="20% - アクセント 1 4" xfId="77"/>
    <cellStyle name="20% - アクセント 1 5" xfId="78"/>
    <cellStyle name="20% - アクセント 2 2" xfId="3"/>
    <cellStyle name="20% - アクセント 2 2 2" xfId="79"/>
    <cellStyle name="20% - アクセント 2 3" xfId="4"/>
    <cellStyle name="20% - アクセント 2 3 2" xfId="80"/>
    <cellStyle name="20% - アクセント 2 3 3" xfId="81"/>
    <cellStyle name="20% - アクセント 2 4" xfId="82"/>
    <cellStyle name="20% - アクセント 2 5" xfId="83"/>
    <cellStyle name="20% - アクセント 3 2" xfId="5"/>
    <cellStyle name="20% - アクセント 3 2 2" xfId="84"/>
    <cellStyle name="20% - アクセント 3 3" xfId="6"/>
    <cellStyle name="20% - アクセント 3 3 2" xfId="85"/>
    <cellStyle name="20% - アクセント 3 3 3" xfId="86"/>
    <cellStyle name="20% - アクセント 3 4" xfId="87"/>
    <cellStyle name="20% - アクセント 3 5" xfId="88"/>
    <cellStyle name="20% - アクセント 4 2" xfId="7"/>
    <cellStyle name="20% - アクセント 4 2 2" xfId="89"/>
    <cellStyle name="20% - アクセント 4 3" xfId="8"/>
    <cellStyle name="20% - アクセント 4 3 2" xfId="90"/>
    <cellStyle name="20% - アクセント 4 3 3" xfId="91"/>
    <cellStyle name="20% - アクセント 4 4" xfId="92"/>
    <cellStyle name="20% - アクセント 4 5" xfId="93"/>
    <cellStyle name="20% - アクセント 5 2" xfId="9"/>
    <cellStyle name="20% - アクセント 5 2 2" xfId="94"/>
    <cellStyle name="20% - アクセント 5 3" xfId="10"/>
    <cellStyle name="20% - アクセント 5 3 2" xfId="95"/>
    <cellStyle name="20% - アクセント 5 3 3" xfId="96"/>
    <cellStyle name="20% - アクセント 5 4" xfId="97"/>
    <cellStyle name="20% - アクセント 5 5" xfId="98"/>
    <cellStyle name="20% - アクセント 6 2" xfId="11"/>
    <cellStyle name="20% - アクセント 6 2 2" xfId="99"/>
    <cellStyle name="20% - アクセント 6 3" xfId="12"/>
    <cellStyle name="20% - アクセント 6 3 2" xfId="100"/>
    <cellStyle name="20% - アクセント 6 3 3" xfId="101"/>
    <cellStyle name="20% - アクセント 6 4" xfId="102"/>
    <cellStyle name="20% - アクセント 6 5" xfId="103"/>
    <cellStyle name="40% - アクセント 1 2" xfId="13"/>
    <cellStyle name="40% - アクセント 1 2 2" xfId="104"/>
    <cellStyle name="40% - アクセント 1 3" xfId="14"/>
    <cellStyle name="40% - アクセント 1 3 2" xfId="105"/>
    <cellStyle name="40% - アクセント 1 3 3" xfId="106"/>
    <cellStyle name="40% - アクセント 1 4" xfId="107"/>
    <cellStyle name="40% - アクセント 1 5" xfId="108"/>
    <cellStyle name="40% - アクセント 2 2" xfId="15"/>
    <cellStyle name="40% - アクセント 2 2 2" xfId="109"/>
    <cellStyle name="40% - アクセント 2 3" xfId="16"/>
    <cellStyle name="40% - アクセント 2 3 2" xfId="110"/>
    <cellStyle name="40% - アクセント 2 3 3" xfId="111"/>
    <cellStyle name="40% - アクセント 2 4" xfId="112"/>
    <cellStyle name="40% - アクセント 2 5" xfId="113"/>
    <cellStyle name="40% - アクセント 3 2" xfId="17"/>
    <cellStyle name="40% - アクセント 3 2 2" xfId="114"/>
    <cellStyle name="40% - アクセント 3 3" xfId="18"/>
    <cellStyle name="40% - アクセント 3 3 2" xfId="115"/>
    <cellStyle name="40% - アクセント 3 3 3" xfId="116"/>
    <cellStyle name="40% - アクセント 3 4" xfId="117"/>
    <cellStyle name="40% - アクセント 3 5" xfId="118"/>
    <cellStyle name="40% - アクセント 4 2" xfId="19"/>
    <cellStyle name="40% - アクセント 4 2 2" xfId="119"/>
    <cellStyle name="40% - アクセント 4 3" xfId="20"/>
    <cellStyle name="40% - アクセント 4 3 2" xfId="120"/>
    <cellStyle name="40% - アクセント 4 3 3" xfId="121"/>
    <cellStyle name="40% - アクセント 4 4" xfId="122"/>
    <cellStyle name="40% - アクセント 4 5" xfId="123"/>
    <cellStyle name="40% - アクセント 5 2" xfId="21"/>
    <cellStyle name="40% - アクセント 5 2 2" xfId="124"/>
    <cellStyle name="40% - アクセント 5 3" xfId="22"/>
    <cellStyle name="40% - アクセント 5 3 2" xfId="125"/>
    <cellStyle name="40% - アクセント 5 3 3" xfId="126"/>
    <cellStyle name="40% - アクセント 5 4" xfId="127"/>
    <cellStyle name="40% - アクセント 5 5" xfId="128"/>
    <cellStyle name="40% - アクセント 6 2" xfId="23"/>
    <cellStyle name="40% - アクセント 6 2 2" xfId="129"/>
    <cellStyle name="40% - アクセント 6 3" xfId="24"/>
    <cellStyle name="40% - アクセント 6 3 2" xfId="130"/>
    <cellStyle name="40% - アクセント 6 3 3" xfId="131"/>
    <cellStyle name="40% - アクセント 6 4" xfId="132"/>
    <cellStyle name="40% - アクセント 6 5" xfId="133"/>
    <cellStyle name="60% - アクセント 1 2" xfId="25"/>
    <cellStyle name="60% - アクセント 1 2 2" xfId="134"/>
    <cellStyle name="60% - アクセント 2 2" xfId="26"/>
    <cellStyle name="60% - アクセント 2 2 2" xfId="135"/>
    <cellStyle name="60% - アクセント 3 2" xfId="27"/>
    <cellStyle name="60% - アクセント 3 2 2" xfId="136"/>
    <cellStyle name="60% - アクセント 4 2" xfId="28"/>
    <cellStyle name="60% - アクセント 4 2 2" xfId="137"/>
    <cellStyle name="60% - アクセント 5 2" xfId="29"/>
    <cellStyle name="60% - アクセント 5 2 2" xfId="138"/>
    <cellStyle name="60% - アクセント 6 2" xfId="30"/>
    <cellStyle name="60% - アクセント 6 2 2" xfId="139"/>
    <cellStyle name="Header1" xfId="31"/>
    <cellStyle name="Header2" xfId="32"/>
    <cellStyle name="Header2 10" xfId="140"/>
    <cellStyle name="Header2 2" xfId="141"/>
    <cellStyle name="Header2 2 2" xfId="142"/>
    <cellStyle name="Header2 2 2 2" xfId="143"/>
    <cellStyle name="Header2 2 2 2 2" xfId="144"/>
    <cellStyle name="Header2 2 2 3" xfId="145"/>
    <cellStyle name="Header2 2 2 3 2" xfId="146"/>
    <cellStyle name="Header2 2 2 4" xfId="147"/>
    <cellStyle name="Header2 2 3" xfId="148"/>
    <cellStyle name="Header2 2 3 2" xfId="149"/>
    <cellStyle name="Header2 2 3 2 2" xfId="150"/>
    <cellStyle name="Header2 2 3 3" xfId="151"/>
    <cellStyle name="Header2 2 4" xfId="152"/>
    <cellStyle name="Header2 2 4 2" xfId="153"/>
    <cellStyle name="Header2 2 4 2 2" xfId="154"/>
    <cellStyle name="Header2 2 4 3" xfId="155"/>
    <cellStyle name="Header2 2 5" xfId="156"/>
    <cellStyle name="Header2 2 5 2" xfId="157"/>
    <cellStyle name="Header2 2 6" xfId="158"/>
    <cellStyle name="Header2 2 6 2" xfId="159"/>
    <cellStyle name="Header2 2 7" xfId="160"/>
    <cellStyle name="Header2 3" xfId="161"/>
    <cellStyle name="Header2 3 2" xfId="162"/>
    <cellStyle name="Header2 3 2 2" xfId="163"/>
    <cellStyle name="Header2 3 3" xfId="164"/>
    <cellStyle name="Header2 3 3 2" xfId="165"/>
    <cellStyle name="Header2 3 4" xfId="166"/>
    <cellStyle name="Header2 4" xfId="167"/>
    <cellStyle name="Header2 4 2" xfId="168"/>
    <cellStyle name="Header2 4 2 2" xfId="169"/>
    <cellStyle name="Header2 4 3" xfId="170"/>
    <cellStyle name="Header2 5" xfId="171"/>
    <cellStyle name="Header2 5 2" xfId="172"/>
    <cellStyle name="Header2 5 2 2" xfId="173"/>
    <cellStyle name="Header2 5 3" xfId="174"/>
    <cellStyle name="Header2 6" xfId="175"/>
    <cellStyle name="Header2 6 2" xfId="176"/>
    <cellStyle name="Header2 6 2 2" xfId="177"/>
    <cellStyle name="Header2 6 3" xfId="178"/>
    <cellStyle name="Header2 7" xfId="179"/>
    <cellStyle name="Header2 7 2" xfId="180"/>
    <cellStyle name="Header2 8" xfId="181"/>
    <cellStyle name="Header2 8 2" xfId="182"/>
    <cellStyle name="Header2 9" xfId="183"/>
    <cellStyle name="Header2 9 2" xfId="184"/>
    <cellStyle name="PSChar" xfId="33"/>
    <cellStyle name="PSHeading" xfId="34"/>
    <cellStyle name="PSHeading 2" xfId="185"/>
    <cellStyle name="PSHeading 2 2" xfId="186"/>
    <cellStyle name="PSHeading 2 2 2" xfId="187"/>
    <cellStyle name="PSHeading 2 2 2 2" xfId="188"/>
    <cellStyle name="PSHeading 2 3" xfId="189"/>
    <cellStyle name="PSHeading 2 3 2" xfId="190"/>
    <cellStyle name="PSHeading 3" xfId="191"/>
    <cellStyle name="PSHeading 3 2" xfId="192"/>
    <cellStyle name="PSHeading 3 2 2" xfId="193"/>
    <cellStyle name="PSHeading 3 2 2 2" xfId="194"/>
    <cellStyle name="PSHeading 4" xfId="195"/>
    <cellStyle name="PSHeading 4 2" xfId="196"/>
    <cellStyle name="PSHeading 4 2 2" xfId="197"/>
    <cellStyle name="アクセント 1 2" xfId="35"/>
    <cellStyle name="アクセント 1 2 2" xfId="198"/>
    <cellStyle name="アクセント 2 2" xfId="36"/>
    <cellStyle name="アクセント 2 2 2" xfId="199"/>
    <cellStyle name="アクセント 3 2" xfId="37"/>
    <cellStyle name="アクセント 3 2 2" xfId="200"/>
    <cellStyle name="アクセント 4 2" xfId="38"/>
    <cellStyle name="アクセント 4 2 2" xfId="201"/>
    <cellStyle name="アクセント 5 2" xfId="39"/>
    <cellStyle name="アクセント 5 2 2" xfId="202"/>
    <cellStyle name="アクセント 6 2" xfId="40"/>
    <cellStyle name="アクセント 6 2 2" xfId="203"/>
    <cellStyle name="タイトル" xfId="41" builtinId="15"/>
    <cellStyle name="タイトル 2" xfId="42"/>
    <cellStyle name="タイトル 2 2" xfId="204"/>
    <cellStyle name="チェック セル 2" xfId="43"/>
    <cellStyle name="チェック セル 2 2" xfId="205"/>
    <cellStyle name="チェック セル 2 3" xfId="206"/>
    <cellStyle name="チェック セル 2 4" xfId="207"/>
    <cellStyle name="どちらでもない 2" xfId="44"/>
    <cellStyle name="どちらでもない 2 2" xfId="208"/>
    <cellStyle name="パーセント 10" xfId="209"/>
    <cellStyle name="パーセント 2" xfId="45"/>
    <cellStyle name="パーセント 2 2" xfId="210"/>
    <cellStyle name="パーセント 3" xfId="46"/>
    <cellStyle name="パーセント 3 2" xfId="211"/>
    <cellStyle name="パーセント 4" xfId="212"/>
    <cellStyle name="パーセント 4 2" xfId="213"/>
    <cellStyle name="パーセント 4 2 2" xfId="214"/>
    <cellStyle name="パーセント 4 2 2 2" xfId="215"/>
    <cellStyle name="パーセント 4 2 3" xfId="216"/>
    <cellStyle name="パーセント 4 3" xfId="217"/>
    <cellStyle name="パーセント 4 3 2" xfId="218"/>
    <cellStyle name="パーセント 4 4" xfId="219"/>
    <cellStyle name="パーセント 5" xfId="220"/>
    <cellStyle name="パーセント 6" xfId="221"/>
    <cellStyle name="パーセント 6 2" xfId="222"/>
    <cellStyle name="パーセント 7" xfId="223"/>
    <cellStyle name="パーセント 7 2" xfId="224"/>
    <cellStyle name="パーセント 8" xfId="225"/>
    <cellStyle name="パーセント 9" xfId="226"/>
    <cellStyle name="ハイパーリンク" xfId="979" builtinId="8"/>
    <cellStyle name="ハイパーリンク 2" xfId="47"/>
    <cellStyle name="ハイパーリンク 2 2" xfId="227"/>
    <cellStyle name="ハイパーリンク 3" xfId="228"/>
    <cellStyle name="メモ 2" xfId="48"/>
    <cellStyle name="メモ 2 10" xfId="230"/>
    <cellStyle name="メモ 2 10 2" xfId="231"/>
    <cellStyle name="メモ 2 11" xfId="232"/>
    <cellStyle name="メモ 2 11 2" xfId="233"/>
    <cellStyle name="メモ 2 12" xfId="234"/>
    <cellStyle name="メモ 2 12 2" xfId="235"/>
    <cellStyle name="メモ 2 13" xfId="236"/>
    <cellStyle name="メモ 2 13 2" xfId="237"/>
    <cellStyle name="メモ 2 14" xfId="229"/>
    <cellStyle name="メモ 2 2" xfId="238"/>
    <cellStyle name="メモ 2 2 2" xfId="239"/>
    <cellStyle name="メモ 2 2 2 2" xfId="240"/>
    <cellStyle name="メモ 2 2 2 2 2" xfId="241"/>
    <cellStyle name="メモ 2 2 2 3" xfId="242"/>
    <cellStyle name="メモ 2 2 2 3 2" xfId="243"/>
    <cellStyle name="メモ 2 2 3" xfId="244"/>
    <cellStyle name="メモ 2 2 3 2" xfId="245"/>
    <cellStyle name="メモ 2 2 3 2 2" xfId="246"/>
    <cellStyle name="メモ 2 2 3 3" xfId="247"/>
    <cellStyle name="メモ 2 2 3 3 2" xfId="248"/>
    <cellStyle name="メモ 2 2 4" xfId="249"/>
    <cellStyle name="メモ 2 2 4 2" xfId="250"/>
    <cellStyle name="メモ 2 2 5" xfId="251"/>
    <cellStyle name="メモ 2 2 5 2" xfId="252"/>
    <cellStyle name="メモ 2 2 6" xfId="253"/>
    <cellStyle name="メモ 2 2 6 2" xfId="254"/>
    <cellStyle name="メモ 2 2 7" xfId="255"/>
    <cellStyle name="メモ 2 2 7 2" xfId="256"/>
    <cellStyle name="メモ 2 2 8" xfId="257"/>
    <cellStyle name="メモ 2 2 8 2" xfId="258"/>
    <cellStyle name="メモ 2 2 9" xfId="259"/>
    <cellStyle name="メモ 2 2 9 2" xfId="260"/>
    <cellStyle name="メモ 2 3" xfId="261"/>
    <cellStyle name="メモ 2 3 2" xfId="262"/>
    <cellStyle name="メモ 2 3 2 2" xfId="263"/>
    <cellStyle name="メモ 2 3 2 2 2" xfId="264"/>
    <cellStyle name="メモ 2 3 2 3" xfId="265"/>
    <cellStyle name="メモ 2 3 2 3 2" xfId="266"/>
    <cellStyle name="メモ 2 3 3" xfId="267"/>
    <cellStyle name="メモ 2 3 3 2" xfId="268"/>
    <cellStyle name="メモ 2 3 4" xfId="269"/>
    <cellStyle name="メモ 2 3 4 2" xfId="270"/>
    <cellStyle name="メモ 2 4" xfId="271"/>
    <cellStyle name="メモ 2 4 2" xfId="272"/>
    <cellStyle name="メモ 2 4 2 2" xfId="273"/>
    <cellStyle name="メモ 2 4 3" xfId="274"/>
    <cellStyle name="メモ 2 4 3 2" xfId="275"/>
    <cellStyle name="メモ 2 5" xfId="276"/>
    <cellStyle name="メモ 2 5 2" xfId="277"/>
    <cellStyle name="メモ 2 6" xfId="278"/>
    <cellStyle name="メモ 2 6 2" xfId="279"/>
    <cellStyle name="メモ 2 7" xfId="280"/>
    <cellStyle name="メモ 2 7 2" xfId="281"/>
    <cellStyle name="メモ 2 8" xfId="282"/>
    <cellStyle name="メモ 2 8 2" xfId="283"/>
    <cellStyle name="メモ 2 9" xfId="284"/>
    <cellStyle name="メモ 2 9 2" xfId="285"/>
    <cellStyle name="メモ 3" xfId="49"/>
    <cellStyle name="メモ 3 10" xfId="287"/>
    <cellStyle name="メモ 3 10 2" xfId="288"/>
    <cellStyle name="メモ 3 11" xfId="289"/>
    <cellStyle name="メモ 3 11 2" xfId="290"/>
    <cellStyle name="メモ 3 12" xfId="291"/>
    <cellStyle name="メモ 3 12 2" xfId="292"/>
    <cellStyle name="メモ 3 13" xfId="293"/>
    <cellStyle name="メモ 3 13 2" xfId="294"/>
    <cellStyle name="メモ 3 14" xfId="295"/>
    <cellStyle name="メモ 3 15" xfId="286"/>
    <cellStyle name="メモ 3 2" xfId="296"/>
    <cellStyle name="メモ 3 2 2" xfId="297"/>
    <cellStyle name="メモ 3 2 2 2" xfId="298"/>
    <cellStyle name="メモ 3 2 2 2 2" xfId="299"/>
    <cellStyle name="メモ 3 2 2 3" xfId="300"/>
    <cellStyle name="メモ 3 2 2 3 2" xfId="301"/>
    <cellStyle name="メモ 3 2 3" xfId="302"/>
    <cellStyle name="メモ 3 2 3 2" xfId="303"/>
    <cellStyle name="メモ 3 2 3 2 2" xfId="304"/>
    <cellStyle name="メモ 3 2 3 3" xfId="305"/>
    <cellStyle name="メモ 3 2 3 3 2" xfId="306"/>
    <cellStyle name="メモ 3 2 4" xfId="307"/>
    <cellStyle name="メモ 3 2 5" xfId="308"/>
    <cellStyle name="メモ 3 2 5 2" xfId="309"/>
    <cellStyle name="メモ 3 2 6" xfId="310"/>
    <cellStyle name="メモ 3 2 6 2" xfId="311"/>
    <cellStyle name="メモ 3 3" xfId="312"/>
    <cellStyle name="メモ 3 3 2" xfId="313"/>
    <cellStyle name="メモ 3 3 2 2" xfId="314"/>
    <cellStyle name="メモ 3 3 3" xfId="315"/>
    <cellStyle name="メモ 3 3 3 2" xfId="316"/>
    <cellStyle name="メモ 3 4" xfId="317"/>
    <cellStyle name="メモ 3 4 2" xfId="318"/>
    <cellStyle name="メモ 3 4 2 2" xfId="319"/>
    <cellStyle name="メモ 3 4 3" xfId="320"/>
    <cellStyle name="メモ 3 4 3 2" xfId="321"/>
    <cellStyle name="メモ 3 5" xfId="322"/>
    <cellStyle name="メモ 3 5 2" xfId="323"/>
    <cellStyle name="メモ 3 6" xfId="324"/>
    <cellStyle name="メモ 3 6 2" xfId="325"/>
    <cellStyle name="メモ 3 7" xfId="326"/>
    <cellStyle name="メモ 3 7 2" xfId="327"/>
    <cellStyle name="メモ 3 8" xfId="328"/>
    <cellStyle name="メモ 3 8 2" xfId="329"/>
    <cellStyle name="メモ 3 9" xfId="330"/>
    <cellStyle name="メモ 3 9 2" xfId="331"/>
    <cellStyle name="メモ 4" xfId="332"/>
    <cellStyle name="メモ 4 2" xfId="333"/>
    <cellStyle name="メモ 4 2 2" xfId="334"/>
    <cellStyle name="メモ 4 2 2 2" xfId="335"/>
    <cellStyle name="メモ 4 2 3" xfId="336"/>
    <cellStyle name="メモ 4 2 3 2" xfId="337"/>
    <cellStyle name="メモ 4 3" xfId="338"/>
    <cellStyle name="メモ 4 3 2" xfId="339"/>
    <cellStyle name="メモ 4 3 2 2" xfId="340"/>
    <cellStyle name="メモ 4 3 3" xfId="341"/>
    <cellStyle name="メモ 4 3 3 2" xfId="342"/>
    <cellStyle name="メモ 4 4" xfId="343"/>
    <cellStyle name="メモ 4 4 2" xfId="344"/>
    <cellStyle name="メモ 4 5" xfId="345"/>
    <cellStyle name="メモ 4 5 2" xfId="346"/>
    <cellStyle name="メモ 4 6" xfId="347"/>
    <cellStyle name="メモ 4 6 2" xfId="348"/>
    <cellStyle name="メモ 4 7" xfId="349"/>
    <cellStyle name="メモ 4 7 2" xfId="350"/>
    <cellStyle name="メモ 4 8" xfId="351"/>
    <cellStyle name="メモ 4 8 2" xfId="352"/>
    <cellStyle name="メモ 5" xfId="353"/>
    <cellStyle name="メモ 5 2" xfId="354"/>
    <cellStyle name="メモ 5 2 2" xfId="355"/>
    <cellStyle name="メモ 5 2 2 2" xfId="356"/>
    <cellStyle name="メモ 5 2 3" xfId="357"/>
    <cellStyle name="メモ 5 2 3 2" xfId="358"/>
    <cellStyle name="メモ 5 3" xfId="359"/>
    <cellStyle name="メモ 5 3 2" xfId="360"/>
    <cellStyle name="メモ 5 4" xfId="361"/>
    <cellStyle name="メモ 5 4 2" xfId="362"/>
    <cellStyle name="リンク セル 2" xfId="50"/>
    <cellStyle name="リンク セル 2 2" xfId="363"/>
    <cellStyle name="悪い 2" xfId="51"/>
    <cellStyle name="悪い 2 2" xfId="364"/>
    <cellStyle name="計算 2" xfId="52"/>
    <cellStyle name="計算 2 10" xfId="365"/>
    <cellStyle name="計算 2 10 2" xfId="366"/>
    <cellStyle name="計算 2 11" xfId="367"/>
    <cellStyle name="計算 2 11 2" xfId="368"/>
    <cellStyle name="計算 2 12" xfId="369"/>
    <cellStyle name="計算 2 12 2" xfId="370"/>
    <cellStyle name="計算 2 13" xfId="371"/>
    <cellStyle name="計算 2 13 2" xfId="372"/>
    <cellStyle name="計算 2 2" xfId="373"/>
    <cellStyle name="計算 2 2 2" xfId="374"/>
    <cellStyle name="計算 2 2 2 2" xfId="375"/>
    <cellStyle name="計算 2 2 2 2 2" xfId="376"/>
    <cellStyle name="計算 2 2 2 3" xfId="377"/>
    <cellStyle name="計算 2 2 2 3 2" xfId="378"/>
    <cellStyle name="計算 2 2 3" xfId="379"/>
    <cellStyle name="計算 2 2 3 2" xfId="380"/>
    <cellStyle name="計算 2 2 3 2 2" xfId="381"/>
    <cellStyle name="計算 2 2 3 3" xfId="382"/>
    <cellStyle name="計算 2 2 3 3 2" xfId="383"/>
    <cellStyle name="計算 2 2 4" xfId="384"/>
    <cellStyle name="計算 2 2 4 2" xfId="385"/>
    <cellStyle name="計算 2 2 5" xfId="386"/>
    <cellStyle name="計算 2 2 5 2" xfId="387"/>
    <cellStyle name="計算 2 2 6" xfId="388"/>
    <cellStyle name="計算 2 2 6 2" xfId="389"/>
    <cellStyle name="計算 2 2 7" xfId="390"/>
    <cellStyle name="計算 2 2 7 2" xfId="391"/>
    <cellStyle name="計算 2 2 8" xfId="392"/>
    <cellStyle name="計算 2 2 8 2" xfId="393"/>
    <cellStyle name="計算 2 2 9" xfId="394"/>
    <cellStyle name="計算 2 2 9 2" xfId="395"/>
    <cellStyle name="計算 2 3" xfId="396"/>
    <cellStyle name="計算 2 3 2" xfId="397"/>
    <cellStyle name="計算 2 3 2 2" xfId="398"/>
    <cellStyle name="計算 2 3 2 2 2" xfId="399"/>
    <cellStyle name="計算 2 3 2 3" xfId="400"/>
    <cellStyle name="計算 2 3 2 3 2" xfId="401"/>
    <cellStyle name="計算 2 3 3" xfId="402"/>
    <cellStyle name="計算 2 3 3 2" xfId="403"/>
    <cellStyle name="計算 2 3 4" xfId="404"/>
    <cellStyle name="計算 2 3 4 2" xfId="405"/>
    <cellStyle name="計算 2 4" xfId="406"/>
    <cellStyle name="計算 2 4 2" xfId="407"/>
    <cellStyle name="計算 2 4 2 2" xfId="408"/>
    <cellStyle name="計算 2 4 3" xfId="409"/>
    <cellStyle name="計算 2 4 3 2" xfId="410"/>
    <cellStyle name="計算 2 5" xfId="411"/>
    <cellStyle name="計算 2 5 2" xfId="412"/>
    <cellStyle name="計算 2 6" xfId="413"/>
    <cellStyle name="計算 2 6 2" xfId="414"/>
    <cellStyle name="計算 2 7" xfId="415"/>
    <cellStyle name="計算 2 7 2" xfId="416"/>
    <cellStyle name="計算 2 8" xfId="417"/>
    <cellStyle name="計算 2 8 2" xfId="418"/>
    <cellStyle name="計算 2 9" xfId="419"/>
    <cellStyle name="計算 2 9 2" xfId="420"/>
    <cellStyle name="計算 3" xfId="53"/>
    <cellStyle name="計算 3 10" xfId="421"/>
    <cellStyle name="計算 3 10 2" xfId="422"/>
    <cellStyle name="計算 3 11" xfId="423"/>
    <cellStyle name="計算 3 11 2" xfId="424"/>
    <cellStyle name="計算 3 12" xfId="425"/>
    <cellStyle name="計算 3 12 2" xfId="426"/>
    <cellStyle name="計算 3 13" xfId="427"/>
    <cellStyle name="計算 3 13 2" xfId="428"/>
    <cellStyle name="計算 3 14" xfId="429"/>
    <cellStyle name="計算 3 14 2" xfId="430"/>
    <cellStyle name="計算 3 15" xfId="431"/>
    <cellStyle name="計算 3 15 2" xfId="432"/>
    <cellStyle name="計算 3 2" xfId="433"/>
    <cellStyle name="計算 3 2 2" xfId="434"/>
    <cellStyle name="計算 3 2 2 2" xfId="435"/>
    <cellStyle name="計算 3 2 3" xfId="436"/>
    <cellStyle name="計算 3 2 3 2" xfId="437"/>
    <cellStyle name="計算 3 3" xfId="438"/>
    <cellStyle name="計算 3 3 2" xfId="439"/>
    <cellStyle name="計算 3 4" xfId="440"/>
    <cellStyle name="計算 3 4 2" xfId="441"/>
    <cellStyle name="計算 3 5" xfId="442"/>
    <cellStyle name="計算 3 5 2" xfId="443"/>
    <cellStyle name="計算 3 6" xfId="444"/>
    <cellStyle name="計算 3 6 2" xfId="445"/>
    <cellStyle name="計算 3 7" xfId="446"/>
    <cellStyle name="計算 3 7 2" xfId="447"/>
    <cellStyle name="計算 3 8" xfId="448"/>
    <cellStyle name="計算 3 8 2" xfId="449"/>
    <cellStyle name="計算 3 9" xfId="450"/>
    <cellStyle name="計算 3 9 2" xfId="451"/>
    <cellStyle name="計算 4" xfId="452"/>
    <cellStyle name="計算 4 2" xfId="453"/>
    <cellStyle name="計算 4 2 2" xfId="454"/>
    <cellStyle name="計算 4 2 2 2" xfId="455"/>
    <cellStyle name="計算 4 2 3" xfId="456"/>
    <cellStyle name="計算 4 2 3 2" xfId="457"/>
    <cellStyle name="計算 4 3" xfId="458"/>
    <cellStyle name="計算 4 3 2" xfId="459"/>
    <cellStyle name="計算 4 3 2 2" xfId="460"/>
    <cellStyle name="計算 4 3 3" xfId="461"/>
    <cellStyle name="計算 4 3 3 2" xfId="462"/>
    <cellStyle name="計算 4 4" xfId="463"/>
    <cellStyle name="計算 4 4 2" xfId="464"/>
    <cellStyle name="計算 4 5" xfId="465"/>
    <cellStyle name="計算 4 5 2" xfId="466"/>
    <cellStyle name="計算 4 6" xfId="467"/>
    <cellStyle name="計算 4 6 2" xfId="468"/>
    <cellStyle name="計算 4 7" xfId="469"/>
    <cellStyle name="計算 4 7 2" xfId="470"/>
    <cellStyle name="計算 4 8" xfId="471"/>
    <cellStyle name="計算 4 8 2" xfId="472"/>
    <cellStyle name="計算 5" xfId="473"/>
    <cellStyle name="計算 5 2" xfId="474"/>
    <cellStyle name="計算 5 2 2" xfId="475"/>
    <cellStyle name="計算 5 2 2 2" xfId="476"/>
    <cellStyle name="計算 5 2 3" xfId="477"/>
    <cellStyle name="計算 5 2 3 2" xfId="478"/>
    <cellStyle name="計算 5 3" xfId="479"/>
    <cellStyle name="計算 5 3 2" xfId="480"/>
    <cellStyle name="計算 5 4" xfId="481"/>
    <cellStyle name="計算 5 4 2" xfId="482"/>
    <cellStyle name="警告文 2" xfId="54"/>
    <cellStyle name="警告文 2 2" xfId="483"/>
    <cellStyle name="桁区切り 10" xfId="484"/>
    <cellStyle name="桁区切り 2" xfId="55"/>
    <cellStyle name="桁区切り 2 2" xfId="486"/>
    <cellStyle name="桁区切り 2 3" xfId="485"/>
    <cellStyle name="桁区切り 3" xfId="56"/>
    <cellStyle name="桁区切り 3 2" xfId="488"/>
    <cellStyle name="桁区切り 3 3" xfId="487"/>
    <cellStyle name="桁区切り 4" xfId="489"/>
    <cellStyle name="桁区切り 4 2" xfId="490"/>
    <cellStyle name="桁区切り 4 2 2" xfId="491"/>
    <cellStyle name="桁区切り 4 2 2 2" xfId="492"/>
    <cellStyle name="桁区切り 4 2 3" xfId="493"/>
    <cellStyle name="桁区切り 4 3" xfId="494"/>
    <cellStyle name="桁区切り 4 4" xfId="495"/>
    <cellStyle name="桁区切り 4 4 2" xfId="496"/>
    <cellStyle name="桁区切り 4 5" xfId="497"/>
    <cellStyle name="桁区切り 5" xfId="498"/>
    <cellStyle name="桁区切り 6" xfId="499"/>
    <cellStyle name="桁区切り 7" xfId="500"/>
    <cellStyle name="桁区切り 7 2" xfId="501"/>
    <cellStyle name="桁区切り 8" xfId="502"/>
    <cellStyle name="桁区切り 9" xfId="503"/>
    <cellStyle name="見出し 1" xfId="57" builtinId="16" customBuiltin="1"/>
    <cellStyle name="見出し 1 2" xfId="58"/>
    <cellStyle name="見出し 1 2 2" xfId="504"/>
    <cellStyle name="見出し 2 2" xfId="59"/>
    <cellStyle name="見出し 2 2 2" xfId="505"/>
    <cellStyle name="見出し 3 2" xfId="60"/>
    <cellStyle name="見出し 3 2 2" xfId="506"/>
    <cellStyle name="見出し 3 2 3" xfId="507"/>
    <cellStyle name="見出し 3 2 3 2" xfId="508"/>
    <cellStyle name="見出し 3 2 3 3" xfId="509"/>
    <cellStyle name="見出し 3 3" xfId="510"/>
    <cellStyle name="見出し 3 3 2" xfId="511"/>
    <cellStyle name="見出し 3 3 2 2" xfId="512"/>
    <cellStyle name="見出し 3 3 2 3" xfId="513"/>
    <cellStyle name="見出し 3 4" xfId="514"/>
    <cellStyle name="見出し 3 4 2" xfId="515"/>
    <cellStyle name="見出し 3 4 2 2" xfId="516"/>
    <cellStyle name="見出し 3 4 2 3" xfId="517"/>
    <cellStyle name="見出し 4 2" xfId="61"/>
    <cellStyle name="見出し 4 2 2" xfId="518"/>
    <cellStyle name="集計 2" xfId="62"/>
    <cellStyle name="集計 2 10" xfId="519"/>
    <cellStyle name="集計 2 10 2" xfId="520"/>
    <cellStyle name="集計 2 11" xfId="521"/>
    <cellStyle name="集計 2 11 2" xfId="522"/>
    <cellStyle name="集計 2 12" xfId="523"/>
    <cellStyle name="集計 2 12 2" xfId="524"/>
    <cellStyle name="集計 2 13" xfId="525"/>
    <cellStyle name="集計 2 13 2" xfId="526"/>
    <cellStyle name="集計 2 2" xfId="527"/>
    <cellStyle name="集計 2 2 2" xfId="528"/>
    <cellStyle name="集計 2 2 2 2" xfId="529"/>
    <cellStyle name="集計 2 2 2 2 2" xfId="530"/>
    <cellStyle name="集計 2 2 2 3" xfId="531"/>
    <cellStyle name="集計 2 2 2 3 2" xfId="532"/>
    <cellStyle name="集計 2 2 3" xfId="533"/>
    <cellStyle name="集計 2 2 3 2" xfId="534"/>
    <cellStyle name="集計 2 2 3 2 2" xfId="535"/>
    <cellStyle name="集計 2 2 3 3" xfId="536"/>
    <cellStyle name="集計 2 2 3 3 2" xfId="537"/>
    <cellStyle name="集計 2 2 4" xfId="538"/>
    <cellStyle name="集計 2 2 4 2" xfId="539"/>
    <cellStyle name="集計 2 2 5" xfId="540"/>
    <cellStyle name="集計 2 2 5 2" xfId="541"/>
    <cellStyle name="集計 2 2 6" xfId="542"/>
    <cellStyle name="集計 2 2 6 2" xfId="543"/>
    <cellStyle name="集計 2 2 7" xfId="544"/>
    <cellStyle name="集計 2 2 7 2" xfId="545"/>
    <cellStyle name="集計 2 2 8" xfId="546"/>
    <cellStyle name="集計 2 2 8 2" xfId="547"/>
    <cellStyle name="集計 2 2 9" xfId="548"/>
    <cellStyle name="集計 2 2 9 2" xfId="549"/>
    <cellStyle name="集計 2 3" xfId="550"/>
    <cellStyle name="集計 2 3 2" xfId="551"/>
    <cellStyle name="集計 2 3 2 2" xfId="552"/>
    <cellStyle name="集計 2 3 2 2 2" xfId="553"/>
    <cellStyle name="集計 2 3 2 3" xfId="554"/>
    <cellStyle name="集計 2 3 2 3 2" xfId="555"/>
    <cellStyle name="集計 2 3 3" xfId="556"/>
    <cellStyle name="集計 2 3 3 2" xfId="557"/>
    <cellStyle name="集計 2 3 4" xfId="558"/>
    <cellStyle name="集計 2 3 4 2" xfId="559"/>
    <cellStyle name="集計 2 4" xfId="560"/>
    <cellStyle name="集計 2 4 2" xfId="561"/>
    <cellStyle name="集計 2 4 2 2" xfId="562"/>
    <cellStyle name="集計 2 4 3" xfId="563"/>
    <cellStyle name="集計 2 4 3 2" xfId="564"/>
    <cellStyle name="集計 2 5" xfId="565"/>
    <cellStyle name="集計 2 5 2" xfId="566"/>
    <cellStyle name="集計 2 6" xfId="567"/>
    <cellStyle name="集計 2 6 2" xfId="568"/>
    <cellStyle name="集計 2 7" xfId="569"/>
    <cellStyle name="集計 2 7 2" xfId="570"/>
    <cellStyle name="集計 2 8" xfId="571"/>
    <cellStyle name="集計 2 8 2" xfId="572"/>
    <cellStyle name="集計 2 9" xfId="573"/>
    <cellStyle name="集計 2 9 2" xfId="574"/>
    <cellStyle name="集計 3" xfId="63"/>
    <cellStyle name="集計 3 10" xfId="575"/>
    <cellStyle name="集計 3 10 2" xfId="576"/>
    <cellStyle name="集計 3 11" xfId="577"/>
    <cellStyle name="集計 3 11 2" xfId="578"/>
    <cellStyle name="集計 3 12" xfId="579"/>
    <cellStyle name="集計 3 12 2" xfId="580"/>
    <cellStyle name="集計 3 13" xfId="581"/>
    <cellStyle name="集計 3 13 2" xfId="582"/>
    <cellStyle name="集計 3 14" xfId="583"/>
    <cellStyle name="集計 3 14 2" xfId="584"/>
    <cellStyle name="集計 3 15" xfId="585"/>
    <cellStyle name="集計 3 15 2" xfId="586"/>
    <cellStyle name="集計 3 2" xfId="587"/>
    <cellStyle name="集計 3 2 2" xfId="588"/>
    <cellStyle name="集計 3 2 2 2" xfId="589"/>
    <cellStyle name="集計 3 2 3" xfId="590"/>
    <cellStyle name="集計 3 2 3 2" xfId="591"/>
    <cellStyle name="集計 3 3" xfId="592"/>
    <cellStyle name="集計 3 3 2" xfId="593"/>
    <cellStyle name="集計 3 4" xfId="594"/>
    <cellStyle name="集計 3 4 2" xfId="595"/>
    <cellStyle name="集計 3 5" xfId="596"/>
    <cellStyle name="集計 3 5 2" xfId="597"/>
    <cellStyle name="集計 3 6" xfId="598"/>
    <cellStyle name="集計 3 6 2" xfId="599"/>
    <cellStyle name="集計 3 7" xfId="600"/>
    <cellStyle name="集計 3 7 2" xfId="601"/>
    <cellStyle name="集計 3 8" xfId="602"/>
    <cellStyle name="集計 3 8 2" xfId="603"/>
    <cellStyle name="集計 3 9" xfId="604"/>
    <cellStyle name="集計 3 9 2" xfId="605"/>
    <cellStyle name="集計 4" xfId="606"/>
    <cellStyle name="集計 4 2" xfId="607"/>
    <cellStyle name="集計 4 2 2" xfId="608"/>
    <cellStyle name="集計 4 2 2 2" xfId="609"/>
    <cellStyle name="集計 4 2 3" xfId="610"/>
    <cellStyle name="集計 4 2 3 2" xfId="611"/>
    <cellStyle name="集計 4 3" xfId="612"/>
    <cellStyle name="集計 4 3 2" xfId="613"/>
    <cellStyle name="集計 4 3 2 2" xfId="614"/>
    <cellStyle name="集計 4 3 3" xfId="615"/>
    <cellStyle name="集計 4 3 3 2" xfId="616"/>
    <cellStyle name="集計 4 4" xfId="617"/>
    <cellStyle name="集計 4 4 2" xfId="618"/>
    <cellStyle name="集計 4 5" xfId="619"/>
    <cellStyle name="集計 4 5 2" xfId="620"/>
    <cellStyle name="集計 4 6" xfId="621"/>
    <cellStyle name="集計 4 6 2" xfId="622"/>
    <cellStyle name="集計 4 7" xfId="623"/>
    <cellStyle name="集計 4 7 2" xfId="624"/>
    <cellStyle name="集計 4 8" xfId="625"/>
    <cellStyle name="集計 4 8 2" xfId="626"/>
    <cellStyle name="集計 5" xfId="627"/>
    <cellStyle name="集計 5 2" xfId="628"/>
    <cellStyle name="集計 5 2 2" xfId="629"/>
    <cellStyle name="集計 5 2 2 2" xfId="630"/>
    <cellStyle name="集計 5 2 3" xfId="631"/>
    <cellStyle name="集計 5 2 3 2" xfId="632"/>
    <cellStyle name="集計 5 3" xfId="633"/>
    <cellStyle name="集計 5 3 2" xfId="634"/>
    <cellStyle name="集計 5 4" xfId="635"/>
    <cellStyle name="集計 5 4 2" xfId="636"/>
    <cellStyle name="出力 2" xfId="64"/>
    <cellStyle name="出力 2 10" xfId="637"/>
    <cellStyle name="出力 2 10 2" xfId="638"/>
    <cellStyle name="出力 2 11" xfId="639"/>
    <cellStyle name="出力 2 11 2" xfId="640"/>
    <cellStyle name="出力 2 12" xfId="641"/>
    <cellStyle name="出力 2 12 2" xfId="642"/>
    <cellStyle name="出力 2 13" xfId="643"/>
    <cellStyle name="出力 2 13 2" xfId="644"/>
    <cellStyle name="出力 2 2" xfId="645"/>
    <cellStyle name="出力 2 2 2" xfId="646"/>
    <cellStyle name="出力 2 2 2 2" xfId="647"/>
    <cellStyle name="出力 2 2 2 2 2" xfId="648"/>
    <cellStyle name="出力 2 2 2 3" xfId="649"/>
    <cellStyle name="出力 2 2 2 3 2" xfId="650"/>
    <cellStyle name="出力 2 2 3" xfId="651"/>
    <cellStyle name="出力 2 2 3 2" xfId="652"/>
    <cellStyle name="出力 2 2 3 2 2" xfId="653"/>
    <cellStyle name="出力 2 2 3 3" xfId="654"/>
    <cellStyle name="出力 2 2 3 3 2" xfId="655"/>
    <cellStyle name="出力 2 2 4" xfId="656"/>
    <cellStyle name="出力 2 2 4 2" xfId="657"/>
    <cellStyle name="出力 2 2 5" xfId="658"/>
    <cellStyle name="出力 2 2 5 2" xfId="659"/>
    <cellStyle name="出力 2 2 6" xfId="660"/>
    <cellStyle name="出力 2 2 6 2" xfId="661"/>
    <cellStyle name="出力 2 2 7" xfId="662"/>
    <cellStyle name="出力 2 2 7 2" xfId="663"/>
    <cellStyle name="出力 2 2 8" xfId="664"/>
    <cellStyle name="出力 2 2 8 2" xfId="665"/>
    <cellStyle name="出力 2 2 9" xfId="666"/>
    <cellStyle name="出力 2 2 9 2" xfId="667"/>
    <cellStyle name="出力 2 3" xfId="668"/>
    <cellStyle name="出力 2 3 2" xfId="669"/>
    <cellStyle name="出力 2 3 2 2" xfId="670"/>
    <cellStyle name="出力 2 3 2 2 2" xfId="671"/>
    <cellStyle name="出力 2 3 2 3" xfId="672"/>
    <cellStyle name="出力 2 3 2 3 2" xfId="673"/>
    <cellStyle name="出力 2 3 3" xfId="674"/>
    <cellStyle name="出力 2 3 3 2" xfId="675"/>
    <cellStyle name="出力 2 3 4" xfId="676"/>
    <cellStyle name="出力 2 3 4 2" xfId="677"/>
    <cellStyle name="出力 2 4" xfId="678"/>
    <cellStyle name="出力 2 4 2" xfId="679"/>
    <cellStyle name="出力 2 4 2 2" xfId="680"/>
    <cellStyle name="出力 2 4 3" xfId="681"/>
    <cellStyle name="出力 2 4 3 2" xfId="682"/>
    <cellStyle name="出力 2 5" xfId="683"/>
    <cellStyle name="出力 2 5 2" xfId="684"/>
    <cellStyle name="出力 2 6" xfId="685"/>
    <cellStyle name="出力 2 6 2" xfId="686"/>
    <cellStyle name="出力 2 7" xfId="687"/>
    <cellStyle name="出力 2 7 2" xfId="688"/>
    <cellStyle name="出力 2 8" xfId="689"/>
    <cellStyle name="出力 2 8 2" xfId="690"/>
    <cellStyle name="出力 2 9" xfId="691"/>
    <cellStyle name="出力 2 9 2" xfId="692"/>
    <cellStyle name="出力 3" xfId="65"/>
    <cellStyle name="出力 3 10" xfId="693"/>
    <cellStyle name="出力 3 10 2" xfId="694"/>
    <cellStyle name="出力 3 11" xfId="695"/>
    <cellStyle name="出力 3 11 2" xfId="696"/>
    <cellStyle name="出力 3 12" xfId="697"/>
    <cellStyle name="出力 3 12 2" xfId="698"/>
    <cellStyle name="出力 3 13" xfId="699"/>
    <cellStyle name="出力 3 13 2" xfId="700"/>
    <cellStyle name="出力 3 14" xfId="701"/>
    <cellStyle name="出力 3 14 2" xfId="702"/>
    <cellStyle name="出力 3 15" xfId="703"/>
    <cellStyle name="出力 3 15 2" xfId="704"/>
    <cellStyle name="出力 3 2" xfId="705"/>
    <cellStyle name="出力 3 2 2" xfId="706"/>
    <cellStyle name="出力 3 2 2 2" xfId="707"/>
    <cellStyle name="出力 3 2 3" xfId="708"/>
    <cellStyle name="出力 3 2 3 2" xfId="709"/>
    <cellStyle name="出力 3 3" xfId="710"/>
    <cellStyle name="出力 3 3 2" xfId="711"/>
    <cellStyle name="出力 3 4" xfId="712"/>
    <cellStyle name="出力 3 4 2" xfId="713"/>
    <cellStyle name="出力 3 5" xfId="714"/>
    <cellStyle name="出力 3 5 2" xfId="715"/>
    <cellStyle name="出力 3 6" xfId="716"/>
    <cellStyle name="出力 3 6 2" xfId="717"/>
    <cellStyle name="出力 3 7" xfId="718"/>
    <cellStyle name="出力 3 7 2" xfId="719"/>
    <cellStyle name="出力 3 8" xfId="720"/>
    <cellStyle name="出力 3 8 2" xfId="721"/>
    <cellStyle name="出力 3 9" xfId="722"/>
    <cellStyle name="出力 3 9 2" xfId="723"/>
    <cellStyle name="出力 4" xfId="724"/>
    <cellStyle name="出力 4 2" xfId="725"/>
    <cellStyle name="出力 4 2 2" xfId="726"/>
    <cellStyle name="出力 4 2 2 2" xfId="727"/>
    <cellStyle name="出力 4 2 3" xfId="728"/>
    <cellStyle name="出力 4 2 3 2" xfId="729"/>
    <cellStyle name="出力 4 3" xfId="730"/>
    <cellStyle name="出力 4 3 2" xfId="731"/>
    <cellStyle name="出力 4 3 2 2" xfId="732"/>
    <cellStyle name="出力 4 3 3" xfId="733"/>
    <cellStyle name="出力 4 3 3 2" xfId="734"/>
    <cellStyle name="出力 4 4" xfId="735"/>
    <cellStyle name="出力 4 4 2" xfId="736"/>
    <cellStyle name="出力 4 5" xfId="737"/>
    <cellStyle name="出力 4 5 2" xfId="738"/>
    <cellStyle name="出力 4 6" xfId="739"/>
    <cellStyle name="出力 4 6 2" xfId="740"/>
    <cellStyle name="出力 4 7" xfId="741"/>
    <cellStyle name="出力 4 7 2" xfId="742"/>
    <cellStyle name="出力 4 8" xfId="743"/>
    <cellStyle name="出力 4 8 2" xfId="744"/>
    <cellStyle name="出力 5" xfId="745"/>
    <cellStyle name="出力 5 2" xfId="746"/>
    <cellStyle name="出力 5 2 2" xfId="747"/>
    <cellStyle name="出力 5 2 2 2" xfId="748"/>
    <cellStyle name="出力 5 2 3" xfId="749"/>
    <cellStyle name="出力 5 2 3 2" xfId="750"/>
    <cellStyle name="出力 5 3" xfId="751"/>
    <cellStyle name="出力 5 3 2" xfId="752"/>
    <cellStyle name="出力 5 4" xfId="753"/>
    <cellStyle name="出力 5 4 2" xfId="754"/>
    <cellStyle name="説明文 2" xfId="66"/>
    <cellStyle name="説明文 2 2" xfId="755"/>
    <cellStyle name="入力" xfId="67" builtinId="20"/>
    <cellStyle name="入力 2" xfId="68"/>
    <cellStyle name="入力 2 10" xfId="756"/>
    <cellStyle name="入力 2 10 2" xfId="757"/>
    <cellStyle name="入力 2 11" xfId="758"/>
    <cellStyle name="入力 2 11 2" xfId="759"/>
    <cellStyle name="入力 2 12" xfId="760"/>
    <cellStyle name="入力 2 12 2" xfId="761"/>
    <cellStyle name="入力 2 13" xfId="762"/>
    <cellStyle name="入力 2 13 2" xfId="763"/>
    <cellStyle name="入力 2 2" xfId="764"/>
    <cellStyle name="入力 2 2 2" xfId="765"/>
    <cellStyle name="入力 2 2 2 2" xfId="766"/>
    <cellStyle name="入力 2 2 2 2 2" xfId="767"/>
    <cellStyle name="入力 2 2 2 3" xfId="768"/>
    <cellStyle name="入力 2 2 2 3 2" xfId="769"/>
    <cellStyle name="入力 2 2 3" xfId="770"/>
    <cellStyle name="入力 2 2 3 2" xfId="771"/>
    <cellStyle name="入力 2 2 3 2 2" xfId="772"/>
    <cellStyle name="入力 2 2 3 3" xfId="773"/>
    <cellStyle name="入力 2 2 3 3 2" xfId="774"/>
    <cellStyle name="入力 2 2 4" xfId="775"/>
    <cellStyle name="入力 2 2 4 2" xfId="776"/>
    <cellStyle name="入力 2 2 5" xfId="777"/>
    <cellStyle name="入力 2 2 5 2" xfId="778"/>
    <cellStyle name="入力 2 2 6" xfId="779"/>
    <cellStyle name="入力 2 2 6 2" xfId="780"/>
    <cellStyle name="入力 2 2 7" xfId="781"/>
    <cellStyle name="入力 2 2 7 2" xfId="782"/>
    <cellStyle name="入力 2 2 8" xfId="783"/>
    <cellStyle name="入力 2 2 8 2" xfId="784"/>
    <cellStyle name="入力 2 2 9" xfId="785"/>
    <cellStyle name="入力 2 2 9 2" xfId="786"/>
    <cellStyle name="入力 2 3" xfId="787"/>
    <cellStyle name="入力 2 3 2" xfId="788"/>
    <cellStyle name="入力 2 3 2 2" xfId="789"/>
    <cellStyle name="入力 2 3 2 2 2" xfId="790"/>
    <cellStyle name="入力 2 3 2 3" xfId="791"/>
    <cellStyle name="入力 2 3 2 3 2" xfId="792"/>
    <cellStyle name="入力 2 3 3" xfId="793"/>
    <cellStyle name="入力 2 3 3 2" xfId="794"/>
    <cellStyle name="入力 2 3 4" xfId="795"/>
    <cellStyle name="入力 2 3 4 2" xfId="796"/>
    <cellStyle name="入力 2 4" xfId="797"/>
    <cellStyle name="入力 2 4 2" xfId="798"/>
    <cellStyle name="入力 2 4 2 2" xfId="799"/>
    <cellStyle name="入力 2 4 3" xfId="800"/>
    <cellStyle name="入力 2 4 3 2" xfId="801"/>
    <cellStyle name="入力 2 5" xfId="802"/>
    <cellStyle name="入力 2 5 2" xfId="803"/>
    <cellStyle name="入力 2 6" xfId="804"/>
    <cellStyle name="入力 2 6 2" xfId="805"/>
    <cellStyle name="入力 2 7" xfId="806"/>
    <cellStyle name="入力 2 7 2" xfId="807"/>
    <cellStyle name="入力 2 8" xfId="808"/>
    <cellStyle name="入力 2 8 2" xfId="809"/>
    <cellStyle name="入力 2 9" xfId="810"/>
    <cellStyle name="入力 2 9 2" xfId="811"/>
    <cellStyle name="入力 3" xfId="69"/>
    <cellStyle name="入力 3 10" xfId="812"/>
    <cellStyle name="入力 3 10 2" xfId="813"/>
    <cellStyle name="入力 3 11" xfId="814"/>
    <cellStyle name="入力 3 11 2" xfId="815"/>
    <cellStyle name="入力 3 12" xfId="816"/>
    <cellStyle name="入力 3 12 2" xfId="817"/>
    <cellStyle name="入力 3 13" xfId="818"/>
    <cellStyle name="入力 3 13 2" xfId="819"/>
    <cellStyle name="入力 3 14" xfId="820"/>
    <cellStyle name="入力 3 14 2" xfId="821"/>
    <cellStyle name="入力 3 15" xfId="822"/>
    <cellStyle name="入力 3 15 2" xfId="823"/>
    <cellStyle name="入力 3 2" xfId="824"/>
    <cellStyle name="入力 3 2 2" xfId="825"/>
    <cellStyle name="入力 3 2 2 2" xfId="826"/>
    <cellStyle name="入力 3 2 3" xfId="827"/>
    <cellStyle name="入力 3 2 3 2" xfId="828"/>
    <cellStyle name="入力 3 3" xfId="829"/>
    <cellStyle name="入力 3 3 2" xfId="830"/>
    <cellStyle name="入力 3 4" xfId="831"/>
    <cellStyle name="入力 3 4 2" xfId="832"/>
    <cellStyle name="入力 3 5" xfId="833"/>
    <cellStyle name="入力 3 5 2" xfId="834"/>
    <cellStyle name="入力 3 6" xfId="835"/>
    <cellStyle name="入力 3 6 2" xfId="836"/>
    <cellStyle name="入力 3 7" xfId="837"/>
    <cellStyle name="入力 3 7 2" xfId="838"/>
    <cellStyle name="入力 3 8" xfId="839"/>
    <cellStyle name="入力 3 8 2" xfId="840"/>
    <cellStyle name="入力 3 9" xfId="841"/>
    <cellStyle name="入力 3 9 2" xfId="842"/>
    <cellStyle name="入力 4" xfId="843"/>
    <cellStyle name="入力 4 2" xfId="844"/>
    <cellStyle name="入力 4 2 2" xfId="845"/>
    <cellStyle name="入力 4 2 2 2" xfId="846"/>
    <cellStyle name="入力 4 2 3" xfId="847"/>
    <cellStyle name="入力 4 2 3 2" xfId="848"/>
    <cellStyle name="入力 4 3" xfId="849"/>
    <cellStyle name="入力 4 3 2" xfId="850"/>
    <cellStyle name="入力 4 3 2 2" xfId="851"/>
    <cellStyle name="入力 4 3 3" xfId="852"/>
    <cellStyle name="入力 4 3 3 2" xfId="853"/>
    <cellStyle name="入力 4 4" xfId="854"/>
    <cellStyle name="入力 4 4 2" xfId="855"/>
    <cellStyle name="入力 4 5" xfId="856"/>
    <cellStyle name="入力 4 5 2" xfId="857"/>
    <cellStyle name="入力 4 6" xfId="858"/>
    <cellStyle name="入力 4 6 2" xfId="859"/>
    <cellStyle name="入力 4 7" xfId="860"/>
    <cellStyle name="入力 4 7 2" xfId="861"/>
    <cellStyle name="入力 4 8" xfId="862"/>
    <cellStyle name="入力 4 8 2" xfId="863"/>
    <cellStyle name="入力 5" xfId="864"/>
    <cellStyle name="入力 5 2" xfId="865"/>
    <cellStyle name="入力 5 2 2" xfId="866"/>
    <cellStyle name="入力 5 2 2 2" xfId="867"/>
    <cellStyle name="入力 5 2 3" xfId="868"/>
    <cellStyle name="入力 5 2 3 2" xfId="869"/>
    <cellStyle name="入力 5 3" xfId="870"/>
    <cellStyle name="入力 5 3 2" xfId="871"/>
    <cellStyle name="入力 5 4" xfId="872"/>
    <cellStyle name="入力 5 4 2" xfId="873"/>
    <cellStyle name="標準" xfId="0" builtinId="0"/>
    <cellStyle name="標準 10" xfId="874"/>
    <cellStyle name="標準 11" xfId="875"/>
    <cellStyle name="標準 12" xfId="876"/>
    <cellStyle name="標準 13" xfId="877"/>
    <cellStyle name="標準 14" xfId="878"/>
    <cellStyle name="標準 15" xfId="879"/>
    <cellStyle name="標準 16" xfId="880"/>
    <cellStyle name="標準 17" xfId="881"/>
    <cellStyle name="標準 18" xfId="882"/>
    <cellStyle name="標準 19" xfId="883"/>
    <cellStyle name="標準 2" xfId="70"/>
    <cellStyle name="標準 2 2" xfId="71"/>
    <cellStyle name="標準 2 2 2" xfId="885"/>
    <cellStyle name="標準 2 3" xfId="886"/>
    <cellStyle name="標準 2 4" xfId="978"/>
    <cellStyle name="標準 2 5" xfId="884"/>
    <cellStyle name="標準 2_×省エネルギー診断報告書　東京病院" xfId="887"/>
    <cellStyle name="標準 20" xfId="888"/>
    <cellStyle name="標準 21" xfId="889"/>
    <cellStyle name="標準 22" xfId="890"/>
    <cellStyle name="標準 23" xfId="891"/>
    <cellStyle name="標準 24" xfId="892"/>
    <cellStyle name="標準 25" xfId="893"/>
    <cellStyle name="標準 26" xfId="894"/>
    <cellStyle name="標準 27" xfId="895"/>
    <cellStyle name="標準 28" xfId="896"/>
    <cellStyle name="標準 29" xfId="897"/>
    <cellStyle name="標準 3" xfId="72"/>
    <cellStyle name="標準 3 2" xfId="899"/>
    <cellStyle name="標準 3 3" xfId="898"/>
    <cellStyle name="標準 3_×省エネルギー診断報告書　東京病院" xfId="900"/>
    <cellStyle name="標準 30" xfId="901"/>
    <cellStyle name="標準 31" xfId="902"/>
    <cellStyle name="標準 32" xfId="903"/>
    <cellStyle name="標準 33" xfId="904"/>
    <cellStyle name="標準 34" xfId="905"/>
    <cellStyle name="標準 35" xfId="906"/>
    <cellStyle name="標準 36" xfId="907"/>
    <cellStyle name="標準 37" xfId="908"/>
    <cellStyle name="標準 38" xfId="909"/>
    <cellStyle name="標準 39" xfId="910"/>
    <cellStyle name="標準 4" xfId="911"/>
    <cellStyle name="標準 4 2" xfId="912"/>
    <cellStyle name="標準 4_01選定結果20130419" xfId="913"/>
    <cellStyle name="標準 40" xfId="914"/>
    <cellStyle name="標準 41" xfId="915"/>
    <cellStyle name="標準 42" xfId="916"/>
    <cellStyle name="標準 43" xfId="917"/>
    <cellStyle name="標準 44" xfId="918"/>
    <cellStyle name="標準 45" xfId="919"/>
    <cellStyle name="標準 46" xfId="920"/>
    <cellStyle name="標準 47" xfId="921"/>
    <cellStyle name="標準 48" xfId="922"/>
    <cellStyle name="標準 49" xfId="923"/>
    <cellStyle name="標準 5" xfId="924"/>
    <cellStyle name="標準 5 2" xfId="925"/>
    <cellStyle name="標準 5_01選定結果20130419" xfId="926"/>
    <cellStyle name="標準 50" xfId="927"/>
    <cellStyle name="標準 51" xfId="928"/>
    <cellStyle name="標準 52" xfId="929"/>
    <cellStyle name="標準 53" xfId="930"/>
    <cellStyle name="標準 54" xfId="931"/>
    <cellStyle name="標準 55" xfId="932"/>
    <cellStyle name="標準 56" xfId="933"/>
    <cellStyle name="標準 57" xfId="934"/>
    <cellStyle name="標準 58" xfId="935"/>
    <cellStyle name="標準 58 2" xfId="936"/>
    <cellStyle name="標準 58 2 2" xfId="937"/>
    <cellStyle name="標準 58 2 2 2" xfId="938"/>
    <cellStyle name="標準 58 2 3" xfId="939"/>
    <cellStyle name="標準 58 3" xfId="940"/>
    <cellStyle name="標準 58 3 2" xfId="941"/>
    <cellStyle name="標準 58 4" xfId="942"/>
    <cellStyle name="標準 58 4 2" xfId="943"/>
    <cellStyle name="標準 58 5" xfId="944"/>
    <cellStyle name="標準 59" xfId="945"/>
    <cellStyle name="標準 6" xfId="946"/>
    <cellStyle name="標準 6 2" xfId="947"/>
    <cellStyle name="標準 6_01選定結果20130419" xfId="948"/>
    <cellStyle name="標準 60" xfId="949"/>
    <cellStyle name="標準 61" xfId="950"/>
    <cellStyle name="標準 61 2" xfId="951"/>
    <cellStyle name="標準 61 2 2" xfId="952"/>
    <cellStyle name="標準 61 3" xfId="953"/>
    <cellStyle name="標準 62" xfId="954"/>
    <cellStyle name="標準 62 2" xfId="955"/>
    <cellStyle name="標準 63" xfId="956"/>
    <cellStyle name="標準 64" xfId="957"/>
    <cellStyle name="標準 64 2" xfId="958"/>
    <cellStyle name="標準 65" xfId="959"/>
    <cellStyle name="標準 65 2" xfId="960"/>
    <cellStyle name="標準 66" xfId="961"/>
    <cellStyle name="標準 66 2" xfId="962"/>
    <cellStyle name="標準 66 3" xfId="963"/>
    <cellStyle name="標準 66 4" xfId="964"/>
    <cellStyle name="標準 67" xfId="965"/>
    <cellStyle name="標準 67 2" xfId="966"/>
    <cellStyle name="標準 68" xfId="967"/>
    <cellStyle name="標準 69" xfId="968"/>
    <cellStyle name="標準 7" xfId="969"/>
    <cellStyle name="標準 70" xfId="977"/>
    <cellStyle name="標準 75" xfId="970"/>
    <cellStyle name="標準 76" xfId="971"/>
    <cellStyle name="標準 77" xfId="972"/>
    <cellStyle name="標準 78" xfId="973"/>
    <cellStyle name="標準 8" xfId="974"/>
    <cellStyle name="標準 9" xfId="975"/>
    <cellStyle name="良い 2" xfId="73"/>
    <cellStyle name="良い 2 2" xfId="976"/>
  </cellStyles>
  <dxfs count="30">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15</xdr:col>
      <xdr:colOff>28575</xdr:colOff>
      <xdr:row>122</xdr:row>
      <xdr:rowOff>0</xdr:rowOff>
    </xdr:from>
    <xdr:to>
      <xdr:col>22</xdr:col>
      <xdr:colOff>161926</xdr:colOff>
      <xdr:row>123</xdr:row>
      <xdr:rowOff>161927</xdr:rowOff>
    </xdr:to>
    <xdr:sp macro="" textlink="">
      <xdr:nvSpPr>
        <xdr:cNvPr id="13517" name="Check Box 4301" hidden="1">
          <a:extLst>
            <a:ext uri="{63B3BB69-23CF-44E3-9099-C40C66FF867C}">
              <a14:compatExt xmlns:a14="http://schemas.microsoft.com/office/drawing/2010/main" spid="_x0000_s13517"/>
            </a:ext>
            <a:ext uri="{FF2B5EF4-FFF2-40B4-BE49-F238E27FC236}">
              <a16:creationId xmlns:a16="http://schemas.microsoft.com/office/drawing/2014/main" id="{00000000-0008-0000-0000-0000CD3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対策内容の取り組みやすさ</a:t>
          </a:r>
        </a:p>
      </xdr:txBody>
    </xdr:sp>
    <xdr:clientData/>
  </xdr:twoCellAnchor>
  <xdr:twoCellAnchor>
    <xdr:from>
      <xdr:col>1</xdr:col>
      <xdr:colOff>92766</xdr:colOff>
      <xdr:row>1</xdr:row>
      <xdr:rowOff>148397</xdr:rowOff>
    </xdr:from>
    <xdr:to>
      <xdr:col>40</xdr:col>
      <xdr:colOff>197541</xdr:colOff>
      <xdr:row>2</xdr:row>
      <xdr:rowOff>19050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73741" y="738947"/>
          <a:ext cx="9991725" cy="1347028"/>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600"/>
            </a:lnSpc>
            <a:spcBef>
              <a:spcPts val="1800"/>
            </a:spcBef>
          </a:pPr>
          <a:r>
            <a:rPr kumimoji="1" lang="ja-JP" altLang="en-US" sz="1100">
              <a:latin typeface="+mj-ea"/>
              <a:ea typeface="+mj-ea"/>
            </a:rPr>
            <a:t>　日頃から、東京都の気候変動対策の推進に格段のご理解、ご協力を賜り、厚く御礼申し上げます。</a:t>
          </a:r>
        </a:p>
        <a:p>
          <a:pPr algn="l">
            <a:lnSpc>
              <a:spcPts val="1600"/>
            </a:lnSpc>
          </a:pPr>
          <a:r>
            <a:rPr kumimoji="1" lang="ja-JP" altLang="en-US" sz="1100">
              <a:latin typeface="+mj-ea"/>
              <a:ea typeface="+mj-ea"/>
            </a:rPr>
            <a:t>　東京都では、再生可能エネルギーの利用に関する制度対象事業者の皆様の声を把握し、今後の施策検討の参考とさせていただくため、下記のとおりアンケートを実施することとしました。御多用中に恐縮ですが、御協力いただきますようお願い申し上げます。</a:t>
          </a:r>
        </a:p>
        <a:p>
          <a:pPr algn="l">
            <a:lnSpc>
              <a:spcPts val="1600"/>
            </a:lnSpc>
            <a:spcBef>
              <a:spcPts val="0"/>
            </a:spcBef>
          </a:pPr>
          <a:r>
            <a:rPr kumimoji="1" lang="ja-JP" altLang="en-US" sz="1100">
              <a:latin typeface="+mj-ea"/>
              <a:ea typeface="+mj-ea"/>
            </a:rPr>
            <a:t>　アンケートの回答について、個々の内容は公表いたしません。統計処理の上、東京都環境局が実施するセミナー等での紹介や、東京都環境局のホームページへの掲載、今後の施策運営に活用させていただきます。</a:t>
          </a:r>
        </a:p>
        <a:p>
          <a:pPr algn="l">
            <a:lnSpc>
              <a:spcPts val="1600"/>
            </a:lnSpc>
          </a:pPr>
          <a:endParaRPr kumimoji="1" lang="ja-JP" altLang="en-US" sz="1100">
            <a:solidFill>
              <a:srgbClr val="FF0000"/>
            </a:solidFill>
            <a:latin typeface="+mj-ea"/>
            <a:ea typeface="+mj-ea"/>
          </a:endParaRPr>
        </a:p>
      </xdr:txBody>
    </xdr:sp>
    <xdr:clientData/>
  </xdr:twoCellAnchor>
  <xdr:twoCellAnchor>
    <xdr:from>
      <xdr:col>15</xdr:col>
      <xdr:colOff>57150</xdr:colOff>
      <xdr:row>57</xdr:row>
      <xdr:rowOff>104775</xdr:rowOff>
    </xdr:from>
    <xdr:to>
      <xdr:col>27</xdr:col>
      <xdr:colOff>66675</xdr:colOff>
      <xdr:row>62</xdr:row>
      <xdr:rowOff>85725</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857625" y="12011025"/>
          <a:ext cx="2600325" cy="1066800"/>
        </a:xfrm>
        <a:prstGeom prst="roundRect">
          <a:avLst>
            <a:gd name="adj" fmla="val 5556"/>
          </a:avLst>
        </a:prstGeom>
        <a:no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133350</xdr:colOff>
      <xdr:row>57</xdr:row>
      <xdr:rowOff>85725</xdr:rowOff>
    </xdr:from>
    <xdr:to>
      <xdr:col>40</xdr:col>
      <xdr:colOff>9525</xdr:colOff>
      <xdr:row>62</xdr:row>
      <xdr:rowOff>66675</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6372225" y="7334250"/>
          <a:ext cx="2790825" cy="1066800"/>
        </a:xfrm>
        <a:prstGeom prst="roundRect">
          <a:avLst>
            <a:gd name="adj" fmla="val 5556"/>
          </a:avLst>
        </a:prstGeom>
        <a:no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28575</xdr:colOff>
      <xdr:row>122</xdr:row>
      <xdr:rowOff>0</xdr:rowOff>
    </xdr:from>
    <xdr:to>
      <xdr:col>22</xdr:col>
      <xdr:colOff>161926</xdr:colOff>
      <xdr:row>123</xdr:row>
      <xdr:rowOff>161926</xdr:rowOff>
    </xdr:to>
    <xdr:sp macro="" textlink="">
      <xdr:nvSpPr>
        <xdr:cNvPr id="7" name="Check Box 4301" hidden="1">
          <a:extLst>
            <a:ext uri="{63B3BB69-23CF-44E3-9099-C40C66FF867C}">
              <a14:compatExt xmlns:a14="http://schemas.microsoft.com/office/drawing/2010/main" spid="_x0000_s13517"/>
            </a:ext>
            <a:ext uri="{FF2B5EF4-FFF2-40B4-BE49-F238E27FC236}">
              <a16:creationId xmlns:a16="http://schemas.microsoft.com/office/drawing/2014/main" id="{00000000-0008-0000-0000-000007000000}"/>
            </a:ext>
          </a:extLst>
        </xdr:cNvPr>
        <xdr:cNvSpPr/>
      </xdr:nvSpPr>
      <xdr:spPr>
        <a:xfrm>
          <a:off x="3343275" y="17745075"/>
          <a:ext cx="1562100" cy="23812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対策内容の取り組みやすさ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メトロ">
      <a:majorFont>
        <a:latin typeface="Consolas"/>
        <a:ea typeface=""/>
        <a:cs typeface=""/>
        <a:font script="Jpan" typeface="HG丸ｺﾞｼｯｸM-PRO"/>
        <a:font script="Hang" typeface="HY중고딕"/>
        <a:font script="Hans" typeface="华文楷体"/>
        <a:font script="Hant" typeface="新細明體"/>
        <a:font script="Arab" typeface="Tahoma"/>
        <a:font script="Hebr" typeface="Levenim MT"/>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a:ea typeface=""/>
        <a:cs typeface=""/>
        <a:font script="Jpan" typeface="HGｺﾞｼｯｸM"/>
        <a:font script="Hang" typeface="맑은 고딕"/>
        <a:font script="Hans" typeface="宋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nv.go.jp/press/press_0107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B1:BI459"/>
  <sheetViews>
    <sheetView showGridLines="0" tabSelected="1" view="pageBreakPreview" zoomScaleNormal="100" zoomScaleSheetLayoutView="100" workbookViewId="0">
      <selection activeCell="F4" sqref="F4:J4"/>
    </sheetView>
  </sheetViews>
  <sheetFormatPr defaultColWidth="2.6640625" defaultRowHeight="13.2" zeroHeight="1"/>
  <cols>
    <col min="1" max="1" width="2.33203125" customWidth="1"/>
    <col min="2" max="2" width="5.109375" customWidth="1"/>
    <col min="3" max="3" width="7.88671875" customWidth="1"/>
    <col min="4" max="8" width="2.6640625" customWidth="1"/>
    <col min="9" max="9" width="4.6640625" customWidth="1"/>
    <col min="10" max="13" width="2.6640625" customWidth="1"/>
    <col min="14" max="14" width="2.44140625" customWidth="1"/>
    <col min="15" max="15" width="3.6640625" customWidth="1"/>
    <col min="16" max="16" width="2.33203125" customWidth="1"/>
    <col min="17" max="17" width="3.109375" bestFit="1" customWidth="1"/>
    <col min="18" max="23" width="2.6640625" customWidth="1"/>
    <col min="24" max="24" width="4.109375" customWidth="1"/>
    <col min="25" max="25" width="2.6640625" customWidth="1"/>
    <col min="26" max="27" width="3.109375" customWidth="1"/>
    <col min="28" max="28" width="1.88671875" customWidth="1"/>
    <col min="29" max="36" width="2.6640625" customWidth="1"/>
    <col min="37" max="37" width="4.88671875" customWidth="1"/>
    <col min="38" max="38" width="2.88671875" customWidth="1"/>
    <col min="39" max="39" width="7.109375" customWidth="1"/>
    <col min="40" max="40" width="9.88671875" customWidth="1"/>
    <col min="41" max="41" width="5" customWidth="1"/>
    <col min="42" max="42" width="3.109375" customWidth="1"/>
    <col min="43" max="43" width="2.6640625" customWidth="1"/>
    <col min="44" max="44" width="5.44140625" hidden="1" customWidth="1"/>
    <col min="45" max="45" width="5.88671875" style="40" hidden="1" customWidth="1"/>
    <col min="46" max="49" width="5.6640625" style="40" hidden="1" customWidth="1"/>
    <col min="50" max="51" width="5.6640625" hidden="1" customWidth="1"/>
    <col min="52" max="58" width="15.33203125" hidden="1" customWidth="1"/>
    <col min="59" max="59" width="9.109375" hidden="1" customWidth="1"/>
    <col min="60" max="60" width="5.44140625" hidden="1" customWidth="1"/>
    <col min="61" max="61" width="2.6640625" hidden="1" customWidth="1"/>
    <col min="62" max="71" width="2.6640625" customWidth="1"/>
  </cols>
  <sheetData>
    <row r="1" spans="2:60" ht="46.5" customHeight="1" thickBot="1">
      <c r="B1" s="373" t="s">
        <v>232</v>
      </c>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c r="AJ1" s="374"/>
      <c r="AK1" s="374"/>
      <c r="AL1" s="374"/>
      <c r="AM1" s="374"/>
      <c r="AN1" s="374"/>
      <c r="AO1" s="374"/>
      <c r="AS1" s="40" t="s">
        <v>80</v>
      </c>
      <c r="AT1" s="40" t="s">
        <v>79</v>
      </c>
    </row>
    <row r="2" spans="2:60" ht="116.4" customHeight="1" thickTop="1">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S2" s="412" t="s">
        <v>78</v>
      </c>
      <c r="AT2" s="412"/>
      <c r="AU2" s="412"/>
      <c r="AV2" s="412"/>
      <c r="AW2" s="412"/>
      <c r="AX2" s="412"/>
      <c r="AY2" s="412"/>
    </row>
    <row r="3" spans="2:60" ht="12" customHeight="1" thickBot="1">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S3" s="42"/>
      <c r="AT3" s="42"/>
      <c r="AU3" s="42"/>
      <c r="AV3" s="42"/>
      <c r="AW3" s="42"/>
      <c r="AX3" s="42"/>
      <c r="AY3" s="42"/>
      <c r="BH3" s="43"/>
    </row>
    <row r="4" spans="2:60" ht="31.5" customHeight="1">
      <c r="C4" s="376" t="s">
        <v>0</v>
      </c>
      <c r="D4" s="377"/>
      <c r="E4" s="378"/>
      <c r="F4" s="379">
        <v>0</v>
      </c>
      <c r="G4" s="380"/>
      <c r="H4" s="380"/>
      <c r="I4" s="380"/>
      <c r="J4" s="381"/>
      <c r="K4" s="396" t="s">
        <v>2</v>
      </c>
      <c r="L4" s="397"/>
      <c r="M4" s="397"/>
      <c r="N4" s="398"/>
      <c r="O4" s="399"/>
      <c r="P4" s="400"/>
      <c r="Q4" s="400"/>
      <c r="R4" s="400"/>
      <c r="S4" s="400"/>
      <c r="T4" s="400"/>
      <c r="U4" s="400"/>
      <c r="V4" s="400"/>
      <c r="W4" s="400"/>
      <c r="X4" s="400"/>
      <c r="Y4" s="400"/>
      <c r="Z4" s="400"/>
      <c r="AA4" s="400"/>
      <c r="AB4" s="400"/>
      <c r="AC4" s="400"/>
      <c r="AD4" s="400"/>
      <c r="AE4" s="400"/>
      <c r="AF4" s="400"/>
      <c r="AG4" s="400"/>
      <c r="AH4" s="400"/>
      <c r="AI4" s="400"/>
      <c r="AJ4" s="400"/>
      <c r="AK4" s="400"/>
      <c r="AL4" s="400"/>
      <c r="AM4" s="400"/>
      <c r="AN4" s="400"/>
      <c r="AO4" s="401"/>
      <c r="AS4" s="44" t="s">
        <v>1</v>
      </c>
      <c r="AT4" s="45" t="str">
        <f>F4&amp;""</f>
        <v>0</v>
      </c>
      <c r="AU4" s="45" t="str">
        <f>TRIM(CLEAN(O4))&amp;""</f>
        <v/>
      </c>
      <c r="AV4" s="46"/>
      <c r="AW4" s="46"/>
      <c r="AX4" s="47"/>
      <c r="AY4" s="48"/>
    </row>
    <row r="5" spans="2:60" ht="31.5" customHeight="1" thickBot="1">
      <c r="C5" s="408" t="s">
        <v>226</v>
      </c>
      <c r="D5" s="409"/>
      <c r="E5" s="409"/>
      <c r="F5" s="409"/>
      <c r="G5" s="409"/>
      <c r="H5" s="409"/>
      <c r="I5" s="409"/>
      <c r="J5" s="409"/>
      <c r="K5" s="409"/>
      <c r="L5" s="409"/>
      <c r="M5" s="409"/>
      <c r="N5" s="410"/>
      <c r="O5" s="405"/>
      <c r="P5" s="406"/>
      <c r="Q5" s="406"/>
      <c r="R5" s="406"/>
      <c r="S5" s="406"/>
      <c r="T5" s="406"/>
      <c r="U5" s="406"/>
      <c r="V5" s="406"/>
      <c r="W5" s="406"/>
      <c r="X5" s="406"/>
      <c r="Y5" s="406"/>
      <c r="Z5" s="406"/>
      <c r="AA5" s="406"/>
      <c r="AB5" s="406"/>
      <c r="AC5" s="406"/>
      <c r="AD5" s="406"/>
      <c r="AE5" s="406"/>
      <c r="AF5" s="406"/>
      <c r="AG5" s="406"/>
      <c r="AH5" s="406"/>
      <c r="AI5" s="406"/>
      <c r="AJ5" s="406"/>
      <c r="AK5" s="406"/>
      <c r="AL5" s="406"/>
      <c r="AM5" s="406"/>
      <c r="AN5" s="406"/>
      <c r="AO5" s="407"/>
      <c r="AS5" s="44" t="s">
        <v>18</v>
      </c>
      <c r="AT5" s="45" t="str">
        <f>TRIM(CLEAN(F5))&amp;""</f>
        <v/>
      </c>
      <c r="AU5" s="46"/>
      <c r="AV5" s="46"/>
      <c r="AW5" s="46"/>
      <c r="AX5" s="47"/>
      <c r="AY5" s="48"/>
    </row>
    <row r="6" spans="2:60" ht="33" customHeight="1">
      <c r="C6" s="329" t="s">
        <v>82</v>
      </c>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29"/>
      <c r="AN6" s="329"/>
      <c r="AO6" s="329"/>
      <c r="AS6" s="44"/>
      <c r="AT6" s="45"/>
      <c r="AU6" s="46"/>
      <c r="AV6" s="46"/>
      <c r="AW6" s="46"/>
      <c r="AX6" s="47"/>
      <c r="AY6" s="48"/>
    </row>
    <row r="7" spans="2:60"/>
    <row r="8" spans="2:60" ht="21" customHeight="1" thickBot="1">
      <c r="B8" s="85">
        <v>1</v>
      </c>
      <c r="C8" s="538" t="s">
        <v>168</v>
      </c>
      <c r="D8" s="538"/>
      <c r="E8" s="538"/>
      <c r="F8" s="538"/>
      <c r="G8" s="538"/>
      <c r="H8" s="538"/>
      <c r="I8" s="538"/>
      <c r="J8" s="538"/>
      <c r="K8" s="538"/>
      <c r="L8" s="538"/>
      <c r="M8" s="538"/>
      <c r="N8" s="538"/>
      <c r="O8" s="538"/>
      <c r="P8" s="538"/>
      <c r="Q8" s="538"/>
      <c r="R8" s="538"/>
      <c r="S8" s="538"/>
      <c r="T8" s="538"/>
      <c r="U8" s="538"/>
      <c r="V8" s="538"/>
      <c r="W8" s="538"/>
      <c r="X8" s="538"/>
      <c r="Y8" s="538"/>
      <c r="Z8" s="538"/>
      <c r="AA8" s="538"/>
      <c r="AB8" s="538"/>
      <c r="AC8" s="538"/>
      <c r="AD8" s="538"/>
      <c r="AE8" s="538"/>
      <c r="AF8" s="538"/>
      <c r="AG8" s="538"/>
      <c r="AH8" s="538"/>
      <c r="AI8" s="538"/>
      <c r="AJ8" s="538"/>
      <c r="AK8" s="538"/>
      <c r="AL8" s="538"/>
      <c r="AM8" s="538"/>
      <c r="AN8" s="538"/>
      <c r="AO8" s="538"/>
      <c r="AS8" s="44"/>
      <c r="AT8" s="50"/>
      <c r="AY8" s="51"/>
    </row>
    <row r="9" spans="2:60" ht="17.25" customHeight="1" thickTop="1" thickBot="1">
      <c r="B9" s="49"/>
      <c r="C9" s="388"/>
      <c r="D9" s="389"/>
      <c r="E9" s="389"/>
      <c r="F9" s="389"/>
      <c r="G9" s="389"/>
      <c r="H9" s="389"/>
      <c r="I9" s="389"/>
      <c r="J9" s="389"/>
      <c r="K9" s="389"/>
      <c r="L9" s="389"/>
      <c r="M9" s="389"/>
      <c r="N9" s="389"/>
      <c r="O9" s="389"/>
      <c r="P9" s="389"/>
      <c r="Q9" s="389"/>
      <c r="R9" s="389"/>
      <c r="S9" s="389"/>
      <c r="T9" s="389"/>
      <c r="U9" s="389"/>
      <c r="V9" s="389"/>
      <c r="W9" s="389"/>
      <c r="X9" s="389"/>
      <c r="Y9" s="389"/>
      <c r="Z9" s="389"/>
      <c r="AA9" s="389"/>
      <c r="AB9" s="389"/>
      <c r="AC9" s="389"/>
      <c r="AD9" s="389"/>
      <c r="AE9" s="389"/>
      <c r="AF9" s="389"/>
      <c r="AG9" s="389"/>
      <c r="AH9" s="389"/>
      <c r="AI9" s="389"/>
      <c r="AJ9" s="389"/>
      <c r="AK9" s="389"/>
      <c r="AL9" s="389"/>
      <c r="AM9" s="389"/>
      <c r="AN9" s="389"/>
      <c r="AO9" s="389"/>
      <c r="AS9" s="44"/>
      <c r="AT9" s="101" t="s">
        <v>233</v>
      </c>
      <c r="AY9" s="51"/>
    </row>
    <row r="10" spans="2:60" ht="39" customHeight="1" thickBot="1">
      <c r="B10" s="49"/>
      <c r="C10" s="89">
        <v>1</v>
      </c>
      <c r="D10" s="395" t="s">
        <v>108</v>
      </c>
      <c r="E10" s="395"/>
      <c r="F10" s="395"/>
      <c r="G10" s="395"/>
      <c r="H10" s="395"/>
      <c r="I10" s="395"/>
      <c r="J10" s="395"/>
      <c r="K10" s="395"/>
      <c r="L10" s="395"/>
      <c r="M10" s="395"/>
      <c r="N10" s="395"/>
      <c r="O10" s="395"/>
      <c r="P10" s="382"/>
      <c r="Q10" s="383"/>
      <c r="R10" s="383"/>
      <c r="S10" s="383"/>
      <c r="T10" s="383"/>
      <c r="U10" s="383"/>
      <c r="V10" s="383"/>
      <c r="W10" s="383"/>
      <c r="X10" s="383"/>
      <c r="Y10" s="383"/>
      <c r="Z10" s="383"/>
      <c r="AA10" s="383"/>
      <c r="AB10" s="383"/>
      <c r="AC10" s="383"/>
      <c r="AD10" s="383"/>
      <c r="AE10" s="383"/>
      <c r="AF10" s="383"/>
      <c r="AG10" s="383"/>
      <c r="AH10" s="383"/>
      <c r="AI10" s="383"/>
      <c r="AJ10" s="383"/>
      <c r="AK10" s="383"/>
      <c r="AL10" s="383"/>
      <c r="AM10" s="383"/>
      <c r="AN10" s="383"/>
      <c r="AO10" s="384"/>
      <c r="AP10" s="84"/>
      <c r="AS10" s="44"/>
      <c r="AT10" s="50"/>
    </row>
    <row r="11" spans="2:60" ht="18.600000000000001" customHeight="1">
      <c r="C11" s="149">
        <v>2</v>
      </c>
      <c r="D11" s="166" t="s">
        <v>172</v>
      </c>
      <c r="E11" s="166"/>
      <c r="F11" s="166"/>
      <c r="G11" s="166"/>
      <c r="H11" s="166"/>
      <c r="I11" s="166"/>
      <c r="J11" s="166"/>
      <c r="K11" s="166"/>
      <c r="L11" s="166"/>
      <c r="M11" s="166"/>
      <c r="N11" s="166"/>
      <c r="O11" s="167"/>
      <c r="P11" s="210" t="s">
        <v>57</v>
      </c>
      <c r="Q11" s="211"/>
      <c r="R11" s="211"/>
      <c r="S11" s="211"/>
      <c r="T11" s="211"/>
      <c r="U11" s="211"/>
      <c r="V11" s="211"/>
      <c r="W11" s="211"/>
      <c r="X11" s="212"/>
      <c r="Y11" s="202" t="str">
        <f>IF(OR($P11=BB12,$P11=""),"○",IF($P11=BA12,"●","○"))</f>
        <v>○</v>
      </c>
      <c r="Z11" s="203"/>
      <c r="AA11" s="198" t="s">
        <v>99</v>
      </c>
      <c r="AB11" s="198"/>
      <c r="AC11" s="198"/>
      <c r="AD11" s="198"/>
      <c r="AE11" s="198"/>
      <c r="AF11" s="198"/>
      <c r="AG11" s="198"/>
      <c r="AH11" s="198"/>
      <c r="AI11" s="199"/>
      <c r="AJ11" s="202" t="str">
        <f>IF(OR($P11=AZ12,$P11=""),"○",IF($P11=BB12,"●","○"))</f>
        <v>○</v>
      </c>
      <c r="AK11" s="203"/>
      <c r="AL11" s="206" t="s">
        <v>84</v>
      </c>
      <c r="AM11" s="206"/>
      <c r="AN11" s="206"/>
      <c r="AO11" s="207"/>
      <c r="AS11" s="44"/>
      <c r="AT11" s="50"/>
      <c r="AY11" s="51"/>
      <c r="AZ11" s="80"/>
      <c r="BA11" s="81"/>
      <c r="BB11" s="81"/>
    </row>
    <row r="12" spans="2:60" ht="18.75" customHeight="1" thickBot="1">
      <c r="C12" s="172"/>
      <c r="D12" s="252"/>
      <c r="E12" s="252"/>
      <c r="F12" s="252"/>
      <c r="G12" s="252"/>
      <c r="H12" s="252"/>
      <c r="I12" s="252"/>
      <c r="J12" s="252"/>
      <c r="K12" s="252"/>
      <c r="L12" s="252"/>
      <c r="M12" s="252"/>
      <c r="N12" s="252"/>
      <c r="O12" s="171"/>
      <c r="P12" s="213"/>
      <c r="Q12" s="214"/>
      <c r="R12" s="214"/>
      <c r="S12" s="214"/>
      <c r="T12" s="214"/>
      <c r="U12" s="214"/>
      <c r="V12" s="214"/>
      <c r="W12" s="214"/>
      <c r="X12" s="215"/>
      <c r="Y12" s="204"/>
      <c r="Z12" s="205"/>
      <c r="AA12" s="200"/>
      <c r="AB12" s="200"/>
      <c r="AC12" s="200"/>
      <c r="AD12" s="200"/>
      <c r="AE12" s="200"/>
      <c r="AF12" s="200"/>
      <c r="AG12" s="200"/>
      <c r="AH12" s="200"/>
      <c r="AI12" s="201"/>
      <c r="AJ12" s="204"/>
      <c r="AK12" s="205"/>
      <c r="AL12" s="208"/>
      <c r="AM12" s="208"/>
      <c r="AN12" s="208"/>
      <c r="AO12" s="209"/>
      <c r="AS12" s="44" t="s">
        <v>85</v>
      </c>
      <c r="AT12" s="83" t="str">
        <f>IF(COUNTIF(AZ12:BB12,P11)=1,P11,"")</f>
        <v>プルダウンで選択してください。</v>
      </c>
      <c r="AY12" s="51"/>
      <c r="AZ12" s="68" t="s">
        <v>57</v>
      </c>
      <c r="BA12" s="68" t="s">
        <v>61</v>
      </c>
      <c r="BB12" s="68" t="s">
        <v>62</v>
      </c>
    </row>
    <row r="13" spans="2:60" ht="18.75" customHeight="1">
      <c r="C13" s="149">
        <v>3</v>
      </c>
      <c r="D13" s="166" t="s">
        <v>173</v>
      </c>
      <c r="E13" s="166"/>
      <c r="F13" s="166"/>
      <c r="G13" s="166"/>
      <c r="H13" s="166"/>
      <c r="I13" s="166"/>
      <c r="J13" s="166"/>
      <c r="K13" s="166"/>
      <c r="L13" s="166"/>
      <c r="M13" s="166"/>
      <c r="N13" s="166"/>
      <c r="O13" s="167"/>
      <c r="P13" s="210" t="s">
        <v>57</v>
      </c>
      <c r="Q13" s="211"/>
      <c r="R13" s="211"/>
      <c r="S13" s="211"/>
      <c r="T13" s="211"/>
      <c r="U13" s="211"/>
      <c r="V13" s="211"/>
      <c r="W13" s="211"/>
      <c r="X13" s="212"/>
      <c r="Y13" s="202" t="str">
        <f>IF(OR($P13=BB14,$P13=""),"○",IF($P13=BA14,"●","○"))</f>
        <v>○</v>
      </c>
      <c r="Z13" s="203"/>
      <c r="AA13" s="198" t="s">
        <v>99</v>
      </c>
      <c r="AB13" s="198"/>
      <c r="AC13" s="198"/>
      <c r="AD13" s="198"/>
      <c r="AE13" s="202" t="str">
        <f>IF(OR($P13=AZ14,$P13=""),"○",IF($P13=BB14,"●","○"))</f>
        <v>○</v>
      </c>
      <c r="AF13" s="203"/>
      <c r="AG13" s="206" t="s">
        <v>84</v>
      </c>
      <c r="AH13" s="206"/>
      <c r="AI13" s="206"/>
      <c r="AJ13" s="206"/>
      <c r="AK13" s="206"/>
      <c r="AL13" s="202" t="str">
        <f>IF(OR($P13=AZ14,$BC$14=""),"○",IF($P13=$BC$14,"●","○"))</f>
        <v>○</v>
      </c>
      <c r="AM13" s="203" t="s">
        <v>118</v>
      </c>
      <c r="AN13" s="203"/>
      <c r="AO13" s="237"/>
      <c r="AS13" s="44"/>
      <c r="AT13" s="50"/>
      <c r="AY13" s="51"/>
      <c r="AZ13" s="80"/>
      <c r="BA13" s="81"/>
      <c r="BB13" s="81"/>
    </row>
    <row r="14" spans="2:60" ht="18.75" customHeight="1" thickBot="1">
      <c r="C14" s="172"/>
      <c r="D14" s="252"/>
      <c r="E14" s="252"/>
      <c r="F14" s="252"/>
      <c r="G14" s="252"/>
      <c r="H14" s="252"/>
      <c r="I14" s="252"/>
      <c r="J14" s="252"/>
      <c r="K14" s="252"/>
      <c r="L14" s="252"/>
      <c r="M14" s="252"/>
      <c r="N14" s="252"/>
      <c r="O14" s="171"/>
      <c r="P14" s="213"/>
      <c r="Q14" s="214"/>
      <c r="R14" s="214"/>
      <c r="S14" s="214"/>
      <c r="T14" s="214"/>
      <c r="U14" s="214"/>
      <c r="V14" s="214"/>
      <c r="W14" s="214"/>
      <c r="X14" s="215"/>
      <c r="Y14" s="204"/>
      <c r="Z14" s="205"/>
      <c r="AA14" s="200"/>
      <c r="AB14" s="200"/>
      <c r="AC14" s="200"/>
      <c r="AD14" s="200"/>
      <c r="AE14" s="204"/>
      <c r="AF14" s="205"/>
      <c r="AG14" s="208"/>
      <c r="AH14" s="208"/>
      <c r="AI14" s="208"/>
      <c r="AJ14" s="208"/>
      <c r="AK14" s="208"/>
      <c r="AL14" s="204"/>
      <c r="AM14" s="205"/>
      <c r="AN14" s="205"/>
      <c r="AO14" s="504"/>
      <c r="AS14" s="44" t="s">
        <v>85</v>
      </c>
      <c r="AT14" s="60" t="str">
        <f>IF(COUNTIF(AZ14:BD14,P13)=1,P13,"")</f>
        <v>プルダウンで選択してください。</v>
      </c>
      <c r="AY14" s="51"/>
      <c r="AZ14" s="68" t="s">
        <v>57</v>
      </c>
      <c r="BA14" s="68" t="s">
        <v>61</v>
      </c>
      <c r="BB14" s="68" t="s">
        <v>62</v>
      </c>
      <c r="BC14" s="68" t="s">
        <v>107</v>
      </c>
    </row>
    <row r="15" spans="2:60" ht="20.100000000000001" customHeight="1" thickBot="1">
      <c r="B15" s="49"/>
      <c r="C15" s="300">
        <v>4</v>
      </c>
      <c r="D15" s="385" t="s">
        <v>174</v>
      </c>
      <c r="E15" s="385"/>
      <c r="F15" s="385"/>
      <c r="G15" s="385"/>
      <c r="H15" s="385"/>
      <c r="I15" s="385"/>
      <c r="J15" s="385"/>
      <c r="K15" s="385"/>
      <c r="L15" s="385"/>
      <c r="M15" s="385"/>
      <c r="N15" s="385"/>
      <c r="O15" s="385"/>
      <c r="P15" s="402" t="s">
        <v>175</v>
      </c>
      <c r="Q15" s="403"/>
      <c r="R15" s="403"/>
      <c r="S15" s="403"/>
      <c r="T15" s="403"/>
      <c r="U15" s="403"/>
      <c r="V15" s="403"/>
      <c r="W15" s="403"/>
      <c r="X15" s="403"/>
      <c r="Y15" s="403"/>
      <c r="Z15" s="403"/>
      <c r="AA15" s="403"/>
      <c r="AB15" s="403"/>
      <c r="AC15" s="403"/>
      <c r="AD15" s="403"/>
      <c r="AE15" s="404"/>
      <c r="AF15" s="518" t="s">
        <v>100</v>
      </c>
      <c r="AG15" s="518"/>
      <c r="AH15" s="518"/>
      <c r="AI15" s="518"/>
      <c r="AJ15" s="518"/>
      <c r="AK15" s="518"/>
      <c r="AL15" s="518"/>
      <c r="AM15" s="518"/>
      <c r="AN15" s="518"/>
      <c r="AO15" s="519"/>
      <c r="AS15" s="44"/>
      <c r="AT15" s="50"/>
      <c r="AY15" s="51"/>
    </row>
    <row r="16" spans="2:60" ht="36" customHeight="1" thickBot="1">
      <c r="B16" s="49"/>
      <c r="C16" s="287"/>
      <c r="D16" s="386"/>
      <c r="E16" s="386"/>
      <c r="F16" s="386"/>
      <c r="G16" s="386"/>
      <c r="H16" s="386"/>
      <c r="I16" s="386"/>
      <c r="J16" s="386"/>
      <c r="K16" s="386"/>
      <c r="L16" s="386"/>
      <c r="M16" s="386"/>
      <c r="N16" s="386"/>
      <c r="O16" s="387"/>
      <c r="P16" s="520"/>
      <c r="Q16" s="521"/>
      <c r="R16" s="521"/>
      <c r="S16" s="521"/>
      <c r="T16" s="521"/>
      <c r="U16" s="521"/>
      <c r="V16" s="521"/>
      <c r="W16" s="521"/>
      <c r="X16" s="521"/>
      <c r="Y16" s="521"/>
      <c r="Z16" s="521"/>
      <c r="AA16" s="521"/>
      <c r="AB16" s="521"/>
      <c r="AC16" s="521"/>
      <c r="AD16" s="521"/>
      <c r="AE16" s="522"/>
      <c r="AF16" s="392"/>
      <c r="AG16" s="393"/>
      <c r="AH16" s="393"/>
      <c r="AI16" s="393"/>
      <c r="AJ16" s="393"/>
      <c r="AK16" s="393"/>
      <c r="AL16" s="393"/>
      <c r="AM16" s="394"/>
      <c r="AN16" s="390" t="s">
        <v>102</v>
      </c>
      <c r="AO16" s="391"/>
      <c r="AS16" s="44"/>
      <c r="AT16" s="50"/>
      <c r="AY16" s="51"/>
    </row>
    <row r="17" spans="2:61" ht="20.100000000000001" customHeight="1" thickBot="1">
      <c r="B17" s="49"/>
      <c r="C17" s="149">
        <v>5</v>
      </c>
      <c r="D17" s="166" t="s">
        <v>189</v>
      </c>
      <c r="E17" s="166"/>
      <c r="F17" s="166"/>
      <c r="G17" s="166"/>
      <c r="H17" s="166"/>
      <c r="I17" s="166"/>
      <c r="J17" s="166"/>
      <c r="K17" s="166"/>
      <c r="L17" s="166"/>
      <c r="M17" s="166"/>
      <c r="N17" s="166"/>
      <c r="O17" s="167"/>
      <c r="P17" s="402" t="s">
        <v>190</v>
      </c>
      <c r="Q17" s="403"/>
      <c r="R17" s="403"/>
      <c r="S17" s="403"/>
      <c r="T17" s="403"/>
      <c r="U17" s="403"/>
      <c r="V17" s="403"/>
      <c r="W17" s="403"/>
      <c r="X17" s="403"/>
      <c r="Y17" s="403"/>
      <c r="Z17" s="403"/>
      <c r="AA17" s="403"/>
      <c r="AB17" s="403"/>
      <c r="AC17" s="403"/>
      <c r="AD17" s="403"/>
      <c r="AE17" s="404"/>
      <c r="AF17" s="518" t="s">
        <v>191</v>
      </c>
      <c r="AG17" s="518"/>
      <c r="AH17" s="518"/>
      <c r="AI17" s="518"/>
      <c r="AJ17" s="518"/>
      <c r="AK17" s="518"/>
      <c r="AL17" s="518"/>
      <c r="AM17" s="518"/>
      <c r="AN17" s="518"/>
      <c r="AO17" s="519"/>
      <c r="AS17" s="44"/>
      <c r="AT17" s="50"/>
    </row>
    <row r="18" spans="2:61" ht="36" customHeight="1" thickBot="1">
      <c r="B18" s="49"/>
      <c r="C18" s="540"/>
      <c r="D18" s="523"/>
      <c r="E18" s="523"/>
      <c r="F18" s="523"/>
      <c r="G18" s="523"/>
      <c r="H18" s="523"/>
      <c r="I18" s="523"/>
      <c r="J18" s="523"/>
      <c r="K18" s="523"/>
      <c r="L18" s="523"/>
      <c r="M18" s="523"/>
      <c r="N18" s="523"/>
      <c r="O18" s="524"/>
      <c r="P18" s="520"/>
      <c r="Q18" s="521"/>
      <c r="R18" s="521"/>
      <c r="S18" s="521"/>
      <c r="T18" s="521"/>
      <c r="U18" s="521"/>
      <c r="V18" s="521"/>
      <c r="W18" s="521"/>
      <c r="X18" s="521"/>
      <c r="Y18" s="521"/>
      <c r="Z18" s="521"/>
      <c r="AA18" s="521"/>
      <c r="AB18" s="521"/>
      <c r="AC18" s="521"/>
      <c r="AD18" s="521"/>
      <c r="AE18" s="522"/>
      <c r="AF18" s="515"/>
      <c r="AG18" s="516"/>
      <c r="AH18" s="516"/>
      <c r="AI18" s="516"/>
      <c r="AJ18" s="516"/>
      <c r="AK18" s="516"/>
      <c r="AL18" s="516"/>
      <c r="AM18" s="516"/>
      <c r="AN18" s="516"/>
      <c r="AO18" s="517"/>
      <c r="AS18" s="44"/>
      <c r="AT18" s="50"/>
    </row>
    <row r="19" spans="2:61" ht="28.5" customHeight="1">
      <c r="B19" s="2"/>
      <c r="C19" s="136">
        <v>6</v>
      </c>
      <c r="D19" s="469" t="s">
        <v>114</v>
      </c>
      <c r="E19" s="469"/>
      <c r="F19" s="469"/>
      <c r="G19" s="469"/>
      <c r="H19" s="469"/>
      <c r="I19" s="469"/>
      <c r="J19" s="469"/>
      <c r="K19" s="469"/>
      <c r="L19" s="469"/>
      <c r="M19" s="469"/>
      <c r="N19" s="469"/>
      <c r="O19" s="469"/>
      <c r="P19" s="240" t="s">
        <v>115</v>
      </c>
      <c r="Q19" s="241"/>
      <c r="R19" s="241"/>
      <c r="S19" s="241"/>
      <c r="T19" s="241"/>
      <c r="U19" s="241"/>
      <c r="V19" s="241"/>
      <c r="W19" s="241"/>
      <c r="X19" s="241"/>
      <c r="Y19" s="434"/>
      <c r="Z19" s="509"/>
      <c r="AA19" s="509"/>
      <c r="AB19" s="509"/>
      <c r="AC19" s="509"/>
      <c r="AD19" s="509"/>
      <c r="AE19" s="509"/>
      <c r="AF19" s="509"/>
      <c r="AG19" s="509"/>
      <c r="AH19" s="509"/>
      <c r="AI19" s="509"/>
      <c r="AJ19" s="509"/>
      <c r="AK19" s="509"/>
      <c r="AL19" s="509"/>
      <c r="AM19" s="509"/>
      <c r="AN19" s="509"/>
      <c r="AO19" s="510"/>
      <c r="AS19" s="44"/>
      <c r="AT19" s="50"/>
      <c r="BI19" t="s">
        <v>83</v>
      </c>
    </row>
    <row r="20" spans="2:61" ht="28.5" customHeight="1">
      <c r="C20" s="136"/>
      <c r="D20" s="470"/>
      <c r="E20" s="470"/>
      <c r="F20" s="470"/>
      <c r="G20" s="470"/>
      <c r="H20" s="470"/>
      <c r="I20" s="470"/>
      <c r="J20" s="470"/>
      <c r="K20" s="470"/>
      <c r="L20" s="470"/>
      <c r="M20" s="470"/>
      <c r="N20" s="470"/>
      <c r="O20" s="470"/>
      <c r="P20" s="243"/>
      <c r="Q20" s="244"/>
      <c r="R20" s="244"/>
      <c r="S20" s="244"/>
      <c r="T20" s="244"/>
      <c r="U20" s="244"/>
      <c r="V20" s="244"/>
      <c r="W20" s="244"/>
      <c r="X20" s="244"/>
      <c r="Y20" s="435"/>
      <c r="Z20" s="511"/>
      <c r="AA20" s="511"/>
      <c r="AB20" s="511"/>
      <c r="AC20" s="511"/>
      <c r="AD20" s="511"/>
      <c r="AE20" s="511"/>
      <c r="AF20" s="511"/>
      <c r="AG20" s="511"/>
      <c r="AH20" s="511"/>
      <c r="AI20" s="511"/>
      <c r="AJ20" s="511"/>
      <c r="AK20" s="511"/>
      <c r="AL20" s="511"/>
      <c r="AM20" s="511"/>
      <c r="AN20" s="511"/>
      <c r="AO20" s="512"/>
      <c r="AS20" s="44" t="s">
        <v>35</v>
      </c>
      <c r="AT20" s="60" t="str">
        <f>IF(COUNTIF(AZ20:BD20,P19)=1,P19,"")</f>
        <v>1 別部署で契約しているため</v>
      </c>
      <c r="AZ20" s="68" t="s">
        <v>57</v>
      </c>
      <c r="BA20" s="68" t="s">
        <v>115</v>
      </c>
      <c r="BB20" s="68" t="s">
        <v>116</v>
      </c>
      <c r="BC20" s="68" t="s">
        <v>117</v>
      </c>
      <c r="BD20" s="68" t="s">
        <v>109</v>
      </c>
    </row>
    <row r="21" spans="2:61" ht="28.5" customHeight="1" thickBot="1">
      <c r="C21" s="172"/>
      <c r="D21" s="471"/>
      <c r="E21" s="471"/>
      <c r="F21" s="471"/>
      <c r="G21" s="471"/>
      <c r="H21" s="471"/>
      <c r="I21" s="471"/>
      <c r="J21" s="471"/>
      <c r="K21" s="471"/>
      <c r="L21" s="471"/>
      <c r="M21" s="471"/>
      <c r="N21" s="471"/>
      <c r="O21" s="471"/>
      <c r="P21" s="246"/>
      <c r="Q21" s="436"/>
      <c r="R21" s="436"/>
      <c r="S21" s="436"/>
      <c r="T21" s="436"/>
      <c r="U21" s="436"/>
      <c r="V21" s="436"/>
      <c r="W21" s="436"/>
      <c r="X21" s="436"/>
      <c r="Y21" s="437"/>
      <c r="Z21" s="513"/>
      <c r="AA21" s="513"/>
      <c r="AB21" s="513"/>
      <c r="AC21" s="513"/>
      <c r="AD21" s="513"/>
      <c r="AE21" s="513"/>
      <c r="AF21" s="513"/>
      <c r="AG21" s="513"/>
      <c r="AH21" s="513"/>
      <c r="AI21" s="513"/>
      <c r="AJ21" s="513"/>
      <c r="AK21" s="513"/>
      <c r="AL21" s="513"/>
      <c r="AM21" s="513"/>
      <c r="AN21" s="513"/>
      <c r="AO21" s="514"/>
      <c r="AS21" s="44"/>
      <c r="AT21" s="50" t="str">
        <f>IF(COUNTIF(BA20:BD20,Q65)=1,Q65,"")</f>
        <v/>
      </c>
    </row>
    <row r="22" spans="2:61" ht="18.75" customHeight="1">
      <c r="C22" s="149">
        <v>7</v>
      </c>
      <c r="D22" s="166" t="s">
        <v>195</v>
      </c>
      <c r="E22" s="166"/>
      <c r="F22" s="166"/>
      <c r="G22" s="166"/>
      <c r="H22" s="166"/>
      <c r="I22" s="166"/>
      <c r="J22" s="166"/>
      <c r="K22" s="166"/>
      <c r="L22" s="166"/>
      <c r="M22" s="166"/>
      <c r="N22" s="166"/>
      <c r="O22" s="167"/>
      <c r="P22" s="210" t="s">
        <v>57</v>
      </c>
      <c r="Q22" s="211"/>
      <c r="R22" s="211"/>
      <c r="S22" s="211"/>
      <c r="T22" s="211"/>
      <c r="U22" s="211"/>
      <c r="V22" s="211"/>
      <c r="W22" s="211"/>
      <c r="X22" s="212"/>
      <c r="Y22" s="202" t="str">
        <f>IF(OR($P22=AZ23,P22=""),"○",IF($P22=BA23,"●","○"))</f>
        <v>○</v>
      </c>
      <c r="Z22" s="203"/>
      <c r="AA22" s="198" t="s">
        <v>177</v>
      </c>
      <c r="AB22" s="198"/>
      <c r="AC22" s="198"/>
      <c r="AD22" s="198"/>
      <c r="AE22" s="202" t="str">
        <f>IF(OR($P22=AZ23,P22=""),"○",IF(P22=BB23,"●","○"))</f>
        <v>○</v>
      </c>
      <c r="AF22" s="203"/>
      <c r="AG22" s="206" t="s">
        <v>180</v>
      </c>
      <c r="AH22" s="206"/>
      <c r="AI22" s="206"/>
      <c r="AJ22" s="206"/>
      <c r="AK22" s="206"/>
      <c r="AL22" s="202" t="str">
        <f>IF(OR($P22=AZ23,P22=""),"○",IF($P22=BC23,"●","○"))</f>
        <v>○</v>
      </c>
      <c r="AM22" s="505" t="s">
        <v>181</v>
      </c>
      <c r="AN22" s="505"/>
      <c r="AO22" s="506"/>
      <c r="AS22" s="44"/>
      <c r="AT22" s="50"/>
      <c r="AY22" s="51"/>
      <c r="AZ22" s="80"/>
      <c r="BA22" s="81"/>
      <c r="BB22" s="81"/>
    </row>
    <row r="23" spans="2:61" ht="18.75" customHeight="1" thickBot="1">
      <c r="C23" s="172"/>
      <c r="D23" s="252"/>
      <c r="E23" s="252"/>
      <c r="F23" s="252"/>
      <c r="G23" s="252"/>
      <c r="H23" s="252"/>
      <c r="I23" s="252"/>
      <c r="J23" s="252"/>
      <c r="K23" s="252"/>
      <c r="L23" s="252"/>
      <c r="M23" s="252"/>
      <c r="N23" s="252"/>
      <c r="O23" s="171"/>
      <c r="P23" s="213"/>
      <c r="Q23" s="214"/>
      <c r="R23" s="214"/>
      <c r="S23" s="214"/>
      <c r="T23" s="214"/>
      <c r="U23" s="214"/>
      <c r="V23" s="214"/>
      <c r="W23" s="214"/>
      <c r="X23" s="215"/>
      <c r="Y23" s="204"/>
      <c r="Z23" s="205"/>
      <c r="AA23" s="200"/>
      <c r="AB23" s="200"/>
      <c r="AC23" s="200"/>
      <c r="AD23" s="200"/>
      <c r="AE23" s="204"/>
      <c r="AF23" s="205"/>
      <c r="AG23" s="208"/>
      <c r="AH23" s="208"/>
      <c r="AI23" s="208"/>
      <c r="AJ23" s="208"/>
      <c r="AK23" s="208"/>
      <c r="AL23" s="204"/>
      <c r="AM23" s="507"/>
      <c r="AN23" s="507"/>
      <c r="AO23" s="508"/>
      <c r="AS23" s="44" t="s">
        <v>85</v>
      </c>
      <c r="AT23" s="60" t="str">
        <f>IF(COUNTIF(AZ23:BD23,P22)=1,P22,"")</f>
        <v>プルダウンで選択してください。</v>
      </c>
      <c r="AY23" s="51"/>
      <c r="AZ23" s="68" t="s">
        <v>57</v>
      </c>
      <c r="BA23" s="68" t="s">
        <v>176</v>
      </c>
      <c r="BB23" s="68" t="s">
        <v>178</v>
      </c>
      <c r="BC23" t="s">
        <v>179</v>
      </c>
    </row>
    <row r="24" spans="2:61" ht="39" customHeight="1">
      <c r="B24" s="2"/>
      <c r="C24" s="149">
        <v>8</v>
      </c>
      <c r="D24" s="151" t="s">
        <v>183</v>
      </c>
      <c r="E24" s="151"/>
      <c r="F24" s="151"/>
      <c r="G24" s="151"/>
      <c r="H24" s="151"/>
      <c r="I24" s="151"/>
      <c r="J24" s="151"/>
      <c r="K24" s="151"/>
      <c r="L24" s="151"/>
      <c r="M24" s="151"/>
      <c r="N24" s="151"/>
      <c r="O24" s="152"/>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7"/>
      <c r="AN24" s="217"/>
      <c r="AO24" s="218"/>
      <c r="AS24" s="44"/>
      <c r="AT24" s="50"/>
      <c r="AY24" s="51"/>
    </row>
    <row r="25" spans="2:61" ht="39" customHeight="1">
      <c r="C25" s="136"/>
      <c r="D25" s="153"/>
      <c r="E25" s="153"/>
      <c r="F25" s="153"/>
      <c r="G25" s="153"/>
      <c r="H25" s="153"/>
      <c r="I25" s="153"/>
      <c r="J25" s="153"/>
      <c r="K25" s="153"/>
      <c r="L25" s="153"/>
      <c r="M25" s="153"/>
      <c r="N25" s="153"/>
      <c r="O25" s="154"/>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20"/>
      <c r="AS25" s="44"/>
      <c r="AY25" s="51"/>
    </row>
    <row r="26" spans="2:61" ht="39" customHeight="1" thickBot="1">
      <c r="C26" s="150"/>
      <c r="D26" s="155"/>
      <c r="E26" s="155"/>
      <c r="F26" s="155"/>
      <c r="G26" s="155"/>
      <c r="H26" s="155"/>
      <c r="I26" s="155"/>
      <c r="J26" s="155"/>
      <c r="K26" s="155"/>
      <c r="L26" s="155"/>
      <c r="M26" s="155"/>
      <c r="N26" s="155"/>
      <c r="O26" s="156"/>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221"/>
      <c r="AM26" s="221"/>
      <c r="AN26" s="221"/>
      <c r="AO26" s="222"/>
      <c r="AS26" s="44" t="s">
        <v>20</v>
      </c>
      <c r="AT26" s="60" t="str">
        <f>Q26&amp;""</f>
        <v/>
      </c>
      <c r="AU26" s="60" t="str">
        <f>AE26&amp;""</f>
        <v/>
      </c>
      <c r="AY26" s="51"/>
    </row>
    <row r="27" spans="2:61" ht="21" customHeight="1">
      <c r="B27" s="49"/>
      <c r="AS27" s="44"/>
      <c r="AT27" s="50"/>
      <c r="AY27" s="51"/>
    </row>
    <row r="28" spans="2:61" ht="22.5" customHeight="1" thickBot="1">
      <c r="B28" s="52">
        <v>2</v>
      </c>
      <c r="C28" s="538" t="s">
        <v>234</v>
      </c>
      <c r="D28" s="538"/>
      <c r="E28" s="538"/>
      <c r="F28" s="538"/>
      <c r="G28" s="538"/>
      <c r="H28" s="538"/>
      <c r="I28" s="538"/>
      <c r="J28" s="538"/>
      <c r="K28" s="538"/>
      <c r="L28" s="538"/>
      <c r="M28" s="538"/>
      <c r="N28" s="538"/>
      <c r="O28" s="538"/>
      <c r="P28" s="538"/>
      <c r="Q28" s="538"/>
      <c r="R28" s="538"/>
      <c r="S28" s="538"/>
      <c r="T28" s="538"/>
      <c r="U28" s="538"/>
      <c r="V28" s="538"/>
      <c r="W28" s="538"/>
      <c r="X28" s="538"/>
      <c r="Y28" s="538"/>
      <c r="Z28" s="538"/>
      <c r="AA28" s="538"/>
      <c r="AB28" s="538"/>
      <c r="AC28" s="538"/>
      <c r="AD28" s="538"/>
      <c r="AE28" s="538"/>
      <c r="AF28" s="538"/>
      <c r="AG28" s="538"/>
      <c r="AH28" s="538"/>
      <c r="AI28" s="538"/>
      <c r="AJ28" s="538"/>
      <c r="AK28" s="538"/>
      <c r="AL28" s="538"/>
      <c r="AM28" s="538"/>
      <c r="AN28" s="538"/>
      <c r="AO28" s="538"/>
      <c r="AS28" s="44"/>
      <c r="AT28" s="50"/>
      <c r="AY28" s="51"/>
    </row>
    <row r="29" spans="2:61" s="43" customFormat="1" ht="15.75" customHeight="1" thickTop="1" thickBot="1">
      <c r="C29" s="32"/>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S29" s="53"/>
      <c r="AT29" s="54"/>
      <c r="AU29" s="55"/>
      <c r="AV29" s="55"/>
      <c r="AW29" s="55"/>
      <c r="AY29" s="56"/>
    </row>
    <row r="30" spans="2:61" ht="4.5" customHeight="1">
      <c r="B30" s="2"/>
      <c r="C30" s="57"/>
      <c r="D30" s="58"/>
      <c r="E30" s="58"/>
      <c r="F30" s="58"/>
      <c r="G30" s="58"/>
      <c r="H30" s="58"/>
      <c r="I30" s="58"/>
      <c r="J30" s="58"/>
      <c r="K30" s="58"/>
      <c r="L30" s="58"/>
      <c r="M30" s="58"/>
      <c r="N30" s="58"/>
      <c r="O30" s="59"/>
      <c r="P30" s="495" t="str">
        <f>O4&amp;""</f>
        <v/>
      </c>
      <c r="Q30" s="496"/>
      <c r="R30" s="496"/>
      <c r="S30" s="496"/>
      <c r="T30" s="496"/>
      <c r="U30" s="496"/>
      <c r="V30" s="496"/>
      <c r="W30" s="496"/>
      <c r="X30" s="496"/>
      <c r="Y30" s="496"/>
      <c r="Z30" s="496"/>
      <c r="AA30" s="496"/>
      <c r="AB30" s="496"/>
      <c r="AC30" s="496"/>
      <c r="AD30" s="496"/>
      <c r="AE30" s="496"/>
      <c r="AF30" s="496"/>
      <c r="AG30" s="496"/>
      <c r="AH30" s="496"/>
      <c r="AI30" s="496"/>
      <c r="AJ30" s="496"/>
      <c r="AK30" s="496"/>
      <c r="AL30" s="496"/>
      <c r="AM30" s="496"/>
      <c r="AN30" s="496"/>
      <c r="AO30" s="497"/>
      <c r="AS30" s="44"/>
      <c r="AT30" s="50"/>
      <c r="AY30" s="51"/>
    </row>
    <row r="31" spans="2:61" ht="30" customHeight="1">
      <c r="C31" s="472">
        <v>1</v>
      </c>
      <c r="D31" s="353" t="s">
        <v>228</v>
      </c>
      <c r="E31" s="353"/>
      <c r="F31" s="353"/>
      <c r="G31" s="353"/>
      <c r="H31" s="353"/>
      <c r="I31" s="353"/>
      <c r="J31" s="353"/>
      <c r="K31" s="353"/>
      <c r="L31" s="353"/>
      <c r="M31" s="353"/>
      <c r="N31" s="353"/>
      <c r="O31" s="354"/>
      <c r="P31" s="498"/>
      <c r="Q31" s="499"/>
      <c r="R31" s="499"/>
      <c r="S31" s="499"/>
      <c r="T31" s="499"/>
      <c r="U31" s="499"/>
      <c r="V31" s="499"/>
      <c r="W31" s="499"/>
      <c r="X31" s="499"/>
      <c r="Y31" s="499"/>
      <c r="Z31" s="499"/>
      <c r="AA31" s="499"/>
      <c r="AB31" s="499"/>
      <c r="AC31" s="499"/>
      <c r="AD31" s="499"/>
      <c r="AE31" s="499"/>
      <c r="AF31" s="499"/>
      <c r="AG31" s="499"/>
      <c r="AH31" s="499"/>
      <c r="AI31" s="499"/>
      <c r="AJ31" s="499"/>
      <c r="AK31" s="499"/>
      <c r="AL31" s="499"/>
      <c r="AM31" s="499"/>
      <c r="AN31" s="499"/>
      <c r="AO31" s="500"/>
      <c r="AS31" s="44"/>
      <c r="AY31" s="51"/>
    </row>
    <row r="32" spans="2:61" ht="30" customHeight="1" thickBot="1">
      <c r="C32" s="484"/>
      <c r="D32" s="485"/>
      <c r="E32" s="485"/>
      <c r="F32" s="485"/>
      <c r="G32" s="485"/>
      <c r="H32" s="485"/>
      <c r="I32" s="485"/>
      <c r="J32" s="485"/>
      <c r="K32" s="485"/>
      <c r="L32" s="485"/>
      <c r="M32" s="485"/>
      <c r="N32" s="485"/>
      <c r="O32" s="486"/>
      <c r="P32" s="501"/>
      <c r="Q32" s="502"/>
      <c r="R32" s="502"/>
      <c r="S32" s="502"/>
      <c r="T32" s="502"/>
      <c r="U32" s="502"/>
      <c r="V32" s="502"/>
      <c r="W32" s="502"/>
      <c r="X32" s="502"/>
      <c r="Y32" s="502"/>
      <c r="Z32" s="502"/>
      <c r="AA32" s="502"/>
      <c r="AB32" s="502"/>
      <c r="AC32" s="502"/>
      <c r="AD32" s="502"/>
      <c r="AE32" s="502"/>
      <c r="AF32" s="502"/>
      <c r="AG32" s="502"/>
      <c r="AH32" s="502"/>
      <c r="AI32" s="502"/>
      <c r="AJ32" s="502"/>
      <c r="AK32" s="502"/>
      <c r="AL32" s="502"/>
      <c r="AM32" s="502"/>
      <c r="AN32" s="502"/>
      <c r="AO32" s="503"/>
      <c r="AS32" s="44" t="s">
        <v>20</v>
      </c>
      <c r="AT32" s="60" t="str">
        <f>Q32&amp;""</f>
        <v/>
      </c>
      <c r="AU32" s="60" t="str">
        <f>AE32&amp;""</f>
        <v/>
      </c>
      <c r="AY32" s="51"/>
    </row>
    <row r="33" spans="2:54" ht="42.9" customHeight="1" thickBot="1">
      <c r="C33" s="100">
        <v>2</v>
      </c>
      <c r="D33" s="466" t="s">
        <v>229</v>
      </c>
      <c r="E33" s="467"/>
      <c r="F33" s="467"/>
      <c r="G33" s="467"/>
      <c r="H33" s="467"/>
      <c r="I33" s="467"/>
      <c r="J33" s="467"/>
      <c r="K33" s="467"/>
      <c r="L33" s="467"/>
      <c r="M33" s="467"/>
      <c r="N33" s="467"/>
      <c r="O33" s="468"/>
      <c r="P33" s="364"/>
      <c r="Q33" s="365"/>
      <c r="R33" s="365"/>
      <c r="S33" s="365"/>
      <c r="T33" s="365"/>
      <c r="U33" s="365"/>
      <c r="V33" s="365"/>
      <c r="W33" s="365"/>
      <c r="X33" s="365"/>
      <c r="Y33" s="365"/>
      <c r="Z33" s="365"/>
      <c r="AA33" s="365"/>
      <c r="AB33" s="365"/>
      <c r="AC33" s="365"/>
      <c r="AD33" s="365"/>
      <c r="AE33" s="365"/>
      <c r="AF33" s="365"/>
      <c r="AG33" s="365"/>
      <c r="AH33" s="365"/>
      <c r="AI33" s="365"/>
      <c r="AJ33" s="365"/>
      <c r="AK33" s="365"/>
      <c r="AL33" s="365"/>
      <c r="AM33" s="362" t="s">
        <v>193</v>
      </c>
      <c r="AN33" s="362"/>
      <c r="AO33" s="363"/>
      <c r="AS33" s="44"/>
      <c r="AT33" s="50"/>
      <c r="AY33" s="51"/>
    </row>
    <row r="34" spans="2:54" ht="9.75" customHeight="1">
      <c r="C34" s="286">
        <v>3</v>
      </c>
      <c r="D34" s="280" t="s">
        <v>167</v>
      </c>
      <c r="E34" s="280"/>
      <c r="F34" s="280"/>
      <c r="G34" s="280"/>
      <c r="H34" s="280"/>
      <c r="I34" s="280"/>
      <c r="J34" s="280"/>
      <c r="K34" s="280"/>
      <c r="L34" s="280"/>
      <c r="M34" s="280"/>
      <c r="N34" s="280"/>
      <c r="O34" s="281"/>
      <c r="P34" s="8"/>
      <c r="Q34" s="8"/>
      <c r="R34" s="8"/>
      <c r="S34" s="8"/>
      <c r="T34" s="8"/>
      <c r="U34" s="8"/>
      <c r="V34" s="8"/>
      <c r="W34" s="8"/>
      <c r="X34" s="8"/>
      <c r="Y34" s="8"/>
      <c r="Z34" s="8"/>
      <c r="AA34" s="8"/>
      <c r="AB34" s="8"/>
      <c r="AC34" s="8"/>
      <c r="AD34" s="8"/>
      <c r="AE34" s="8"/>
      <c r="AF34" s="8"/>
      <c r="AG34" s="8"/>
      <c r="AH34" s="8"/>
      <c r="AI34" s="8"/>
      <c r="AJ34" s="8"/>
      <c r="AK34" s="8"/>
      <c r="AL34" s="8"/>
      <c r="AM34" s="8"/>
      <c r="AN34" s="8"/>
      <c r="AO34" s="9"/>
      <c r="AS34" s="44"/>
      <c r="AT34" s="50"/>
      <c r="AY34" s="51"/>
      <c r="AZ34" s="90" t="s">
        <v>120</v>
      </c>
      <c r="BA34" s="90" t="s">
        <v>121</v>
      </c>
    </row>
    <row r="35" spans="2:54" ht="44.1" customHeight="1">
      <c r="C35" s="286"/>
      <c r="D35" s="282"/>
      <c r="E35" s="282"/>
      <c r="F35" s="282"/>
      <c r="G35" s="282"/>
      <c r="H35" s="282"/>
      <c r="I35" s="282"/>
      <c r="J35" s="282"/>
      <c r="K35" s="282"/>
      <c r="L35" s="282"/>
      <c r="M35" s="282"/>
      <c r="N35" s="282"/>
      <c r="O35" s="283"/>
      <c r="Q35" s="93" t="s">
        <v>119</v>
      </c>
      <c r="R35" s="438" t="s">
        <v>120</v>
      </c>
      <c r="S35" s="438"/>
      <c r="T35" s="438"/>
      <c r="U35" s="438"/>
      <c r="V35" s="438"/>
      <c r="W35" s="438"/>
      <c r="X35" s="438"/>
      <c r="Y35" s="438"/>
      <c r="Z35" s="438"/>
      <c r="AA35" s="438"/>
      <c r="AB35" s="438"/>
      <c r="AC35" s="438"/>
      <c r="AD35" s="438"/>
      <c r="AE35" s="438"/>
      <c r="AF35" s="438"/>
      <c r="AG35" s="438"/>
      <c r="AH35" s="438"/>
      <c r="AI35" s="438"/>
      <c r="AJ35" s="438"/>
      <c r="AK35" s="438"/>
      <c r="AL35" s="438"/>
      <c r="AM35" s="367" t="s">
        <v>194</v>
      </c>
      <c r="AN35" s="368"/>
      <c r="AO35" s="10"/>
      <c r="AS35" s="44"/>
      <c r="AT35" s="50"/>
      <c r="AY35" s="51"/>
      <c r="AZ35" s="90" t="s">
        <v>122</v>
      </c>
      <c r="BA35" s="90">
        <f>AM36</f>
        <v>0</v>
      </c>
    </row>
    <row r="36" spans="2:54" ht="44.1" customHeight="1">
      <c r="C36" s="286"/>
      <c r="D36" s="282"/>
      <c r="E36" s="282"/>
      <c r="F36" s="282"/>
      <c r="G36" s="282"/>
      <c r="H36" s="282"/>
      <c r="I36" s="282"/>
      <c r="J36" s="282"/>
      <c r="K36" s="282"/>
      <c r="L36" s="282"/>
      <c r="M36" s="282"/>
      <c r="N36" s="282"/>
      <c r="O36" s="283"/>
      <c r="Q36" s="92">
        <v>1</v>
      </c>
      <c r="R36" s="439" t="s">
        <v>171</v>
      </c>
      <c r="S36" s="439"/>
      <c r="T36" s="439"/>
      <c r="U36" s="439"/>
      <c r="V36" s="439"/>
      <c r="W36" s="439"/>
      <c r="X36" s="439"/>
      <c r="Y36" s="439"/>
      <c r="Z36" s="439"/>
      <c r="AA36" s="439"/>
      <c r="AB36" s="439"/>
      <c r="AC36" s="439"/>
      <c r="AD36" s="439"/>
      <c r="AE36" s="439"/>
      <c r="AF36" s="439"/>
      <c r="AG36" s="439"/>
      <c r="AH36" s="439"/>
      <c r="AI36" s="439"/>
      <c r="AJ36" s="439"/>
      <c r="AK36" s="439"/>
      <c r="AL36" s="439"/>
      <c r="AM36" s="314"/>
      <c r="AN36" s="315"/>
      <c r="AO36" s="10"/>
      <c r="AS36" s="44" t="s">
        <v>21</v>
      </c>
      <c r="AT36" s="60" t="e">
        <f>IF(#REF!="","",#REF!)</f>
        <v>#REF!</v>
      </c>
      <c r="AU36" s="60" t="str">
        <f>IF(W38="","",W38)</f>
        <v/>
      </c>
      <c r="AV36" s="60" t="e">
        <f>IF(#REF!="","",#REF!)</f>
        <v>#REF!</v>
      </c>
      <c r="AW36" s="60" t="e">
        <f>IF(#REF!="","",#REF!)</f>
        <v>#REF!</v>
      </c>
      <c r="AY36" s="51"/>
      <c r="AZ36" s="90" t="s">
        <v>163</v>
      </c>
      <c r="BA36" s="90">
        <f>AM37</f>
        <v>0</v>
      </c>
    </row>
    <row r="37" spans="2:54" ht="44.1" customHeight="1">
      <c r="C37" s="286"/>
      <c r="D37" s="282"/>
      <c r="E37" s="282"/>
      <c r="F37" s="282"/>
      <c r="G37" s="282"/>
      <c r="H37" s="282"/>
      <c r="I37" s="282"/>
      <c r="J37" s="282"/>
      <c r="K37" s="282"/>
      <c r="L37" s="282"/>
      <c r="M37" s="282"/>
      <c r="N37" s="282"/>
      <c r="O37" s="283"/>
      <c r="Q37" s="92">
        <v>2</v>
      </c>
      <c r="R37" s="440" t="s">
        <v>184</v>
      </c>
      <c r="S37" s="440"/>
      <c r="T37" s="440"/>
      <c r="U37" s="440"/>
      <c r="V37" s="440"/>
      <c r="W37" s="440"/>
      <c r="X37" s="440"/>
      <c r="Y37" s="440"/>
      <c r="Z37" s="440"/>
      <c r="AA37" s="440"/>
      <c r="AB37" s="440"/>
      <c r="AC37" s="440"/>
      <c r="AD37" s="440"/>
      <c r="AE37" s="440"/>
      <c r="AF37" s="440"/>
      <c r="AG37" s="440"/>
      <c r="AH37" s="440"/>
      <c r="AI37" s="440"/>
      <c r="AJ37" s="440"/>
      <c r="AK37" s="440"/>
      <c r="AL37" s="440"/>
      <c r="AM37" s="314"/>
      <c r="AN37" s="315"/>
      <c r="AO37" s="10"/>
      <c r="AS37" s="44"/>
      <c r="AT37" s="60"/>
      <c r="AU37" s="60"/>
      <c r="AV37" s="60"/>
      <c r="AW37" s="60"/>
      <c r="AY37" s="51"/>
      <c r="AZ37" s="90" t="s">
        <v>123</v>
      </c>
      <c r="BA37" s="90">
        <f>AM38</f>
        <v>0</v>
      </c>
    </row>
    <row r="38" spans="2:54" ht="44.1" customHeight="1">
      <c r="C38" s="286"/>
      <c r="D38" s="282"/>
      <c r="E38" s="282"/>
      <c r="F38" s="282"/>
      <c r="G38" s="282"/>
      <c r="H38" s="282"/>
      <c r="I38" s="282"/>
      <c r="J38" s="282"/>
      <c r="K38" s="282"/>
      <c r="L38" s="282"/>
      <c r="M38" s="282"/>
      <c r="N38" s="282"/>
      <c r="O38" s="283"/>
      <c r="Q38" s="92">
        <v>3</v>
      </c>
      <c r="R38" s="440" t="s">
        <v>185</v>
      </c>
      <c r="S38" s="439"/>
      <c r="T38" s="439"/>
      <c r="U38" s="439"/>
      <c r="V38" s="439"/>
      <c r="W38" s="439"/>
      <c r="X38" s="439"/>
      <c r="Y38" s="439"/>
      <c r="Z38" s="439"/>
      <c r="AA38" s="439"/>
      <c r="AB38" s="439"/>
      <c r="AC38" s="439"/>
      <c r="AD38" s="439"/>
      <c r="AE38" s="439"/>
      <c r="AF38" s="439"/>
      <c r="AG38" s="439"/>
      <c r="AH38" s="439"/>
      <c r="AI38" s="439"/>
      <c r="AJ38" s="439"/>
      <c r="AK38" s="439"/>
      <c r="AL38" s="439"/>
      <c r="AM38" s="314"/>
      <c r="AN38" s="315"/>
      <c r="AO38" s="10"/>
      <c r="AS38" s="44" t="s">
        <v>21</v>
      </c>
      <c r="AT38" s="60" t="e">
        <f>IF(#REF!="","",#REF!)</f>
        <v>#REF!</v>
      </c>
      <c r="AU38" s="60" t="str">
        <f>IF(W39="","",W39)</f>
        <v/>
      </c>
      <c r="AV38" s="60" t="e">
        <f>IF(#REF!="","",#REF!)</f>
        <v>#REF!</v>
      </c>
      <c r="AW38" s="60" t="e">
        <f>IF(#REF!="","",#REF!)</f>
        <v>#REF!</v>
      </c>
      <c r="AY38" s="51"/>
      <c r="AZ38" s="90" t="s">
        <v>124</v>
      </c>
      <c r="BA38" s="90">
        <f>AM39</f>
        <v>0</v>
      </c>
    </row>
    <row r="39" spans="2:54" ht="44.1" customHeight="1">
      <c r="C39" s="286"/>
      <c r="D39" s="282"/>
      <c r="E39" s="282"/>
      <c r="F39" s="282"/>
      <c r="G39" s="282"/>
      <c r="H39" s="282"/>
      <c r="I39" s="282"/>
      <c r="J39" s="282"/>
      <c r="K39" s="282"/>
      <c r="L39" s="282"/>
      <c r="M39" s="282"/>
      <c r="N39" s="282"/>
      <c r="O39" s="283"/>
      <c r="Q39" s="92">
        <v>4</v>
      </c>
      <c r="R39" s="439" t="s">
        <v>169</v>
      </c>
      <c r="S39" s="439"/>
      <c r="T39" s="439"/>
      <c r="U39" s="439"/>
      <c r="V39" s="439"/>
      <c r="W39" s="439"/>
      <c r="X39" s="439"/>
      <c r="Y39" s="439"/>
      <c r="Z39" s="439"/>
      <c r="AA39" s="439"/>
      <c r="AB39" s="439"/>
      <c r="AC39" s="439"/>
      <c r="AD39" s="439"/>
      <c r="AE39" s="439"/>
      <c r="AF39" s="439"/>
      <c r="AG39" s="439"/>
      <c r="AH39" s="439"/>
      <c r="AI39" s="439"/>
      <c r="AJ39" s="439"/>
      <c r="AK39" s="439"/>
      <c r="AL39" s="439"/>
      <c r="AM39" s="314"/>
      <c r="AN39" s="315"/>
      <c r="AO39" s="10"/>
      <c r="AS39" s="44" t="s">
        <v>21</v>
      </c>
      <c r="AT39" s="60" t="e">
        <f>IF(#REF!="","",#REF!)</f>
        <v>#REF!</v>
      </c>
      <c r="AU39" s="60" t="str">
        <f>IF(W40="","",W40)</f>
        <v/>
      </c>
      <c r="AV39" s="60" t="e">
        <f>IF(#REF!="","",#REF!)</f>
        <v>#REF!</v>
      </c>
      <c r="AW39" s="60" t="str">
        <f>IF(AK40="","",AK40)</f>
        <v/>
      </c>
      <c r="AY39" s="51"/>
      <c r="AZ39" s="92" t="s">
        <v>125</v>
      </c>
      <c r="BA39" s="90">
        <f>AM40</f>
        <v>0</v>
      </c>
    </row>
    <row r="40" spans="2:54" ht="44.1" customHeight="1">
      <c r="C40" s="286"/>
      <c r="D40" s="282"/>
      <c r="E40" s="282"/>
      <c r="F40" s="282"/>
      <c r="G40" s="282"/>
      <c r="H40" s="282"/>
      <c r="I40" s="282"/>
      <c r="J40" s="282"/>
      <c r="K40" s="282"/>
      <c r="L40" s="282"/>
      <c r="M40" s="282"/>
      <c r="N40" s="282"/>
      <c r="O40" s="283"/>
      <c r="Q40" s="92">
        <v>5</v>
      </c>
      <c r="R40" s="369" t="s">
        <v>170</v>
      </c>
      <c r="S40" s="370"/>
      <c r="T40" s="370"/>
      <c r="U40" s="370"/>
      <c r="V40" s="371"/>
      <c r="W40" s="371"/>
      <c r="X40" s="371"/>
      <c r="Y40" s="371"/>
      <c r="Z40" s="371"/>
      <c r="AA40" s="371"/>
      <c r="AB40" s="371"/>
      <c r="AC40" s="371"/>
      <c r="AD40" s="371"/>
      <c r="AE40" s="371"/>
      <c r="AF40" s="371"/>
      <c r="AG40" s="371"/>
      <c r="AH40" s="371"/>
      <c r="AI40" s="371"/>
      <c r="AJ40" s="371"/>
      <c r="AK40" s="371"/>
      <c r="AL40" s="372"/>
      <c r="AM40" s="314"/>
      <c r="AN40" s="315"/>
      <c r="AO40" s="10"/>
      <c r="AS40" s="44"/>
      <c r="AT40" s="50"/>
      <c r="AY40" s="51"/>
      <c r="AZ40" s="91" t="s">
        <v>164</v>
      </c>
      <c r="BA40" s="91">
        <f>P33</f>
        <v>0</v>
      </c>
    </row>
    <row r="41" spans="2:54" ht="9.75" customHeight="1">
      <c r="C41" s="286"/>
      <c r="D41" s="282"/>
      <c r="E41" s="282"/>
      <c r="F41" s="282"/>
      <c r="G41" s="282"/>
      <c r="H41" s="282"/>
      <c r="I41" s="282"/>
      <c r="J41" s="282"/>
      <c r="K41" s="282"/>
      <c r="L41" s="282"/>
      <c r="M41" s="282"/>
      <c r="N41" s="282"/>
      <c r="O41" s="283"/>
      <c r="Q41" s="99" t="s">
        <v>161</v>
      </c>
      <c r="R41" s="94"/>
      <c r="S41" s="94"/>
      <c r="T41" s="94"/>
      <c r="U41" s="94"/>
      <c r="V41" s="94"/>
      <c r="W41" s="94"/>
      <c r="X41" s="94"/>
      <c r="Y41" s="94"/>
      <c r="Z41" s="94"/>
      <c r="AA41" s="94"/>
      <c r="AB41" s="94"/>
      <c r="AC41" s="94"/>
      <c r="AD41" s="94"/>
      <c r="AE41" s="94"/>
      <c r="AF41" s="94"/>
      <c r="AG41" s="94"/>
      <c r="AH41" s="94"/>
      <c r="AI41" s="94"/>
      <c r="AJ41" s="94"/>
      <c r="AK41" s="94"/>
      <c r="AL41" s="95"/>
      <c r="AM41" s="95"/>
      <c r="AN41" s="94"/>
      <c r="AO41" s="10"/>
      <c r="AS41" s="44"/>
      <c r="AT41" s="50"/>
      <c r="AY41" s="51"/>
      <c r="AZ41" s="94"/>
      <c r="BA41" s="91"/>
    </row>
    <row r="42" spans="2:54" ht="26.25" customHeight="1">
      <c r="C42" s="286"/>
      <c r="D42" s="282"/>
      <c r="E42" s="282"/>
      <c r="F42" s="282"/>
      <c r="G42" s="282"/>
      <c r="H42" s="282"/>
      <c r="I42" s="282"/>
      <c r="J42" s="282"/>
      <c r="K42" s="282"/>
      <c r="L42" s="282"/>
      <c r="M42" s="282"/>
      <c r="N42" s="282"/>
      <c r="O42" s="283"/>
      <c r="R42" s="277" t="s">
        <v>166</v>
      </c>
      <c r="S42" s="278"/>
      <c r="T42" s="278"/>
      <c r="U42" s="278"/>
      <c r="V42" s="278"/>
      <c r="W42" s="278"/>
      <c r="X42" s="278"/>
      <c r="Y42" s="278"/>
      <c r="Z42" s="278"/>
      <c r="AA42" s="278"/>
      <c r="AB42" s="279"/>
      <c r="AC42" s="290" t="str">
        <f>IFERROR(BA42,"")</f>
        <v/>
      </c>
      <c r="AD42" s="291"/>
      <c r="AE42" s="291"/>
      <c r="AF42" s="291"/>
      <c r="AG42" s="291"/>
      <c r="AH42" s="291"/>
      <c r="AI42" s="291"/>
      <c r="AJ42" s="291"/>
      <c r="AK42" s="48" t="s">
        <v>126</v>
      </c>
      <c r="AO42" s="10"/>
      <c r="AS42" s="44"/>
      <c r="AT42" s="50"/>
      <c r="AY42" s="51"/>
      <c r="AZ42" s="91" t="s">
        <v>165</v>
      </c>
      <c r="BA42" t="e">
        <f>((BA35+BA36+BA37+BA38+BA39)/BA40)*100</f>
        <v>#DIV/0!</v>
      </c>
    </row>
    <row r="43" spans="2:54" ht="7.5" customHeight="1" thickBot="1">
      <c r="C43" s="287"/>
      <c r="D43" s="284"/>
      <c r="E43" s="284"/>
      <c r="F43" s="284"/>
      <c r="G43" s="284"/>
      <c r="H43" s="284"/>
      <c r="I43" s="284"/>
      <c r="J43" s="284"/>
      <c r="K43" s="284"/>
      <c r="L43" s="284"/>
      <c r="M43" s="284"/>
      <c r="N43" s="284"/>
      <c r="O43" s="285"/>
      <c r="P43" s="13"/>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9"/>
      <c r="AS43" s="44"/>
      <c r="AT43" s="50"/>
      <c r="AY43" s="51"/>
      <c r="AZ43" s="91"/>
      <c r="BB43" s="91"/>
    </row>
    <row r="44" spans="2:54" ht="18.75" customHeight="1">
      <c r="C44" s="149">
        <v>4</v>
      </c>
      <c r="D44" s="151" t="s">
        <v>230</v>
      </c>
      <c r="E44" s="151"/>
      <c r="F44" s="151"/>
      <c r="G44" s="151"/>
      <c r="H44" s="151"/>
      <c r="I44" s="151"/>
      <c r="J44" s="151"/>
      <c r="K44" s="151"/>
      <c r="L44" s="151"/>
      <c r="M44" s="151"/>
      <c r="N44" s="151"/>
      <c r="O44" s="152"/>
      <c r="P44" s="210" t="s">
        <v>57</v>
      </c>
      <c r="Q44" s="211"/>
      <c r="R44" s="211"/>
      <c r="S44" s="211"/>
      <c r="T44" s="211"/>
      <c r="U44" s="211"/>
      <c r="V44" s="211"/>
      <c r="W44" s="211"/>
      <c r="X44" s="212"/>
      <c r="Y44" s="202" t="str">
        <f>IF(OR($P44=BB45,$P44=""),"○",IF($P44=BA45,"●","○"))</f>
        <v>○</v>
      </c>
      <c r="Z44" s="203"/>
      <c r="AA44" s="198" t="s">
        <v>99</v>
      </c>
      <c r="AB44" s="198"/>
      <c r="AC44" s="198"/>
      <c r="AD44" s="198"/>
      <c r="AE44" s="198"/>
      <c r="AF44" s="198"/>
      <c r="AG44" s="198"/>
      <c r="AH44" s="198"/>
      <c r="AI44" s="199"/>
      <c r="AJ44" s="202" t="str">
        <f>IF(OR($P44=AZ45,$P44=""),"○",IF($P44=BB45,"●","○"))</f>
        <v>○</v>
      </c>
      <c r="AK44" s="203"/>
      <c r="AL44" s="206" t="s">
        <v>84</v>
      </c>
      <c r="AM44" s="206"/>
      <c r="AN44" s="206"/>
      <c r="AO44" s="207"/>
      <c r="AS44" s="44"/>
      <c r="AT44" s="50"/>
      <c r="AY44" s="51"/>
      <c r="AZ44" s="80"/>
      <c r="BA44" s="81"/>
      <c r="BB44" s="81"/>
    </row>
    <row r="45" spans="2:54" ht="18.75" customHeight="1" thickBot="1">
      <c r="C45" s="172"/>
      <c r="D45" s="411"/>
      <c r="E45" s="411"/>
      <c r="F45" s="411"/>
      <c r="G45" s="411"/>
      <c r="H45" s="411"/>
      <c r="I45" s="411"/>
      <c r="J45" s="411"/>
      <c r="K45" s="411"/>
      <c r="L45" s="411"/>
      <c r="M45" s="411"/>
      <c r="N45" s="411"/>
      <c r="O45" s="156"/>
      <c r="P45" s="213"/>
      <c r="Q45" s="214"/>
      <c r="R45" s="214"/>
      <c r="S45" s="214"/>
      <c r="T45" s="214"/>
      <c r="U45" s="214"/>
      <c r="V45" s="214"/>
      <c r="W45" s="214"/>
      <c r="X45" s="215"/>
      <c r="Y45" s="204"/>
      <c r="Z45" s="205"/>
      <c r="AA45" s="200"/>
      <c r="AB45" s="200"/>
      <c r="AC45" s="200"/>
      <c r="AD45" s="200"/>
      <c r="AE45" s="200"/>
      <c r="AF45" s="200"/>
      <c r="AG45" s="200"/>
      <c r="AH45" s="200"/>
      <c r="AI45" s="201"/>
      <c r="AJ45" s="204"/>
      <c r="AK45" s="205"/>
      <c r="AL45" s="208"/>
      <c r="AM45" s="208"/>
      <c r="AN45" s="208"/>
      <c r="AO45" s="209"/>
      <c r="AS45" s="44" t="s">
        <v>85</v>
      </c>
      <c r="AT45" s="83" t="str">
        <f>IF(COUNTIF(BA45:BB45,P44)=1,P44,"")</f>
        <v/>
      </c>
      <c r="AY45" s="51"/>
      <c r="AZ45" s="68" t="s">
        <v>57</v>
      </c>
      <c r="BA45" s="68" t="s">
        <v>61</v>
      </c>
      <c r="BB45" s="68" t="s">
        <v>62</v>
      </c>
    </row>
    <row r="46" spans="2:54" ht="4.5" customHeight="1">
      <c r="B46" s="2"/>
      <c r="C46" s="149">
        <v>5</v>
      </c>
      <c r="D46" s="151" t="s">
        <v>186</v>
      </c>
      <c r="E46" s="151"/>
      <c r="F46" s="151"/>
      <c r="G46" s="151"/>
      <c r="H46" s="151"/>
      <c r="I46" s="151"/>
      <c r="J46" s="151"/>
      <c r="K46" s="151"/>
      <c r="L46" s="151"/>
      <c r="M46" s="151"/>
      <c r="N46" s="151"/>
      <c r="O46" s="152"/>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8"/>
      <c r="AS46" s="44"/>
      <c r="AT46" s="50"/>
      <c r="AY46" s="51"/>
    </row>
    <row r="47" spans="2:54" ht="53.4" customHeight="1">
      <c r="C47" s="136"/>
      <c r="D47" s="153"/>
      <c r="E47" s="153"/>
      <c r="F47" s="153"/>
      <c r="G47" s="153"/>
      <c r="H47" s="153"/>
      <c r="I47" s="153"/>
      <c r="J47" s="153"/>
      <c r="K47" s="153"/>
      <c r="L47" s="153"/>
      <c r="M47" s="153"/>
      <c r="N47" s="153"/>
      <c r="O47" s="154"/>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20"/>
      <c r="AS47" s="44"/>
      <c r="AY47" s="51"/>
    </row>
    <row r="48" spans="2:54" ht="53.4" customHeight="1" thickBot="1">
      <c r="C48" s="150"/>
      <c r="D48" s="155"/>
      <c r="E48" s="155"/>
      <c r="F48" s="155"/>
      <c r="G48" s="155"/>
      <c r="H48" s="155"/>
      <c r="I48" s="155"/>
      <c r="J48" s="155"/>
      <c r="K48" s="155"/>
      <c r="L48" s="155"/>
      <c r="M48" s="155"/>
      <c r="N48" s="155"/>
      <c r="O48" s="156"/>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2"/>
      <c r="AS48" s="44" t="s">
        <v>20</v>
      </c>
      <c r="AT48" s="60" t="str">
        <f>Q48&amp;""</f>
        <v/>
      </c>
      <c r="AU48" s="60" t="str">
        <f>AE48&amp;""</f>
        <v/>
      </c>
      <c r="AY48" s="51"/>
    </row>
    <row r="49" spans="2:56" ht="10.5" customHeight="1">
      <c r="C49" s="72"/>
      <c r="D49" s="73"/>
      <c r="E49" s="73"/>
      <c r="F49" s="73"/>
      <c r="G49" s="73"/>
      <c r="H49" s="73"/>
      <c r="I49" s="73"/>
      <c r="J49" s="73"/>
      <c r="K49" s="73"/>
      <c r="L49" s="73"/>
      <c r="M49" s="8"/>
      <c r="N49" s="8"/>
      <c r="O49" s="8"/>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S49" s="44"/>
      <c r="AT49" s="50"/>
      <c r="AY49" s="51"/>
    </row>
    <row r="50" spans="2:56" ht="117" customHeight="1">
      <c r="B50" s="2"/>
      <c r="C50" s="366" t="s">
        <v>182</v>
      </c>
      <c r="D50" s="366"/>
      <c r="E50" s="366"/>
      <c r="F50" s="366"/>
      <c r="G50" s="366"/>
      <c r="H50" s="366"/>
      <c r="I50" s="366"/>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6"/>
      <c r="AH50" s="366"/>
      <c r="AI50" s="366"/>
      <c r="AJ50" s="366"/>
      <c r="AK50" s="366"/>
      <c r="AL50" s="366"/>
      <c r="AM50" s="366"/>
      <c r="AN50" s="366"/>
      <c r="AO50" s="366"/>
      <c r="AS50" s="44"/>
      <c r="AT50" s="50"/>
      <c r="AU50" s="40" t="s">
        <v>162</v>
      </c>
      <c r="AY50" s="51"/>
    </row>
    <row r="51" spans="2:56" ht="4.5" customHeight="1">
      <c r="B51" s="2"/>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S51" s="44"/>
      <c r="AT51" s="50"/>
      <c r="AY51" s="51"/>
    </row>
    <row r="52" spans="2:56" ht="21.75" customHeight="1" thickBot="1">
      <c r="B52" s="52">
        <v>3</v>
      </c>
      <c r="C52" s="539" t="s">
        <v>140</v>
      </c>
      <c r="D52" s="539"/>
      <c r="E52" s="539"/>
      <c r="F52" s="539"/>
      <c r="G52" s="539"/>
      <c r="H52" s="539"/>
      <c r="I52" s="539"/>
      <c r="J52" s="539"/>
      <c r="K52" s="539"/>
      <c r="L52" s="539"/>
      <c r="M52" s="539"/>
      <c r="N52" s="539"/>
      <c r="O52" s="539"/>
      <c r="P52" s="539"/>
      <c r="Q52" s="539"/>
      <c r="R52" s="539"/>
      <c r="S52" s="539"/>
      <c r="T52" s="539"/>
      <c r="U52" s="539"/>
      <c r="V52" s="539"/>
      <c r="W52" s="539"/>
      <c r="X52" s="539"/>
      <c r="Y52" s="539"/>
      <c r="Z52" s="539"/>
      <c r="AA52" s="539"/>
      <c r="AB52" s="539"/>
      <c r="AC52" s="539"/>
      <c r="AD52" s="539"/>
      <c r="AE52" s="539"/>
      <c r="AF52" s="539"/>
      <c r="AG52" s="539"/>
      <c r="AH52" s="539"/>
      <c r="AI52" s="539"/>
      <c r="AJ52" s="539"/>
      <c r="AK52" s="539"/>
      <c r="AL52" s="539"/>
      <c r="AM52" s="539"/>
      <c r="AN52" s="539"/>
      <c r="AO52" s="539"/>
      <c r="AS52" s="44"/>
      <c r="AT52" s="50"/>
      <c r="AY52" s="51"/>
    </row>
    <row r="53" spans="2:56" ht="10.5" customHeight="1" thickTop="1" thickBot="1">
      <c r="B53" s="2"/>
      <c r="C53" s="2"/>
      <c r="D53" s="2"/>
      <c r="E53" s="2"/>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S53" s="44"/>
      <c r="AT53" s="50"/>
      <c r="AY53" s="51"/>
    </row>
    <row r="54" spans="2:56" ht="4.5" customHeight="1">
      <c r="B54" s="2"/>
      <c r="C54" s="57"/>
      <c r="D54" s="58"/>
      <c r="E54" s="58"/>
      <c r="F54" s="58"/>
      <c r="G54" s="58"/>
      <c r="H54" s="58"/>
      <c r="I54" s="58"/>
      <c r="J54" s="58"/>
      <c r="K54" s="58"/>
      <c r="L54" s="58"/>
      <c r="M54" s="58"/>
      <c r="N54" s="58"/>
      <c r="O54" s="59"/>
      <c r="P54" s="11"/>
      <c r="Q54" s="11"/>
      <c r="R54" s="11"/>
      <c r="S54" s="11"/>
      <c r="T54" s="11"/>
      <c r="U54" s="11"/>
      <c r="V54" s="11"/>
      <c r="W54" s="11"/>
      <c r="X54" s="11"/>
      <c r="Y54" s="11"/>
      <c r="Z54" s="11"/>
      <c r="AA54" s="11"/>
      <c r="AB54" s="11"/>
      <c r="AC54" s="11"/>
      <c r="AD54" s="19"/>
      <c r="AE54" s="11"/>
      <c r="AF54" s="11"/>
      <c r="AG54" s="11"/>
      <c r="AH54" s="11"/>
      <c r="AI54" s="11"/>
      <c r="AJ54" s="11"/>
      <c r="AK54" s="11"/>
      <c r="AL54" s="11"/>
      <c r="AM54" s="11"/>
      <c r="AN54" s="11"/>
      <c r="AO54" s="4"/>
      <c r="AS54" s="44"/>
      <c r="AT54" s="50"/>
      <c r="AY54" s="51"/>
    </row>
    <row r="55" spans="2:56" ht="15.75" customHeight="1">
      <c r="C55" s="472">
        <v>1</v>
      </c>
      <c r="D55" s="353" t="s">
        <v>17</v>
      </c>
      <c r="E55" s="353"/>
      <c r="F55" s="353"/>
      <c r="G55" s="353"/>
      <c r="H55" s="353"/>
      <c r="I55" s="353"/>
      <c r="J55" s="353"/>
      <c r="K55" s="353"/>
      <c r="L55" s="353"/>
      <c r="M55" s="353"/>
      <c r="N55" s="353"/>
      <c r="O55" s="354"/>
      <c r="P55" s="1"/>
      <c r="Q55" s="17" t="s">
        <v>69</v>
      </c>
      <c r="R55" s="1"/>
      <c r="S55" s="1"/>
      <c r="T55" s="1"/>
      <c r="U55" s="1"/>
      <c r="V55" s="1"/>
      <c r="W55" s="1"/>
      <c r="X55" s="1"/>
      <c r="Y55" s="1"/>
      <c r="Z55" s="1"/>
      <c r="AA55" s="1"/>
      <c r="AB55" s="1"/>
      <c r="AC55" s="1"/>
      <c r="AD55" s="20"/>
      <c r="AE55" s="17" t="s">
        <v>70</v>
      </c>
      <c r="AF55" s="1"/>
      <c r="AG55" s="1"/>
      <c r="AH55" s="1"/>
      <c r="AI55" s="1"/>
      <c r="AJ55" s="1"/>
      <c r="AK55" s="1"/>
      <c r="AL55" s="1"/>
      <c r="AM55" s="1"/>
      <c r="AN55" s="1"/>
      <c r="AO55" s="5"/>
      <c r="AS55" s="44"/>
      <c r="AY55" s="51"/>
    </row>
    <row r="56" spans="2:56" ht="21" customHeight="1">
      <c r="C56" s="472"/>
      <c r="D56" s="353"/>
      <c r="E56" s="353"/>
      <c r="F56" s="353"/>
      <c r="G56" s="353"/>
      <c r="H56" s="353"/>
      <c r="I56" s="353"/>
      <c r="J56" s="353"/>
      <c r="K56" s="353"/>
      <c r="L56" s="353"/>
      <c r="M56" s="353"/>
      <c r="N56" s="353"/>
      <c r="O56" s="354"/>
      <c r="P56" s="1"/>
      <c r="Q56" s="355" t="str">
        <f>O4&amp;""</f>
        <v/>
      </c>
      <c r="R56" s="356"/>
      <c r="S56" s="356"/>
      <c r="T56" s="356"/>
      <c r="U56" s="356"/>
      <c r="V56" s="356"/>
      <c r="W56" s="356"/>
      <c r="X56" s="356"/>
      <c r="Y56" s="356"/>
      <c r="Z56" s="356"/>
      <c r="AA56" s="356"/>
      <c r="AB56" s="357"/>
      <c r="AC56" s="1"/>
      <c r="AD56" s="20"/>
      <c r="AE56" s="355" t="str">
        <f>O5&amp;""</f>
        <v/>
      </c>
      <c r="AF56" s="356"/>
      <c r="AG56" s="356"/>
      <c r="AH56" s="356"/>
      <c r="AI56" s="356"/>
      <c r="AJ56" s="356"/>
      <c r="AK56" s="356"/>
      <c r="AL56" s="356"/>
      <c r="AM56" s="356"/>
      <c r="AN56" s="357"/>
      <c r="AO56" s="5"/>
      <c r="AS56" s="44" t="s">
        <v>20</v>
      </c>
      <c r="AT56" s="60" t="str">
        <f>Q56&amp;""</f>
        <v/>
      </c>
      <c r="AU56" s="60" t="str">
        <f>AE56&amp;""</f>
        <v/>
      </c>
      <c r="AY56" s="51"/>
    </row>
    <row r="57" spans="2:56" ht="18.75" customHeight="1">
      <c r="C57" s="472"/>
      <c r="D57" s="353"/>
      <c r="E57" s="353"/>
      <c r="F57" s="353"/>
      <c r="G57" s="353"/>
      <c r="H57" s="353"/>
      <c r="I57" s="353"/>
      <c r="J57" s="353"/>
      <c r="K57" s="353"/>
      <c r="L57" s="353"/>
      <c r="M57" s="353"/>
      <c r="N57" s="353"/>
      <c r="O57" s="354"/>
      <c r="P57" s="1"/>
      <c r="Q57" s="358"/>
      <c r="R57" s="359"/>
      <c r="S57" s="359"/>
      <c r="T57" s="359"/>
      <c r="U57" s="359"/>
      <c r="V57" s="359"/>
      <c r="W57" s="359"/>
      <c r="X57" s="359"/>
      <c r="Y57" s="359"/>
      <c r="Z57" s="359"/>
      <c r="AA57" s="359"/>
      <c r="AB57" s="360"/>
      <c r="AC57" s="1"/>
      <c r="AD57" s="20"/>
      <c r="AE57" s="358"/>
      <c r="AF57" s="359"/>
      <c r="AG57" s="359"/>
      <c r="AH57" s="359"/>
      <c r="AI57" s="359"/>
      <c r="AJ57" s="359"/>
      <c r="AK57" s="359"/>
      <c r="AL57" s="359"/>
      <c r="AM57" s="359"/>
      <c r="AN57" s="360"/>
      <c r="AO57" s="5"/>
      <c r="AS57" s="44"/>
      <c r="AT57" s="50"/>
      <c r="AY57" s="51"/>
    </row>
    <row r="58" spans="2:56" ht="13.5" customHeight="1">
      <c r="C58" s="472"/>
      <c r="D58" s="353"/>
      <c r="E58" s="353"/>
      <c r="F58" s="353"/>
      <c r="G58" s="353"/>
      <c r="H58" s="353"/>
      <c r="I58" s="353"/>
      <c r="J58" s="353"/>
      <c r="K58" s="353"/>
      <c r="L58" s="353"/>
      <c r="M58" s="353"/>
      <c r="N58" s="353"/>
      <c r="O58" s="354"/>
      <c r="P58" s="1"/>
      <c r="Q58" s="1"/>
      <c r="R58" s="1"/>
      <c r="S58" s="1"/>
      <c r="T58" s="1"/>
      <c r="U58" s="1"/>
      <c r="V58" s="1"/>
      <c r="W58" s="1"/>
      <c r="X58" s="1"/>
      <c r="Y58" s="1"/>
      <c r="Z58" s="1"/>
      <c r="AA58" s="1"/>
      <c r="AB58" s="1"/>
      <c r="AC58" s="1"/>
      <c r="AD58" s="20"/>
      <c r="AE58" s="1"/>
      <c r="AF58" s="1"/>
      <c r="AG58" s="1"/>
      <c r="AH58" s="1"/>
      <c r="AI58" s="1"/>
      <c r="AJ58" s="1"/>
      <c r="AK58" s="1"/>
      <c r="AL58" s="1"/>
      <c r="AM58" s="1"/>
      <c r="AN58" s="1"/>
      <c r="AO58" s="5"/>
      <c r="AS58" s="44"/>
      <c r="AT58" s="50"/>
      <c r="AY58" s="51"/>
    </row>
    <row r="59" spans="2:56" ht="18" customHeight="1">
      <c r="C59" s="472"/>
      <c r="D59" s="353"/>
      <c r="E59" s="353"/>
      <c r="F59" s="353"/>
      <c r="G59" s="353"/>
      <c r="H59" s="353"/>
      <c r="I59" s="353"/>
      <c r="J59" s="353"/>
      <c r="K59" s="353"/>
      <c r="L59" s="353"/>
      <c r="M59" s="353"/>
      <c r="N59" s="353"/>
      <c r="O59" s="354"/>
      <c r="P59" s="1"/>
      <c r="Q59" s="39" t="str">
        <f>IF(Q$65=R59,"●","○")</f>
        <v>○</v>
      </c>
      <c r="R59" s="216" t="str">
        <f>$BA$64</f>
        <v>1　設定済み</v>
      </c>
      <c r="S59" s="216"/>
      <c r="T59" s="216"/>
      <c r="U59" s="216"/>
      <c r="V59" s="216"/>
      <c r="W59" s="216"/>
      <c r="X59" s="216"/>
      <c r="Y59" s="216"/>
      <c r="Z59" s="216"/>
      <c r="AA59" s="216"/>
      <c r="AB59" s="216"/>
      <c r="AC59" s="1"/>
      <c r="AD59" s="20"/>
      <c r="AE59" s="39" t="str">
        <f>IF(AE$65=AF59,"●","○")</f>
        <v>○</v>
      </c>
      <c r="AF59" s="216" t="str">
        <f>$BA$64</f>
        <v>1　設定済み</v>
      </c>
      <c r="AG59" s="216"/>
      <c r="AH59" s="216"/>
      <c r="AI59" s="216"/>
      <c r="AJ59" s="216"/>
      <c r="AK59" s="216"/>
      <c r="AL59" s="216"/>
      <c r="AM59" s="216"/>
      <c r="AN59" s="216"/>
      <c r="AO59" s="5"/>
      <c r="AS59" s="44"/>
      <c r="AT59" s="50"/>
      <c r="AY59" s="51"/>
    </row>
    <row r="60" spans="2:56" ht="18" customHeight="1">
      <c r="C60" s="472"/>
      <c r="D60" s="353"/>
      <c r="E60" s="353"/>
      <c r="F60" s="353"/>
      <c r="G60" s="353"/>
      <c r="H60" s="353"/>
      <c r="I60" s="353"/>
      <c r="J60" s="353"/>
      <c r="K60" s="353"/>
      <c r="L60" s="353"/>
      <c r="M60" s="353"/>
      <c r="N60" s="353"/>
      <c r="O60" s="354"/>
      <c r="P60" s="1"/>
      <c r="Q60" s="39" t="str">
        <f>IF(Q$65=R60,"●","○")</f>
        <v>○</v>
      </c>
      <c r="R60" s="216" t="str">
        <f>$BB$64</f>
        <v>2　検討中</v>
      </c>
      <c r="S60" s="216"/>
      <c r="T60" s="216"/>
      <c r="U60" s="216"/>
      <c r="V60" s="216"/>
      <c r="W60" s="216"/>
      <c r="X60" s="216"/>
      <c r="Y60" s="216"/>
      <c r="Z60" s="216"/>
      <c r="AA60" s="216"/>
      <c r="AB60" s="216"/>
      <c r="AC60" s="1"/>
      <c r="AD60" s="20"/>
      <c r="AE60" s="39" t="str">
        <f>IF(AE$65=AF60,"●","○")</f>
        <v>○</v>
      </c>
      <c r="AF60" s="216" t="str">
        <f>$BB$64</f>
        <v>2　検討中</v>
      </c>
      <c r="AG60" s="216"/>
      <c r="AH60" s="216"/>
      <c r="AI60" s="216"/>
      <c r="AJ60" s="216"/>
      <c r="AK60" s="216"/>
      <c r="AL60" s="216"/>
      <c r="AM60" s="216"/>
      <c r="AN60" s="216"/>
      <c r="AO60" s="5"/>
      <c r="AS60" s="44"/>
      <c r="AT60" s="50"/>
      <c r="AY60" s="51"/>
    </row>
    <row r="61" spans="2:56" ht="18" customHeight="1">
      <c r="B61" s="2"/>
      <c r="C61" s="472"/>
      <c r="D61" s="353"/>
      <c r="E61" s="353"/>
      <c r="F61" s="353"/>
      <c r="G61" s="353"/>
      <c r="H61" s="353"/>
      <c r="I61" s="353"/>
      <c r="J61" s="353"/>
      <c r="K61" s="353"/>
      <c r="L61" s="353"/>
      <c r="M61" s="353"/>
      <c r="N61" s="353"/>
      <c r="O61" s="354"/>
      <c r="P61" s="1"/>
      <c r="Q61" s="39" t="str">
        <f>IF(Q$65=R61,"●","○")</f>
        <v>○</v>
      </c>
      <c r="R61" s="216" t="str">
        <f>$BC$64</f>
        <v>3　目標・方針はない</v>
      </c>
      <c r="S61" s="216"/>
      <c r="T61" s="216"/>
      <c r="U61" s="216"/>
      <c r="V61" s="216"/>
      <c r="W61" s="216"/>
      <c r="X61" s="216"/>
      <c r="Y61" s="216"/>
      <c r="Z61" s="216"/>
      <c r="AA61" s="216"/>
      <c r="AB61" s="216"/>
      <c r="AC61" s="1"/>
      <c r="AD61" s="20"/>
      <c r="AE61" s="39" t="str">
        <f>IF(AE$65=AF61,"●","○")</f>
        <v>○</v>
      </c>
      <c r="AF61" s="216" t="str">
        <f>$BC$64</f>
        <v>3　目標・方針はない</v>
      </c>
      <c r="AG61" s="216"/>
      <c r="AH61" s="216"/>
      <c r="AI61" s="216"/>
      <c r="AJ61" s="216"/>
      <c r="AK61" s="216"/>
      <c r="AL61" s="216"/>
      <c r="AM61" s="216"/>
      <c r="AN61" s="216"/>
      <c r="AO61" s="5"/>
      <c r="AS61" s="44"/>
      <c r="AT61" s="50"/>
      <c r="AY61" s="51"/>
    </row>
    <row r="62" spans="2:56" ht="18" customHeight="1">
      <c r="B62" s="2"/>
      <c r="C62" s="472"/>
      <c r="D62" s="353"/>
      <c r="E62" s="353"/>
      <c r="F62" s="353"/>
      <c r="G62" s="353"/>
      <c r="H62" s="353"/>
      <c r="I62" s="353"/>
      <c r="J62" s="353"/>
      <c r="K62" s="353"/>
      <c r="L62" s="353"/>
      <c r="M62" s="353"/>
      <c r="N62" s="353"/>
      <c r="O62" s="354"/>
      <c r="P62" s="1"/>
      <c r="Q62" s="39" t="str">
        <f>IF(Q$65=R62,"●","○")</f>
        <v>○</v>
      </c>
      <c r="R62" s="216" t="str">
        <f>$BD$64</f>
        <v>4　その他の指標で目標・方針を設定している</v>
      </c>
      <c r="S62" s="216"/>
      <c r="T62" s="216"/>
      <c r="U62" s="216"/>
      <c r="V62" s="216"/>
      <c r="W62" s="216"/>
      <c r="X62" s="216"/>
      <c r="Y62" s="216"/>
      <c r="Z62" s="216"/>
      <c r="AA62" s="216"/>
      <c r="AB62" s="216"/>
      <c r="AC62" s="1"/>
      <c r="AD62" s="20"/>
      <c r="AE62" s="39" t="str">
        <f>IF(AE$65=AF62,"●","○")</f>
        <v>○</v>
      </c>
      <c r="AF62" s="216" t="str">
        <f>$BD$64</f>
        <v>4　その他の指標で目標・方針を設定している</v>
      </c>
      <c r="AG62" s="216"/>
      <c r="AH62" s="216"/>
      <c r="AI62" s="216"/>
      <c r="AJ62" s="216"/>
      <c r="AK62" s="216"/>
      <c r="AL62" s="216"/>
      <c r="AM62" s="216"/>
      <c r="AN62" s="216"/>
      <c r="AO62" s="5"/>
      <c r="AS62" s="44"/>
      <c r="AT62" s="50"/>
      <c r="AY62" s="51"/>
    </row>
    <row r="63" spans="2:56" ht="12" customHeight="1">
      <c r="B63" s="2"/>
      <c r="C63" s="472"/>
      <c r="D63" s="353"/>
      <c r="E63" s="353"/>
      <c r="F63" s="353"/>
      <c r="G63" s="353"/>
      <c r="H63" s="353"/>
      <c r="I63" s="353"/>
      <c r="J63" s="353"/>
      <c r="K63" s="353"/>
      <c r="L63" s="353"/>
      <c r="M63" s="353"/>
      <c r="N63" s="353"/>
      <c r="O63" s="354"/>
      <c r="P63" s="1"/>
      <c r="Q63" s="1"/>
      <c r="R63" s="1"/>
      <c r="S63" s="1"/>
      <c r="T63" s="1"/>
      <c r="U63" s="1"/>
      <c r="V63" s="1"/>
      <c r="W63" s="1"/>
      <c r="X63" s="1"/>
      <c r="Y63" s="1"/>
      <c r="Z63" s="1"/>
      <c r="AA63" s="1"/>
      <c r="AB63" s="1"/>
      <c r="AC63" s="1"/>
      <c r="AD63" s="20"/>
      <c r="AE63" s="1"/>
      <c r="AF63" s="1"/>
      <c r="AG63" s="1"/>
      <c r="AH63" s="1"/>
      <c r="AI63" s="1"/>
      <c r="AJ63" s="1"/>
      <c r="AK63" s="1"/>
      <c r="AL63" s="1"/>
      <c r="AM63" s="1"/>
      <c r="AN63" s="1"/>
      <c r="AO63" s="5"/>
      <c r="AS63" s="44"/>
      <c r="AT63" s="50"/>
      <c r="AY63" s="51"/>
    </row>
    <row r="64" spans="2:56" ht="18.75" customHeight="1" thickBot="1">
      <c r="C64" s="472"/>
      <c r="D64" s="353"/>
      <c r="E64" s="353"/>
      <c r="F64" s="353"/>
      <c r="G64" s="353"/>
      <c r="H64" s="353"/>
      <c r="I64" s="353"/>
      <c r="J64" s="353"/>
      <c r="K64" s="353"/>
      <c r="L64" s="353"/>
      <c r="M64" s="353"/>
      <c r="N64" s="353"/>
      <c r="O64" s="354"/>
      <c r="P64" s="1"/>
      <c r="Q64" s="17" t="s">
        <v>71</v>
      </c>
      <c r="R64" s="1"/>
      <c r="S64" s="1"/>
      <c r="T64" s="1"/>
      <c r="U64" s="15"/>
      <c r="V64" s="1"/>
      <c r="W64" s="1"/>
      <c r="X64" s="1"/>
      <c r="Y64" s="1"/>
      <c r="Z64" s="1"/>
      <c r="AA64" s="16"/>
      <c r="AB64" s="1"/>
      <c r="AC64" s="1"/>
      <c r="AD64" s="20"/>
      <c r="AE64" s="17" t="s">
        <v>71</v>
      </c>
      <c r="AF64" s="1"/>
      <c r="AG64" s="1"/>
      <c r="AH64" s="1"/>
      <c r="AI64" s="1"/>
      <c r="AJ64" s="1"/>
      <c r="AK64" s="1"/>
      <c r="AL64" s="1"/>
      <c r="AM64" s="1"/>
      <c r="AN64" s="16"/>
      <c r="AO64" s="5"/>
      <c r="AS64" s="44" t="s">
        <v>19</v>
      </c>
      <c r="AT64" s="60" t="str">
        <f>IF(COUNTIF($BA64:$BD64,Q65)=1,Q65,"")</f>
        <v/>
      </c>
      <c r="AU64" s="60" t="str">
        <f>IF(COUNTIF($BA64:$BD64,AE65)=1,AE65,"")</f>
        <v/>
      </c>
      <c r="AY64" s="51"/>
      <c r="AZ64" s="61" t="s">
        <v>57</v>
      </c>
      <c r="BA64" s="61" t="s">
        <v>58</v>
      </c>
      <c r="BB64" s="61" t="s">
        <v>101</v>
      </c>
      <c r="BC64" s="61" t="s">
        <v>59</v>
      </c>
      <c r="BD64" s="61" t="s">
        <v>60</v>
      </c>
    </row>
    <row r="65" spans="3:58" ht="15" customHeight="1">
      <c r="C65" s="472"/>
      <c r="D65" s="353"/>
      <c r="E65" s="353"/>
      <c r="F65" s="353"/>
      <c r="G65" s="353"/>
      <c r="H65" s="353"/>
      <c r="I65" s="353"/>
      <c r="J65" s="353"/>
      <c r="K65" s="353"/>
      <c r="L65" s="353"/>
      <c r="M65" s="353"/>
      <c r="N65" s="353"/>
      <c r="O65" s="354"/>
      <c r="P65" s="1"/>
      <c r="Q65" s="413" t="s">
        <v>57</v>
      </c>
      <c r="R65" s="414"/>
      <c r="S65" s="414"/>
      <c r="T65" s="414"/>
      <c r="U65" s="414"/>
      <c r="V65" s="414"/>
      <c r="W65" s="414"/>
      <c r="X65" s="414"/>
      <c r="Y65" s="414"/>
      <c r="Z65" s="414"/>
      <c r="AA65" s="414"/>
      <c r="AB65" s="415"/>
      <c r="AC65" s="1"/>
      <c r="AD65" s="20"/>
      <c r="AE65" s="428" t="s">
        <v>57</v>
      </c>
      <c r="AF65" s="429"/>
      <c r="AG65" s="429"/>
      <c r="AH65" s="429"/>
      <c r="AI65" s="429"/>
      <c r="AJ65" s="429"/>
      <c r="AK65" s="429"/>
      <c r="AL65" s="429"/>
      <c r="AM65" s="429"/>
      <c r="AN65" s="430"/>
      <c r="AO65" s="5"/>
      <c r="AS65" s="44"/>
      <c r="AT65" s="50"/>
      <c r="AY65" s="51"/>
    </row>
    <row r="66" spans="3:58" ht="15" customHeight="1" thickBot="1">
      <c r="C66" s="472"/>
      <c r="D66" s="353"/>
      <c r="E66" s="353"/>
      <c r="F66" s="353"/>
      <c r="G66" s="353"/>
      <c r="H66" s="353"/>
      <c r="I66" s="353"/>
      <c r="J66" s="353"/>
      <c r="K66" s="353"/>
      <c r="L66" s="353"/>
      <c r="M66" s="353"/>
      <c r="N66" s="353"/>
      <c r="O66" s="354"/>
      <c r="P66" s="1"/>
      <c r="Q66" s="416"/>
      <c r="R66" s="417"/>
      <c r="S66" s="417"/>
      <c r="T66" s="417"/>
      <c r="U66" s="417"/>
      <c r="V66" s="417"/>
      <c r="W66" s="417"/>
      <c r="X66" s="417"/>
      <c r="Y66" s="417"/>
      <c r="Z66" s="417"/>
      <c r="AA66" s="417"/>
      <c r="AB66" s="418"/>
      <c r="AC66" s="1"/>
      <c r="AD66" s="20"/>
      <c r="AE66" s="431"/>
      <c r="AF66" s="432"/>
      <c r="AG66" s="432"/>
      <c r="AH66" s="432"/>
      <c r="AI66" s="432"/>
      <c r="AJ66" s="432"/>
      <c r="AK66" s="432"/>
      <c r="AL66" s="432"/>
      <c r="AM66" s="432"/>
      <c r="AN66" s="433"/>
      <c r="AO66" s="5"/>
      <c r="AS66" s="44"/>
      <c r="AT66" s="50"/>
      <c r="AY66" s="51"/>
    </row>
    <row r="67" spans="3:58" ht="8.25" customHeight="1" thickBot="1">
      <c r="C67" s="62"/>
      <c r="D67" s="63"/>
      <c r="E67" s="63"/>
      <c r="F67" s="63"/>
      <c r="G67" s="63"/>
      <c r="H67" s="63"/>
      <c r="I67" s="63"/>
      <c r="J67" s="63"/>
      <c r="K67" s="63"/>
      <c r="L67" s="63"/>
      <c r="M67" s="63"/>
      <c r="N67" s="63"/>
      <c r="O67" s="64"/>
      <c r="P67" s="18"/>
      <c r="Q67" s="6"/>
      <c r="R67" s="6"/>
      <c r="S67" s="6"/>
      <c r="T67" s="6"/>
      <c r="U67" s="6"/>
      <c r="V67" s="6"/>
      <c r="W67" s="6"/>
      <c r="X67" s="6"/>
      <c r="Y67" s="6"/>
      <c r="Z67" s="6"/>
      <c r="AA67" s="6"/>
      <c r="AB67" s="6"/>
      <c r="AC67" s="18"/>
      <c r="AD67" s="21"/>
      <c r="AE67" s="18"/>
      <c r="AF67" s="18"/>
      <c r="AG67" s="18"/>
      <c r="AH67" s="18"/>
      <c r="AI67" s="18"/>
      <c r="AJ67" s="18"/>
      <c r="AK67" s="18"/>
      <c r="AL67" s="18"/>
      <c r="AM67" s="18"/>
      <c r="AN67" s="18"/>
      <c r="AO67" s="22"/>
      <c r="AS67" s="44"/>
      <c r="AT67" s="50"/>
      <c r="AY67" s="51"/>
    </row>
    <row r="68" spans="3:58" ht="6.75" customHeight="1" thickBot="1">
      <c r="C68" s="300">
        <v>2</v>
      </c>
      <c r="D68" s="280" t="s">
        <v>14</v>
      </c>
      <c r="E68" s="280"/>
      <c r="F68" s="280"/>
      <c r="G68" s="280"/>
      <c r="H68" s="280"/>
      <c r="I68" s="280"/>
      <c r="J68" s="280"/>
      <c r="K68" s="280"/>
      <c r="L68" s="280"/>
      <c r="M68" s="280"/>
      <c r="N68" s="280"/>
      <c r="O68" s="281"/>
      <c r="P68" s="1"/>
      <c r="Q68" s="1"/>
      <c r="R68" s="1"/>
      <c r="S68" s="1"/>
      <c r="T68" s="1"/>
      <c r="U68" s="1"/>
      <c r="V68" s="1"/>
      <c r="W68" s="1"/>
      <c r="X68" s="1"/>
      <c r="Y68" s="1"/>
      <c r="Z68" s="1"/>
      <c r="AA68" s="1"/>
      <c r="AB68" s="1"/>
      <c r="AC68" s="1"/>
      <c r="AD68" s="20"/>
      <c r="AE68" s="1"/>
      <c r="AF68" s="1"/>
      <c r="AG68" s="1"/>
      <c r="AH68" s="1"/>
      <c r="AI68" s="1"/>
      <c r="AJ68" s="1"/>
      <c r="AK68" s="1"/>
      <c r="AL68" s="1"/>
      <c r="AM68" s="1"/>
      <c r="AN68" s="1"/>
      <c r="AO68" s="5"/>
      <c r="AS68" s="44"/>
      <c r="AT68" s="50"/>
      <c r="AY68" s="51"/>
    </row>
    <row r="69" spans="3:58" ht="21.75" customHeight="1">
      <c r="C69" s="301"/>
      <c r="D69" s="282"/>
      <c r="E69" s="282"/>
      <c r="F69" s="282"/>
      <c r="G69" s="282"/>
      <c r="H69" s="282"/>
      <c r="I69" s="282"/>
      <c r="J69" s="282"/>
      <c r="K69" s="282"/>
      <c r="L69" s="282"/>
      <c r="M69" s="282"/>
      <c r="N69" s="282"/>
      <c r="O69" s="283"/>
      <c r="P69" s="1"/>
      <c r="Q69" s="298" t="s">
        <v>146</v>
      </c>
      <c r="R69" s="299"/>
      <c r="S69" s="299"/>
      <c r="T69" s="299"/>
      <c r="U69" s="299"/>
      <c r="V69" s="299"/>
      <c r="W69" s="419" t="s">
        <v>103</v>
      </c>
      <c r="X69" s="338"/>
      <c r="Y69" s="338"/>
      <c r="Z69" s="338"/>
      <c r="AA69" s="338"/>
      <c r="AB69" s="420"/>
      <c r="AC69" s="1"/>
      <c r="AD69" s="20"/>
      <c r="AE69" s="298" t="s">
        <v>146</v>
      </c>
      <c r="AF69" s="299"/>
      <c r="AG69" s="299"/>
      <c r="AH69" s="299"/>
      <c r="AI69" s="299"/>
      <c r="AJ69" s="299"/>
      <c r="AK69" s="299" t="s">
        <v>103</v>
      </c>
      <c r="AL69" s="299"/>
      <c r="AM69" s="299"/>
      <c r="AN69" s="361"/>
      <c r="AO69" s="5"/>
      <c r="AS69" s="44"/>
      <c r="AT69" s="50"/>
      <c r="AY69" s="51"/>
    </row>
    <row r="70" spans="3:58" ht="26.25" customHeight="1" thickBot="1">
      <c r="C70" s="301"/>
      <c r="D70" s="282"/>
      <c r="E70" s="282"/>
      <c r="F70" s="282"/>
      <c r="G70" s="282"/>
      <c r="H70" s="282"/>
      <c r="I70" s="282"/>
      <c r="J70" s="282"/>
      <c r="K70" s="282"/>
      <c r="L70" s="282"/>
      <c r="M70" s="282"/>
      <c r="N70" s="282"/>
      <c r="O70" s="283"/>
      <c r="P70" s="1"/>
      <c r="Q70" s="307"/>
      <c r="R70" s="308"/>
      <c r="S70" s="308"/>
      <c r="T70" s="308"/>
      <c r="U70" s="308"/>
      <c r="V70" s="86" t="s">
        <v>56</v>
      </c>
      <c r="W70" s="223"/>
      <c r="X70" s="224"/>
      <c r="Y70" s="224"/>
      <c r="Z70" s="224"/>
      <c r="AA70" s="421" t="s">
        <v>55</v>
      </c>
      <c r="AB70" s="422"/>
      <c r="AC70" s="1"/>
      <c r="AD70" s="20"/>
      <c r="AE70" s="305"/>
      <c r="AF70" s="306"/>
      <c r="AG70" s="306"/>
      <c r="AH70" s="306"/>
      <c r="AI70" s="306"/>
      <c r="AJ70" s="87" t="s">
        <v>56</v>
      </c>
      <c r="AK70" s="303"/>
      <c r="AL70" s="304"/>
      <c r="AM70" s="304"/>
      <c r="AN70" s="88" t="s">
        <v>55</v>
      </c>
      <c r="AO70" s="5"/>
      <c r="AS70" s="44" t="s">
        <v>21</v>
      </c>
      <c r="AT70" s="60" t="str">
        <f>IF(Q70="","",Q70)</f>
        <v/>
      </c>
      <c r="AU70" s="60" t="str">
        <f>IF(W70="","",W70)</f>
        <v/>
      </c>
      <c r="AV70" s="60" t="str">
        <f>IF(AE70="","",AE70)</f>
        <v/>
      </c>
      <c r="AW70" s="60" t="str">
        <f>IF(AK70="","",AK70)</f>
        <v/>
      </c>
      <c r="AY70" s="51"/>
    </row>
    <row r="71" spans="3:58" ht="4.5" customHeight="1">
      <c r="C71" s="301"/>
      <c r="D71" s="282"/>
      <c r="E71" s="282"/>
      <c r="F71" s="282"/>
      <c r="G71" s="282"/>
      <c r="H71" s="282"/>
      <c r="I71" s="282"/>
      <c r="J71" s="282"/>
      <c r="K71" s="282"/>
      <c r="L71" s="282"/>
      <c r="M71" s="282"/>
      <c r="N71" s="282"/>
      <c r="O71" s="283"/>
      <c r="P71" s="1"/>
      <c r="Q71" s="1"/>
      <c r="R71" s="1"/>
      <c r="S71" s="1"/>
      <c r="T71" s="1"/>
      <c r="U71" s="1"/>
      <c r="V71" s="1"/>
      <c r="W71" s="1"/>
      <c r="X71" s="1"/>
      <c r="Y71" s="1"/>
      <c r="Z71" s="1"/>
      <c r="AA71" s="1"/>
      <c r="AB71" s="1"/>
      <c r="AC71" s="1"/>
      <c r="AD71" s="20"/>
      <c r="AE71" s="1"/>
      <c r="AF71" s="1"/>
      <c r="AG71" s="1"/>
      <c r="AH71" s="1"/>
      <c r="AI71" s="1"/>
      <c r="AJ71" s="1"/>
      <c r="AK71" s="1"/>
      <c r="AL71" s="1"/>
      <c r="AM71" s="1"/>
      <c r="AN71" s="1"/>
      <c r="AO71" s="5"/>
      <c r="AS71" s="44"/>
      <c r="AT71" s="50"/>
      <c r="AY71" s="51"/>
      <c r="AZ71" s="525" t="s">
        <v>112</v>
      </c>
      <c r="BA71" s="145"/>
      <c r="BC71" s="145" t="s">
        <v>113</v>
      </c>
      <c r="BD71" s="145"/>
    </row>
    <row r="72" spans="3:58" ht="4.5" customHeight="1" thickBot="1">
      <c r="C72" s="302"/>
      <c r="D72" s="532"/>
      <c r="E72" s="532"/>
      <c r="F72" s="532"/>
      <c r="G72" s="532"/>
      <c r="H72" s="532"/>
      <c r="I72" s="532"/>
      <c r="J72" s="532"/>
      <c r="K72" s="532"/>
      <c r="L72" s="532"/>
      <c r="M72" s="532"/>
      <c r="N72" s="532"/>
      <c r="O72" s="533"/>
      <c r="P72" s="1"/>
      <c r="Q72" s="1"/>
      <c r="R72" s="1"/>
      <c r="S72" s="1"/>
      <c r="T72" s="1"/>
      <c r="U72" s="1"/>
      <c r="V72" s="1"/>
      <c r="W72" s="1"/>
      <c r="X72" s="1"/>
      <c r="Y72" s="1"/>
      <c r="Z72" s="1"/>
      <c r="AA72" s="1"/>
      <c r="AB72" s="1"/>
      <c r="AC72" s="18"/>
      <c r="AD72" s="20"/>
      <c r="AE72" s="1"/>
      <c r="AF72" s="1"/>
      <c r="AG72" s="1"/>
      <c r="AH72" s="1"/>
      <c r="AI72" s="1"/>
      <c r="AJ72" s="1"/>
      <c r="AK72" s="1"/>
      <c r="AL72" s="1"/>
      <c r="AM72" s="1"/>
      <c r="AN72" s="1"/>
      <c r="AO72" s="5"/>
      <c r="AS72" s="44"/>
      <c r="AT72" s="50"/>
      <c r="AY72" s="51"/>
      <c r="AZ72" s="525"/>
      <c r="BA72" s="145"/>
      <c r="BC72" s="145"/>
      <c r="BD72" s="145"/>
    </row>
    <row r="73" spans="3:58" ht="15.9" customHeight="1">
      <c r="C73" s="149">
        <v>3</v>
      </c>
      <c r="D73" s="166" t="s">
        <v>201</v>
      </c>
      <c r="E73" s="166"/>
      <c r="F73" s="166"/>
      <c r="G73" s="166"/>
      <c r="H73" s="166"/>
      <c r="I73" s="166"/>
      <c r="J73" s="166"/>
      <c r="K73" s="166"/>
      <c r="L73" s="166"/>
      <c r="M73" s="166"/>
      <c r="N73" s="166"/>
      <c r="O73" s="167"/>
      <c r="P73" s="192" t="s">
        <v>66</v>
      </c>
      <c r="Q73" s="193"/>
      <c r="R73" s="230" t="s">
        <v>202</v>
      </c>
      <c r="S73" s="230"/>
      <c r="T73" s="230"/>
      <c r="U73" s="230"/>
      <c r="V73" s="230"/>
      <c r="W73" s="230"/>
      <c r="X73" s="230"/>
      <c r="Y73" s="230"/>
      <c r="Z73" s="230"/>
      <c r="AA73" s="230"/>
      <c r="AB73" s="230"/>
      <c r="AC73" s="230"/>
      <c r="AD73" s="193" t="s">
        <v>66</v>
      </c>
      <c r="AE73" s="193"/>
      <c r="AF73" s="230" t="s">
        <v>203</v>
      </c>
      <c r="AG73" s="230"/>
      <c r="AH73" s="230"/>
      <c r="AI73" s="230"/>
      <c r="AJ73" s="230"/>
      <c r="AK73" s="230"/>
      <c r="AL73" s="230"/>
      <c r="AM73" s="230"/>
      <c r="AN73" s="230"/>
      <c r="AO73" s="231"/>
      <c r="AS73" s="44" t="s">
        <v>214</v>
      </c>
      <c r="AT73" s="60">
        <f>IF(P73=$BA73,1,0)</f>
        <v>0</v>
      </c>
      <c r="AU73" s="60">
        <f>IF(AD73=$BA73,1,0)</f>
        <v>0</v>
      </c>
      <c r="AV73" s="60">
        <f>IF(P75=$BA73,1,0)</f>
        <v>0</v>
      </c>
      <c r="AW73" s="60">
        <f>IF(AD75=$BA73,1,0)</f>
        <v>0</v>
      </c>
      <c r="AX73" s="60">
        <f>IF(P77=$BA73,1,0)</f>
        <v>0</v>
      </c>
      <c r="AY73" s="60"/>
      <c r="AZ73" s="68" t="s">
        <v>204</v>
      </c>
      <c r="BA73" s="68" t="s">
        <v>205</v>
      </c>
    </row>
    <row r="74" spans="3:58" ht="15.9" customHeight="1">
      <c r="C74" s="136"/>
      <c r="D74" s="168"/>
      <c r="E74" s="168"/>
      <c r="F74" s="168"/>
      <c r="G74" s="168"/>
      <c r="H74" s="168"/>
      <c r="I74" s="168"/>
      <c r="J74" s="168"/>
      <c r="K74" s="168"/>
      <c r="L74" s="168"/>
      <c r="M74" s="168"/>
      <c r="N74" s="168"/>
      <c r="O74" s="169"/>
      <c r="P74" s="140"/>
      <c r="Q74" s="141"/>
      <c r="R74" s="137"/>
      <c r="S74" s="137"/>
      <c r="T74" s="137"/>
      <c r="U74" s="137"/>
      <c r="V74" s="137"/>
      <c r="W74" s="137"/>
      <c r="X74" s="137"/>
      <c r="Y74" s="137"/>
      <c r="Z74" s="137"/>
      <c r="AA74" s="137"/>
      <c r="AB74" s="137"/>
      <c r="AC74" s="137"/>
      <c r="AD74" s="141"/>
      <c r="AE74" s="141"/>
      <c r="AF74" s="137"/>
      <c r="AG74" s="137"/>
      <c r="AH74" s="137"/>
      <c r="AI74" s="137"/>
      <c r="AJ74" s="137"/>
      <c r="AK74" s="137"/>
      <c r="AL74" s="137"/>
      <c r="AM74" s="137"/>
      <c r="AN74" s="137"/>
      <c r="AO74" s="232"/>
      <c r="AS74" s="44"/>
      <c r="AT74" s="69" t="str">
        <f>IF(SUM(AT73:AY73)&gt;0,"回答有","回答無")</f>
        <v>回答無</v>
      </c>
      <c r="AX74" s="40"/>
      <c r="AY74" s="78"/>
      <c r="AZ74" s="68" t="s">
        <v>127</v>
      </c>
      <c r="BA74" s="61" t="s">
        <v>206</v>
      </c>
      <c r="BB74" s="68" t="s">
        <v>207</v>
      </c>
      <c r="BC74" s="68" t="s">
        <v>208</v>
      </c>
      <c r="BD74" s="68" t="s">
        <v>209</v>
      </c>
      <c r="BE74" s="61" t="s">
        <v>210</v>
      </c>
      <c r="BF74" s="61"/>
    </row>
    <row r="75" spans="3:58" ht="15.9" customHeight="1">
      <c r="C75" s="136"/>
      <c r="D75" s="168"/>
      <c r="E75" s="168"/>
      <c r="F75" s="168"/>
      <c r="G75" s="168"/>
      <c r="H75" s="168"/>
      <c r="I75" s="168"/>
      <c r="J75" s="168"/>
      <c r="K75" s="168"/>
      <c r="L75" s="168"/>
      <c r="M75" s="168"/>
      <c r="N75" s="168"/>
      <c r="O75" s="169"/>
      <c r="P75" s="140" t="s">
        <v>66</v>
      </c>
      <c r="Q75" s="141"/>
      <c r="R75" s="233" t="s">
        <v>211</v>
      </c>
      <c r="S75" s="233"/>
      <c r="T75" s="233"/>
      <c r="U75" s="233"/>
      <c r="V75" s="233"/>
      <c r="W75" s="233"/>
      <c r="X75" s="233"/>
      <c r="Y75" s="233"/>
      <c r="Z75" s="233"/>
      <c r="AA75" s="233"/>
      <c r="AB75" s="233"/>
      <c r="AC75" s="233"/>
      <c r="AD75" s="141" t="s">
        <v>66</v>
      </c>
      <c r="AE75" s="141"/>
      <c r="AF75" s="137" t="s">
        <v>212</v>
      </c>
      <c r="AG75" s="138"/>
      <c r="AH75" s="138"/>
      <c r="AI75" s="138"/>
      <c r="AJ75" s="138"/>
      <c r="AK75" s="138"/>
      <c r="AL75" s="138"/>
      <c r="AM75" s="138"/>
      <c r="AN75" s="138"/>
      <c r="AO75" s="139"/>
      <c r="AS75" s="44"/>
      <c r="AX75" s="40"/>
      <c r="AY75" s="78"/>
    </row>
    <row r="76" spans="3:58" ht="15.9" customHeight="1">
      <c r="C76" s="136"/>
      <c r="D76" s="168"/>
      <c r="E76" s="168"/>
      <c r="F76" s="168"/>
      <c r="G76" s="168"/>
      <c r="H76" s="168"/>
      <c r="I76" s="168"/>
      <c r="J76" s="168"/>
      <c r="K76" s="168"/>
      <c r="L76" s="168"/>
      <c r="M76" s="168"/>
      <c r="N76" s="168"/>
      <c r="O76" s="169"/>
      <c r="P76" s="140"/>
      <c r="Q76" s="141"/>
      <c r="R76" s="233"/>
      <c r="S76" s="233"/>
      <c r="T76" s="233"/>
      <c r="U76" s="233"/>
      <c r="V76" s="233"/>
      <c r="W76" s="233"/>
      <c r="X76" s="233"/>
      <c r="Y76" s="233"/>
      <c r="Z76" s="233"/>
      <c r="AA76" s="233"/>
      <c r="AB76" s="233"/>
      <c r="AC76" s="233"/>
      <c r="AD76" s="141"/>
      <c r="AE76" s="141"/>
      <c r="AF76" s="138"/>
      <c r="AG76" s="138"/>
      <c r="AH76" s="138"/>
      <c r="AI76" s="138"/>
      <c r="AJ76" s="138"/>
      <c r="AK76" s="138"/>
      <c r="AL76" s="138"/>
      <c r="AM76" s="138"/>
      <c r="AN76" s="138"/>
      <c r="AO76" s="139"/>
      <c r="AS76" s="44"/>
      <c r="AT76"/>
      <c r="AX76" s="40"/>
      <c r="AY76" s="78"/>
    </row>
    <row r="77" spans="3:58" ht="15.9" customHeight="1">
      <c r="C77" s="136"/>
      <c r="D77" s="168"/>
      <c r="E77" s="168"/>
      <c r="F77" s="168"/>
      <c r="G77" s="168"/>
      <c r="H77" s="168"/>
      <c r="I77" s="168"/>
      <c r="J77" s="168"/>
      <c r="K77" s="168"/>
      <c r="L77" s="168"/>
      <c r="M77" s="168"/>
      <c r="N77" s="168"/>
      <c r="O77" s="169"/>
      <c r="P77" s="140" t="s">
        <v>66</v>
      </c>
      <c r="Q77" s="141"/>
      <c r="R77" s="137" t="s">
        <v>213</v>
      </c>
      <c r="S77" s="137"/>
      <c r="T77" s="137"/>
      <c r="U77" s="137"/>
      <c r="V77" s="137"/>
      <c r="W77" s="137"/>
      <c r="X77" s="137"/>
      <c r="Y77" s="137"/>
      <c r="Z77" s="137"/>
      <c r="AA77" s="137"/>
      <c r="AB77" s="137"/>
      <c r="AC77" s="137"/>
      <c r="AD77" s="145"/>
      <c r="AE77" s="145"/>
      <c r="AF77" s="145"/>
      <c r="AG77" s="145"/>
      <c r="AH77" s="145"/>
      <c r="AI77" s="145"/>
      <c r="AJ77" s="145"/>
      <c r="AK77" s="145"/>
      <c r="AL77" s="145"/>
      <c r="AM77" s="145"/>
      <c r="AN77" s="145"/>
      <c r="AO77" s="146"/>
      <c r="AS77" s="44"/>
      <c r="AX77" s="40"/>
      <c r="AY77" s="78"/>
    </row>
    <row r="78" spans="3:58" ht="15.9" customHeight="1" thickBot="1">
      <c r="C78" s="150"/>
      <c r="D78" s="170"/>
      <c r="E78" s="170"/>
      <c r="F78" s="170"/>
      <c r="G78" s="170"/>
      <c r="H78" s="170"/>
      <c r="I78" s="170"/>
      <c r="J78" s="170"/>
      <c r="K78" s="170"/>
      <c r="L78" s="170"/>
      <c r="M78" s="170"/>
      <c r="N78" s="170"/>
      <c r="O78" s="171"/>
      <c r="P78" s="142"/>
      <c r="Q78" s="143"/>
      <c r="R78" s="144"/>
      <c r="S78" s="144"/>
      <c r="T78" s="144"/>
      <c r="U78" s="144"/>
      <c r="V78" s="144"/>
      <c r="W78" s="144"/>
      <c r="X78" s="144"/>
      <c r="Y78" s="144"/>
      <c r="Z78" s="144"/>
      <c r="AA78" s="144"/>
      <c r="AB78" s="144"/>
      <c r="AC78" s="144"/>
      <c r="AD78" s="147"/>
      <c r="AE78" s="147"/>
      <c r="AF78" s="147"/>
      <c r="AG78" s="147"/>
      <c r="AH78" s="147"/>
      <c r="AI78" s="147"/>
      <c r="AJ78" s="147"/>
      <c r="AK78" s="147"/>
      <c r="AL78" s="147"/>
      <c r="AM78" s="147"/>
      <c r="AN78" s="147"/>
      <c r="AO78" s="148"/>
      <c r="AS78" s="44"/>
      <c r="AY78" s="51"/>
    </row>
    <row r="79" spans="3:58" ht="22.5" customHeight="1">
      <c r="C79" s="149">
        <v>4</v>
      </c>
      <c r="D79" s="151" t="s">
        <v>196</v>
      </c>
      <c r="E79" s="151"/>
      <c r="F79" s="151"/>
      <c r="G79" s="151"/>
      <c r="H79" s="151"/>
      <c r="I79" s="151"/>
      <c r="J79" s="151"/>
      <c r="K79" s="151"/>
      <c r="L79" s="151"/>
      <c r="M79" s="151"/>
      <c r="N79" s="151"/>
      <c r="O79" s="152"/>
      <c r="P79" s="157"/>
      <c r="Q79" s="157"/>
      <c r="R79" s="157"/>
      <c r="S79" s="157"/>
      <c r="T79" s="157"/>
      <c r="U79" s="157"/>
      <c r="V79" s="157"/>
      <c r="W79" s="157"/>
      <c r="X79" s="157"/>
      <c r="Y79" s="157"/>
      <c r="Z79" s="157"/>
      <c r="AA79" s="157"/>
      <c r="AB79" s="157"/>
      <c r="AC79" s="157"/>
      <c r="AD79" s="157"/>
      <c r="AE79" s="157"/>
      <c r="AF79" s="157"/>
      <c r="AG79" s="157"/>
      <c r="AH79" s="157"/>
      <c r="AI79" s="157"/>
      <c r="AJ79" s="157"/>
      <c r="AK79" s="157"/>
      <c r="AL79" s="157"/>
      <c r="AM79" s="157"/>
      <c r="AN79" s="157"/>
      <c r="AO79" s="158"/>
      <c r="AS79" s="44" t="s">
        <v>215</v>
      </c>
      <c r="AT79" s="163" t="str">
        <f>P79&amp;""</f>
        <v/>
      </c>
      <c r="AU79" s="163"/>
      <c r="AV79" s="163"/>
      <c r="AW79" s="163"/>
      <c r="AX79" s="163"/>
      <c r="AY79" s="163"/>
    </row>
    <row r="80" spans="3:58" ht="22.5" customHeight="1">
      <c r="C80" s="136"/>
      <c r="D80" s="153"/>
      <c r="E80" s="153"/>
      <c r="F80" s="153"/>
      <c r="G80" s="153"/>
      <c r="H80" s="153"/>
      <c r="I80" s="153"/>
      <c r="J80" s="153"/>
      <c r="K80" s="153"/>
      <c r="L80" s="153"/>
      <c r="M80" s="153"/>
      <c r="N80" s="153"/>
      <c r="O80" s="154"/>
      <c r="P80" s="159"/>
      <c r="Q80" s="159"/>
      <c r="R80" s="159"/>
      <c r="S80" s="159"/>
      <c r="T80" s="159"/>
      <c r="U80" s="159"/>
      <c r="V80" s="159"/>
      <c r="W80" s="159"/>
      <c r="X80" s="159"/>
      <c r="Y80" s="159"/>
      <c r="Z80" s="159"/>
      <c r="AA80" s="159"/>
      <c r="AB80" s="159"/>
      <c r="AC80" s="159"/>
      <c r="AD80" s="159"/>
      <c r="AE80" s="159"/>
      <c r="AF80" s="159"/>
      <c r="AG80" s="159"/>
      <c r="AH80" s="159"/>
      <c r="AI80" s="159"/>
      <c r="AJ80" s="159"/>
      <c r="AK80" s="159"/>
      <c r="AL80" s="159"/>
      <c r="AM80" s="159"/>
      <c r="AN80" s="159"/>
      <c r="AO80" s="160"/>
      <c r="AS80" s="44"/>
      <c r="AT80" s="163"/>
      <c r="AU80" s="163"/>
      <c r="AV80" s="163"/>
      <c r="AW80" s="163"/>
      <c r="AX80" s="163"/>
      <c r="AY80" s="163"/>
    </row>
    <row r="81" spans="2:51" ht="22.5" customHeight="1" thickBot="1">
      <c r="C81" s="150"/>
      <c r="D81" s="155"/>
      <c r="E81" s="155"/>
      <c r="F81" s="155"/>
      <c r="G81" s="155"/>
      <c r="H81" s="155"/>
      <c r="I81" s="155"/>
      <c r="J81" s="155"/>
      <c r="K81" s="155"/>
      <c r="L81" s="155"/>
      <c r="M81" s="155"/>
      <c r="N81" s="155"/>
      <c r="O81" s="156"/>
      <c r="P81" s="161"/>
      <c r="Q81" s="161"/>
      <c r="R81" s="161"/>
      <c r="S81" s="161"/>
      <c r="T81" s="161"/>
      <c r="U81" s="161"/>
      <c r="V81" s="161"/>
      <c r="W81" s="161"/>
      <c r="X81" s="161"/>
      <c r="Y81" s="161"/>
      <c r="Z81" s="161"/>
      <c r="AA81" s="161"/>
      <c r="AB81" s="161"/>
      <c r="AC81" s="161"/>
      <c r="AD81" s="161"/>
      <c r="AE81" s="161"/>
      <c r="AF81" s="161"/>
      <c r="AG81" s="161"/>
      <c r="AH81" s="161"/>
      <c r="AI81" s="161"/>
      <c r="AJ81" s="161"/>
      <c r="AK81" s="161"/>
      <c r="AL81" s="161"/>
      <c r="AM81" s="161"/>
      <c r="AN81" s="161"/>
      <c r="AO81" s="162"/>
      <c r="AS81" s="102"/>
      <c r="AT81" s="163"/>
      <c r="AU81" s="163"/>
      <c r="AV81" s="163"/>
      <c r="AW81" s="163"/>
      <c r="AX81" s="163"/>
      <c r="AY81" s="163"/>
    </row>
    <row r="82" spans="2:51" ht="22.5" customHeight="1">
      <c r="C82" s="136">
        <v>5</v>
      </c>
      <c r="D82" s="153" t="s">
        <v>197</v>
      </c>
      <c r="E82" s="153"/>
      <c r="F82" s="153"/>
      <c r="G82" s="153"/>
      <c r="H82" s="153"/>
      <c r="I82" s="153"/>
      <c r="J82" s="153"/>
      <c r="K82" s="153"/>
      <c r="L82" s="153"/>
      <c r="M82" s="153"/>
      <c r="N82" s="153"/>
      <c r="O82" s="154"/>
      <c r="P82" s="159"/>
      <c r="Q82" s="159"/>
      <c r="R82" s="159"/>
      <c r="S82" s="159"/>
      <c r="T82" s="159"/>
      <c r="U82" s="159"/>
      <c r="V82" s="159"/>
      <c r="W82" s="159"/>
      <c r="X82" s="159"/>
      <c r="Y82" s="159"/>
      <c r="Z82" s="159"/>
      <c r="AA82" s="159"/>
      <c r="AB82" s="159"/>
      <c r="AC82" s="159"/>
      <c r="AD82" s="159"/>
      <c r="AE82" s="159"/>
      <c r="AF82" s="159"/>
      <c r="AG82" s="159"/>
      <c r="AH82" s="159"/>
      <c r="AI82" s="159"/>
      <c r="AJ82" s="159"/>
      <c r="AK82" s="159"/>
      <c r="AL82" s="159"/>
      <c r="AM82" s="159"/>
      <c r="AN82" s="159"/>
      <c r="AO82" s="160"/>
      <c r="AS82" s="44" t="s">
        <v>198</v>
      </c>
      <c r="AT82" s="163" t="str">
        <f>P82&amp;""</f>
        <v/>
      </c>
      <c r="AU82" s="163"/>
      <c r="AV82" s="163"/>
      <c r="AW82" s="163"/>
      <c r="AX82" s="163"/>
      <c r="AY82" s="163"/>
    </row>
    <row r="83" spans="2:51" ht="22.5" customHeight="1">
      <c r="C83" s="136"/>
      <c r="D83" s="153"/>
      <c r="E83" s="153"/>
      <c r="F83" s="153"/>
      <c r="G83" s="153"/>
      <c r="H83" s="153"/>
      <c r="I83" s="153"/>
      <c r="J83" s="153"/>
      <c r="K83" s="153"/>
      <c r="L83" s="153"/>
      <c r="M83" s="153"/>
      <c r="N83" s="153"/>
      <c r="O83" s="154"/>
      <c r="P83" s="159"/>
      <c r="Q83" s="159"/>
      <c r="R83" s="159"/>
      <c r="S83" s="159"/>
      <c r="T83" s="159"/>
      <c r="U83" s="159"/>
      <c r="V83" s="159"/>
      <c r="W83" s="159"/>
      <c r="X83" s="159"/>
      <c r="Y83" s="159"/>
      <c r="Z83" s="159"/>
      <c r="AA83" s="159"/>
      <c r="AB83" s="159"/>
      <c r="AC83" s="159"/>
      <c r="AD83" s="159"/>
      <c r="AE83" s="159"/>
      <c r="AF83" s="159"/>
      <c r="AG83" s="159"/>
      <c r="AH83" s="159"/>
      <c r="AI83" s="159"/>
      <c r="AJ83" s="159"/>
      <c r="AK83" s="159"/>
      <c r="AL83" s="159"/>
      <c r="AM83" s="159"/>
      <c r="AN83" s="159"/>
      <c r="AO83" s="160"/>
      <c r="AS83" s="44"/>
      <c r="AT83" s="163"/>
      <c r="AU83" s="163"/>
      <c r="AV83" s="163"/>
      <c r="AW83" s="163"/>
      <c r="AX83" s="163"/>
      <c r="AY83" s="163"/>
    </row>
    <row r="84" spans="2:51" ht="22.5" customHeight="1" thickBot="1">
      <c r="C84" s="136"/>
      <c r="D84" s="153"/>
      <c r="E84" s="153"/>
      <c r="F84" s="153"/>
      <c r="G84" s="153"/>
      <c r="H84" s="153"/>
      <c r="I84" s="153"/>
      <c r="J84" s="153"/>
      <c r="K84" s="153"/>
      <c r="L84" s="153"/>
      <c r="M84" s="153"/>
      <c r="N84" s="153"/>
      <c r="O84" s="154"/>
      <c r="P84" s="159"/>
      <c r="Q84" s="159"/>
      <c r="R84" s="159"/>
      <c r="S84" s="159"/>
      <c r="T84" s="159"/>
      <c r="U84" s="159"/>
      <c r="V84" s="159"/>
      <c r="W84" s="159"/>
      <c r="X84" s="159"/>
      <c r="Y84" s="159"/>
      <c r="Z84" s="159"/>
      <c r="AA84" s="159"/>
      <c r="AB84" s="159"/>
      <c r="AC84" s="159"/>
      <c r="AD84" s="159"/>
      <c r="AE84" s="159"/>
      <c r="AF84" s="159"/>
      <c r="AG84" s="159"/>
      <c r="AH84" s="159"/>
      <c r="AI84" s="159"/>
      <c r="AJ84" s="159"/>
      <c r="AK84" s="159"/>
      <c r="AL84" s="159"/>
      <c r="AM84" s="159"/>
      <c r="AN84" s="159"/>
      <c r="AO84" s="160"/>
      <c r="AS84" s="102"/>
      <c r="AT84" s="163"/>
      <c r="AU84" s="163"/>
      <c r="AV84" s="163"/>
      <c r="AW84" s="163"/>
      <c r="AX84" s="163"/>
      <c r="AY84" s="163"/>
    </row>
    <row r="85" spans="2:51" ht="4.5" customHeight="1" thickBot="1">
      <c r="C85" s="65"/>
      <c r="D85" s="103"/>
      <c r="E85" s="103"/>
      <c r="F85" s="103"/>
      <c r="G85" s="103"/>
      <c r="H85" s="103"/>
      <c r="I85" s="103"/>
      <c r="J85" s="103"/>
      <c r="K85" s="103"/>
      <c r="L85" s="103"/>
      <c r="M85" s="103"/>
      <c r="N85" s="103"/>
      <c r="O85" s="104"/>
      <c r="P85" s="105"/>
      <c r="Q85" s="105"/>
      <c r="R85" s="105"/>
      <c r="S85" s="105"/>
      <c r="T85" s="105"/>
      <c r="U85" s="105"/>
      <c r="V85" s="105"/>
      <c r="W85" s="105"/>
      <c r="X85" s="105"/>
      <c r="Y85" s="105"/>
      <c r="Z85" s="105"/>
      <c r="AA85" s="105"/>
      <c r="AB85" s="105"/>
      <c r="AC85" s="105"/>
      <c r="AD85" s="106"/>
      <c r="AE85" s="105"/>
      <c r="AF85" s="105"/>
      <c r="AG85" s="105"/>
      <c r="AH85" s="105"/>
      <c r="AI85" s="105"/>
      <c r="AJ85" s="105"/>
      <c r="AK85" s="105"/>
      <c r="AL85" s="105"/>
      <c r="AM85" s="105"/>
      <c r="AN85" s="105"/>
      <c r="AO85" s="107"/>
      <c r="AS85" s="44"/>
      <c r="AT85" s="50"/>
      <c r="AY85" s="51"/>
    </row>
    <row r="86" spans="2:51" ht="12" customHeight="1">
      <c r="C86" s="136">
        <v>6</v>
      </c>
      <c r="D86" s="153" t="s">
        <v>15</v>
      </c>
      <c r="E86" s="153"/>
      <c r="F86" s="153"/>
      <c r="G86" s="153"/>
      <c r="H86" s="153"/>
      <c r="I86" s="153"/>
      <c r="J86" s="153"/>
      <c r="K86" s="153"/>
      <c r="L86" s="153"/>
      <c r="M86" s="153"/>
      <c r="N86" s="153"/>
      <c r="O86" s="154"/>
      <c r="P86" s="43"/>
      <c r="Q86" s="125"/>
      <c r="R86" s="126"/>
      <c r="S86" s="126"/>
      <c r="T86" s="126"/>
      <c r="U86" s="126"/>
      <c r="V86" s="126"/>
      <c r="W86" s="126"/>
      <c r="X86" s="126"/>
      <c r="Y86" s="126"/>
      <c r="Z86" s="126"/>
      <c r="AA86" s="126"/>
      <c r="AB86" s="127"/>
      <c r="AC86" s="43"/>
      <c r="AD86" s="108"/>
      <c r="AE86" s="125"/>
      <c r="AF86" s="126"/>
      <c r="AG86" s="126"/>
      <c r="AH86" s="126"/>
      <c r="AI86" s="126"/>
      <c r="AJ86" s="126"/>
      <c r="AK86" s="126"/>
      <c r="AL86" s="126"/>
      <c r="AM86" s="126"/>
      <c r="AN86" s="127"/>
      <c r="AO86" s="109"/>
      <c r="AS86" s="66"/>
      <c r="AT86" s="134"/>
      <c r="AU86" s="135"/>
      <c r="AV86" s="135"/>
      <c r="AW86" s="135"/>
      <c r="AX86" s="135"/>
      <c r="AY86" s="51"/>
    </row>
    <row r="87" spans="2:51" ht="28.5" customHeight="1">
      <c r="C87" s="136"/>
      <c r="D87" s="153"/>
      <c r="E87" s="153"/>
      <c r="F87" s="153"/>
      <c r="G87" s="153"/>
      <c r="H87" s="153"/>
      <c r="I87" s="153"/>
      <c r="J87" s="153"/>
      <c r="K87" s="153"/>
      <c r="L87" s="153"/>
      <c r="M87" s="153"/>
      <c r="N87" s="153"/>
      <c r="O87" s="154"/>
      <c r="P87" s="43"/>
      <c r="Q87" s="128"/>
      <c r="R87" s="129"/>
      <c r="S87" s="129"/>
      <c r="T87" s="129"/>
      <c r="U87" s="129"/>
      <c r="V87" s="129"/>
      <c r="W87" s="129"/>
      <c r="X87" s="129"/>
      <c r="Y87" s="129"/>
      <c r="Z87" s="129"/>
      <c r="AA87" s="129"/>
      <c r="AB87" s="130"/>
      <c r="AC87" s="43"/>
      <c r="AD87" s="108"/>
      <c r="AE87" s="128"/>
      <c r="AF87" s="129"/>
      <c r="AG87" s="129"/>
      <c r="AH87" s="129"/>
      <c r="AI87" s="129"/>
      <c r="AJ87" s="129"/>
      <c r="AK87" s="129"/>
      <c r="AL87" s="129"/>
      <c r="AM87" s="129"/>
      <c r="AN87" s="130"/>
      <c r="AO87" s="109"/>
      <c r="AS87" s="44" t="s">
        <v>199</v>
      </c>
      <c r="AT87" s="110" t="str">
        <f>Q86&amp;""</f>
        <v/>
      </c>
      <c r="AU87" s="110" t="str">
        <f>AE86&amp;""</f>
        <v/>
      </c>
      <c r="AV87"/>
      <c r="AW87"/>
      <c r="AY87" s="51"/>
    </row>
    <row r="88" spans="2:51" ht="10.5" customHeight="1" thickBot="1">
      <c r="C88" s="136"/>
      <c r="D88" s="153"/>
      <c r="E88" s="153"/>
      <c r="F88" s="153"/>
      <c r="G88" s="153"/>
      <c r="H88" s="153"/>
      <c r="I88" s="153"/>
      <c r="J88" s="153"/>
      <c r="K88" s="153"/>
      <c r="L88" s="153"/>
      <c r="M88" s="153"/>
      <c r="N88" s="153"/>
      <c r="O88" s="154"/>
      <c r="P88" s="43"/>
      <c r="Q88" s="131"/>
      <c r="R88" s="132"/>
      <c r="S88" s="132"/>
      <c r="T88" s="132"/>
      <c r="U88" s="132"/>
      <c r="V88" s="132"/>
      <c r="W88" s="132"/>
      <c r="X88" s="132"/>
      <c r="Y88" s="132"/>
      <c r="Z88" s="132"/>
      <c r="AA88" s="132"/>
      <c r="AB88" s="133"/>
      <c r="AC88" s="43"/>
      <c r="AD88" s="108"/>
      <c r="AE88" s="131"/>
      <c r="AF88" s="132"/>
      <c r="AG88" s="132"/>
      <c r="AH88" s="132"/>
      <c r="AI88" s="132"/>
      <c r="AJ88" s="132"/>
      <c r="AK88" s="132"/>
      <c r="AL88" s="132"/>
      <c r="AM88" s="132"/>
      <c r="AN88" s="133"/>
      <c r="AO88" s="109"/>
      <c r="AS88" s="44"/>
      <c r="AT88"/>
      <c r="AU88"/>
      <c r="AV88"/>
      <c r="AW88"/>
      <c r="AY88" s="51"/>
    </row>
    <row r="89" spans="2:51" ht="4.5" customHeight="1" thickBot="1">
      <c r="C89" s="67"/>
      <c r="D89" s="118"/>
      <c r="E89" s="118"/>
      <c r="F89" s="118"/>
      <c r="G89" s="118"/>
      <c r="H89" s="118"/>
      <c r="I89" s="118"/>
      <c r="J89" s="118"/>
      <c r="K89" s="118"/>
      <c r="L89" s="118"/>
      <c r="M89" s="119"/>
      <c r="N89" s="119"/>
      <c r="O89" s="120"/>
      <c r="P89" s="111"/>
      <c r="Q89" s="111"/>
      <c r="R89" s="111"/>
      <c r="S89" s="111"/>
      <c r="T89" s="111"/>
      <c r="U89" s="111"/>
      <c r="V89" s="111"/>
      <c r="W89" s="111"/>
      <c r="X89" s="111"/>
      <c r="Y89" s="111"/>
      <c r="Z89" s="111"/>
      <c r="AA89" s="111"/>
      <c r="AB89" s="111"/>
      <c r="AC89" s="111"/>
      <c r="AD89" s="112"/>
      <c r="AE89" s="111"/>
      <c r="AF89" s="111"/>
      <c r="AG89" s="111"/>
      <c r="AH89" s="111"/>
      <c r="AI89" s="111"/>
      <c r="AJ89" s="111"/>
      <c r="AK89" s="111"/>
      <c r="AL89" s="111"/>
      <c r="AM89" s="111"/>
      <c r="AN89" s="111"/>
      <c r="AO89" s="113"/>
      <c r="AS89" s="44"/>
      <c r="AT89" s="114"/>
      <c r="AU89" s="115"/>
      <c r="AV89" s="115"/>
      <c r="AW89" s="115"/>
      <c r="AX89" s="116"/>
      <c r="AY89" s="117"/>
    </row>
    <row r="90" spans="2:51" ht="4.5" customHeight="1" thickBot="1">
      <c r="C90" s="65"/>
      <c r="D90" s="103"/>
      <c r="E90" s="103"/>
      <c r="F90" s="103"/>
      <c r="G90" s="103"/>
      <c r="H90" s="103"/>
      <c r="I90" s="103"/>
      <c r="J90" s="103"/>
      <c r="K90" s="103"/>
      <c r="L90" s="103"/>
      <c r="M90" s="103"/>
      <c r="N90" s="103"/>
      <c r="O90" s="104"/>
      <c r="P90" s="105"/>
      <c r="Q90" s="105"/>
      <c r="R90" s="105"/>
      <c r="S90" s="105"/>
      <c r="T90" s="105"/>
      <c r="U90" s="105"/>
      <c r="V90" s="105"/>
      <c r="W90" s="105"/>
      <c r="X90" s="105"/>
      <c r="Y90" s="105"/>
      <c r="Z90" s="105"/>
      <c r="AA90" s="105"/>
      <c r="AB90" s="105"/>
      <c r="AC90" s="105"/>
      <c r="AD90" s="106"/>
      <c r="AE90" s="105"/>
      <c r="AF90" s="105"/>
      <c r="AG90" s="105"/>
      <c r="AH90" s="105"/>
      <c r="AI90" s="105"/>
      <c r="AJ90" s="105"/>
      <c r="AK90" s="105"/>
      <c r="AL90" s="105"/>
      <c r="AM90" s="105"/>
      <c r="AN90" s="105"/>
      <c r="AO90" s="107"/>
      <c r="AS90" s="44"/>
      <c r="AT90" s="114"/>
      <c r="AU90" s="115"/>
      <c r="AV90" s="115"/>
      <c r="AW90" s="115"/>
      <c r="AX90" s="116"/>
      <c r="AY90" s="117"/>
    </row>
    <row r="91" spans="2:51" ht="12" customHeight="1">
      <c r="C91" s="136">
        <v>7</v>
      </c>
      <c r="D91" s="153" t="s">
        <v>16</v>
      </c>
      <c r="E91" s="153"/>
      <c r="F91" s="153"/>
      <c r="G91" s="153"/>
      <c r="H91" s="153"/>
      <c r="I91" s="153"/>
      <c r="J91" s="153"/>
      <c r="K91" s="153"/>
      <c r="L91" s="153"/>
      <c r="M91" s="153"/>
      <c r="N91" s="153"/>
      <c r="O91" s="154"/>
      <c r="P91" s="43"/>
      <c r="Q91" s="125"/>
      <c r="R91" s="126"/>
      <c r="S91" s="126"/>
      <c r="T91" s="126"/>
      <c r="U91" s="126"/>
      <c r="V91" s="126"/>
      <c r="W91" s="126"/>
      <c r="X91" s="126"/>
      <c r="Y91" s="126"/>
      <c r="Z91" s="126"/>
      <c r="AA91" s="126"/>
      <c r="AB91" s="127"/>
      <c r="AC91" s="43"/>
      <c r="AD91" s="108"/>
      <c r="AE91" s="125"/>
      <c r="AF91" s="126"/>
      <c r="AG91" s="126"/>
      <c r="AH91" s="126"/>
      <c r="AI91" s="126"/>
      <c r="AJ91" s="126"/>
      <c r="AK91" s="126"/>
      <c r="AL91" s="126"/>
      <c r="AM91" s="126"/>
      <c r="AN91" s="127"/>
      <c r="AO91" s="109"/>
      <c r="AS91" s="66"/>
      <c r="AT91" s="164"/>
      <c r="AU91" s="165"/>
      <c r="AV91" s="165"/>
      <c r="AW91" s="165"/>
      <c r="AX91" s="165"/>
      <c r="AY91" s="117"/>
    </row>
    <row r="92" spans="2:51" ht="36" customHeight="1">
      <c r="C92" s="136"/>
      <c r="D92" s="153"/>
      <c r="E92" s="153"/>
      <c r="F92" s="153"/>
      <c r="G92" s="153"/>
      <c r="H92" s="153"/>
      <c r="I92" s="153"/>
      <c r="J92" s="153"/>
      <c r="K92" s="153"/>
      <c r="L92" s="153"/>
      <c r="M92" s="153"/>
      <c r="N92" s="153"/>
      <c r="O92" s="154"/>
      <c r="P92" s="43"/>
      <c r="Q92" s="128"/>
      <c r="R92" s="129"/>
      <c r="S92" s="129"/>
      <c r="T92" s="129"/>
      <c r="U92" s="129"/>
      <c r="V92" s="129"/>
      <c r="W92" s="129"/>
      <c r="X92" s="129"/>
      <c r="Y92" s="129"/>
      <c r="Z92" s="129"/>
      <c r="AA92" s="129"/>
      <c r="AB92" s="130"/>
      <c r="AC92" s="43"/>
      <c r="AD92" s="108"/>
      <c r="AE92" s="128"/>
      <c r="AF92" s="129"/>
      <c r="AG92" s="129"/>
      <c r="AH92" s="129"/>
      <c r="AI92" s="129"/>
      <c r="AJ92" s="129"/>
      <c r="AK92" s="129"/>
      <c r="AL92" s="129"/>
      <c r="AM92" s="129"/>
      <c r="AN92" s="130"/>
      <c r="AO92" s="109"/>
      <c r="AS92" s="44" t="s">
        <v>200</v>
      </c>
      <c r="AT92" s="110" t="str">
        <f>Q91&amp;""</f>
        <v/>
      </c>
      <c r="AU92" s="110" t="str">
        <f>AE91&amp;""</f>
        <v/>
      </c>
      <c r="AV92"/>
      <c r="AW92"/>
      <c r="AY92" s="51"/>
    </row>
    <row r="93" spans="2:51" ht="6.75" customHeight="1" thickBot="1">
      <c r="C93" s="136"/>
      <c r="D93" s="153"/>
      <c r="E93" s="153"/>
      <c r="F93" s="153"/>
      <c r="G93" s="153"/>
      <c r="H93" s="153"/>
      <c r="I93" s="153"/>
      <c r="J93" s="153"/>
      <c r="K93" s="153"/>
      <c r="L93" s="153"/>
      <c r="M93" s="153"/>
      <c r="N93" s="153"/>
      <c r="O93" s="154"/>
      <c r="P93" s="43"/>
      <c r="Q93" s="131"/>
      <c r="R93" s="132"/>
      <c r="S93" s="132"/>
      <c r="T93" s="132"/>
      <c r="U93" s="132"/>
      <c r="V93" s="132"/>
      <c r="W93" s="132"/>
      <c r="X93" s="132"/>
      <c r="Y93" s="132"/>
      <c r="Z93" s="132"/>
      <c r="AA93" s="132"/>
      <c r="AB93" s="133"/>
      <c r="AC93" s="43"/>
      <c r="AD93" s="108"/>
      <c r="AE93" s="131"/>
      <c r="AF93" s="132"/>
      <c r="AG93" s="132"/>
      <c r="AH93" s="132"/>
      <c r="AI93" s="132"/>
      <c r="AJ93" s="132"/>
      <c r="AK93" s="132"/>
      <c r="AL93" s="132"/>
      <c r="AM93" s="132"/>
      <c r="AN93" s="133"/>
      <c r="AO93" s="109"/>
      <c r="AS93" s="44"/>
      <c r="AT93"/>
      <c r="AU93"/>
      <c r="AV93"/>
      <c r="AW93"/>
      <c r="AY93" s="51"/>
    </row>
    <row r="94" spans="2:51" ht="4.5" customHeight="1" thickBot="1">
      <c r="C94" s="121"/>
      <c r="D94" s="122"/>
      <c r="E94" s="122"/>
      <c r="F94" s="122"/>
      <c r="G94" s="122"/>
      <c r="H94" s="122"/>
      <c r="I94" s="122"/>
      <c r="J94" s="122"/>
      <c r="K94" s="122"/>
      <c r="L94" s="122"/>
      <c r="M94" s="123"/>
      <c r="N94" s="123"/>
      <c r="O94" s="124"/>
      <c r="P94" s="111"/>
      <c r="Q94" s="111"/>
      <c r="R94" s="111"/>
      <c r="S94" s="111"/>
      <c r="T94" s="111"/>
      <c r="U94" s="111"/>
      <c r="V94" s="111"/>
      <c r="W94" s="111"/>
      <c r="X94" s="111"/>
      <c r="Y94" s="111"/>
      <c r="Z94" s="111"/>
      <c r="AA94" s="111"/>
      <c r="AB94" s="111"/>
      <c r="AC94" s="111"/>
      <c r="AD94" s="112"/>
      <c r="AE94" s="111"/>
      <c r="AF94" s="111"/>
      <c r="AG94" s="111"/>
      <c r="AH94" s="111"/>
      <c r="AI94" s="111"/>
      <c r="AJ94" s="111"/>
      <c r="AK94" s="111"/>
      <c r="AL94" s="111"/>
      <c r="AM94" s="111"/>
      <c r="AN94" s="111"/>
      <c r="AO94" s="113"/>
      <c r="AS94" s="44"/>
      <c r="AT94" s="50"/>
      <c r="AY94" s="51"/>
    </row>
    <row r="95" spans="2:51" ht="14.25" customHeight="1">
      <c r="C95" s="75"/>
      <c r="D95" s="76"/>
      <c r="E95" s="76"/>
      <c r="F95" s="76"/>
      <c r="G95" s="76"/>
      <c r="H95" s="76"/>
      <c r="I95" s="76"/>
      <c r="J95" s="76"/>
      <c r="K95" s="76"/>
      <c r="L95" s="76"/>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S95" s="44"/>
      <c r="AT95" s="50"/>
      <c r="AY95" s="51"/>
    </row>
    <row r="96" spans="2:51" ht="22.5" customHeight="1" thickBot="1">
      <c r="B96" s="52">
        <v>4</v>
      </c>
      <c r="C96" s="539" t="s">
        <v>141</v>
      </c>
      <c r="D96" s="539"/>
      <c r="E96" s="539"/>
      <c r="F96" s="539"/>
      <c r="G96" s="539"/>
      <c r="H96" s="539"/>
      <c r="I96" s="539"/>
      <c r="J96" s="539"/>
      <c r="K96" s="539"/>
      <c r="L96" s="539"/>
      <c r="M96" s="539"/>
      <c r="N96" s="539"/>
      <c r="O96" s="539"/>
      <c r="P96" s="539"/>
      <c r="Q96" s="539"/>
      <c r="R96" s="539"/>
      <c r="S96" s="539"/>
      <c r="T96" s="539"/>
      <c r="U96" s="539"/>
      <c r="V96" s="539"/>
      <c r="W96" s="539"/>
      <c r="X96" s="539"/>
      <c r="Y96" s="539"/>
      <c r="Z96" s="539"/>
      <c r="AA96" s="539"/>
      <c r="AB96" s="539"/>
      <c r="AC96" s="539"/>
      <c r="AD96" s="539"/>
      <c r="AE96" s="539"/>
      <c r="AF96" s="539"/>
      <c r="AG96" s="539"/>
      <c r="AH96" s="539"/>
      <c r="AI96" s="539"/>
      <c r="AJ96" s="539"/>
      <c r="AK96" s="539"/>
      <c r="AL96" s="539"/>
      <c r="AM96" s="539"/>
      <c r="AN96" s="539"/>
      <c r="AO96" s="539"/>
      <c r="AS96" s="44"/>
      <c r="AT96" s="50"/>
      <c r="AY96" s="51"/>
    </row>
    <row r="97" spans="2:61" ht="22.5" customHeight="1" thickTop="1" thickBot="1">
      <c r="B97" s="2"/>
      <c r="C97" s="2"/>
      <c r="D97" s="2"/>
      <c r="E97" s="2"/>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S97" s="44"/>
      <c r="AT97" s="50"/>
      <c r="AY97" s="51"/>
    </row>
    <row r="98" spans="2:61" ht="22.5" customHeight="1">
      <c r="C98" s="149">
        <v>1</v>
      </c>
      <c r="D98" s="166" t="s">
        <v>148</v>
      </c>
      <c r="E98" s="166"/>
      <c r="F98" s="166"/>
      <c r="G98" s="166"/>
      <c r="H98" s="166"/>
      <c r="I98" s="166"/>
      <c r="J98" s="166"/>
      <c r="K98" s="166"/>
      <c r="L98" s="166"/>
      <c r="M98" s="166"/>
      <c r="N98" s="166"/>
      <c r="O98" s="167"/>
      <c r="P98" s="210" t="s">
        <v>127</v>
      </c>
      <c r="Q98" s="211"/>
      <c r="R98" s="211"/>
      <c r="S98" s="211"/>
      <c r="T98" s="211"/>
      <c r="U98" s="211"/>
      <c r="V98" s="211"/>
      <c r="W98" s="212"/>
      <c r="X98" s="202" t="str">
        <f>IF(OR($P98=BB99,$P98=""),"○",IF($P98=BA99,"●","○"))</f>
        <v>○</v>
      </c>
      <c r="Y98" s="198" t="s">
        <v>149</v>
      </c>
      <c r="Z98" s="198"/>
      <c r="AA98" s="198"/>
      <c r="AB98" s="198"/>
      <c r="AC98" s="198"/>
      <c r="AD98" s="199"/>
      <c r="AE98" s="202" t="str">
        <f>IF(OR($P98=AZ99,$P98=""),"○",IF($P98=BB99,"●","○"))</f>
        <v>○</v>
      </c>
      <c r="AF98" s="206" t="s">
        <v>150</v>
      </c>
      <c r="AG98" s="206"/>
      <c r="AH98" s="206"/>
      <c r="AI98" s="206"/>
      <c r="AJ98" s="206"/>
      <c r="AK98" s="234"/>
      <c r="AL98" s="202" t="str">
        <f>IF(OR($P98=AZ99,P98=""),"○",IF($P98=BC99,"●","○"))</f>
        <v>○</v>
      </c>
      <c r="AM98" s="203" t="s">
        <v>151</v>
      </c>
      <c r="AN98" s="203"/>
      <c r="AO98" s="237"/>
      <c r="AS98" s="44"/>
      <c r="AT98" s="50"/>
      <c r="AY98" s="51"/>
      <c r="AZ98" s="80"/>
      <c r="BA98" s="81"/>
      <c r="BB98" s="81"/>
    </row>
    <row r="99" spans="2:61" ht="4.5" customHeight="1" thickBot="1">
      <c r="C99" s="136"/>
      <c r="D99" s="168"/>
      <c r="E99" s="168"/>
      <c r="F99" s="168"/>
      <c r="G99" s="168"/>
      <c r="H99" s="168"/>
      <c r="I99" s="168"/>
      <c r="J99" s="168"/>
      <c r="K99" s="168"/>
      <c r="L99" s="168"/>
      <c r="M99" s="168"/>
      <c r="N99" s="168"/>
      <c r="O99" s="169"/>
      <c r="P99" s="213"/>
      <c r="Q99" s="342"/>
      <c r="R99" s="342"/>
      <c r="S99" s="342"/>
      <c r="T99" s="342"/>
      <c r="U99" s="342"/>
      <c r="V99" s="342"/>
      <c r="W99" s="215"/>
      <c r="X99" s="204"/>
      <c r="Y99" s="343"/>
      <c r="Z99" s="343"/>
      <c r="AA99" s="343"/>
      <c r="AB99" s="343"/>
      <c r="AC99" s="343"/>
      <c r="AD99" s="201"/>
      <c r="AE99" s="204"/>
      <c r="AF99" s="235"/>
      <c r="AG99" s="235"/>
      <c r="AH99" s="235"/>
      <c r="AI99" s="235"/>
      <c r="AJ99" s="235"/>
      <c r="AK99" s="236"/>
      <c r="AL99" s="204"/>
      <c r="AM99" s="238"/>
      <c r="AN99" s="238"/>
      <c r="AO99" s="239"/>
      <c r="AS99" s="44" t="s">
        <v>152</v>
      </c>
      <c r="AT99" s="60" t="str">
        <f>IF(COUNTIF(AZ99:BD99,P98)=1,P98,"")</f>
        <v>プルダウンで選択してください。</v>
      </c>
      <c r="AY99" s="51"/>
      <c r="AZ99" s="68" t="s">
        <v>127</v>
      </c>
      <c r="BA99" s="68" t="s">
        <v>153</v>
      </c>
      <c r="BB99" s="68" t="s">
        <v>154</v>
      </c>
      <c r="BC99" s="68" t="s">
        <v>155</v>
      </c>
    </row>
    <row r="100" spans="2:61" ht="12" customHeight="1">
      <c r="B100" s="2"/>
      <c r="C100" s="136"/>
      <c r="D100" s="182" t="s">
        <v>156</v>
      </c>
      <c r="E100" s="182"/>
      <c r="F100" s="182"/>
      <c r="G100" s="182"/>
      <c r="H100" s="182"/>
      <c r="I100" s="182"/>
      <c r="J100" s="182"/>
      <c r="K100" s="182"/>
      <c r="L100" s="182"/>
      <c r="M100" s="182"/>
      <c r="N100" s="182"/>
      <c r="O100" s="183"/>
      <c r="P100" s="240"/>
      <c r="Q100" s="241"/>
      <c r="R100" s="241"/>
      <c r="S100" s="241"/>
      <c r="T100" s="241"/>
      <c r="U100" s="241"/>
      <c r="V100" s="241"/>
      <c r="W100" s="241"/>
      <c r="X100" s="241"/>
      <c r="Y100" s="242"/>
      <c r="Z100" s="202" t="str">
        <f>IF(OR($P100=AZ101,$P100=""),"○",IF($P100=BA101,"●","○"))</f>
        <v>○</v>
      </c>
      <c r="AA100" s="203"/>
      <c r="AB100" s="198" t="s">
        <v>94</v>
      </c>
      <c r="AC100" s="198"/>
      <c r="AD100" s="198"/>
      <c r="AE100" s="198"/>
      <c r="AF100" s="198"/>
      <c r="AG100" s="198"/>
      <c r="AH100" s="198"/>
      <c r="AI100" s="198"/>
      <c r="AJ100" s="198"/>
      <c r="AK100" s="203" t="str">
        <f>IF(OR($P100=AZ101,$P100=""),"○",IF($P100=BB101,"●","○"))</f>
        <v>○</v>
      </c>
      <c r="AL100" s="203"/>
      <c r="AM100" s="206" t="s">
        <v>95</v>
      </c>
      <c r="AN100" s="206"/>
      <c r="AO100" s="207"/>
      <c r="AS100" s="44"/>
      <c r="AT100" s="50"/>
      <c r="BI100" t="s">
        <v>157</v>
      </c>
    </row>
    <row r="101" spans="2:61" ht="28.5" customHeight="1">
      <c r="C101" s="136"/>
      <c r="D101" s="182"/>
      <c r="E101" s="182"/>
      <c r="F101" s="182"/>
      <c r="G101" s="182"/>
      <c r="H101" s="182"/>
      <c r="I101" s="182"/>
      <c r="J101" s="182"/>
      <c r="K101" s="182"/>
      <c r="L101" s="182"/>
      <c r="M101" s="182"/>
      <c r="N101" s="182"/>
      <c r="O101" s="183"/>
      <c r="P101" s="243"/>
      <c r="Q101" s="244"/>
      <c r="R101" s="244"/>
      <c r="S101" s="244"/>
      <c r="T101" s="244"/>
      <c r="U101" s="244"/>
      <c r="V101" s="244"/>
      <c r="W101" s="244"/>
      <c r="X101" s="244"/>
      <c r="Y101" s="245"/>
      <c r="Z101" s="441"/>
      <c r="AA101" s="442"/>
      <c r="AB101" s="443"/>
      <c r="AC101" s="443"/>
      <c r="AD101" s="443"/>
      <c r="AE101" s="443"/>
      <c r="AF101" s="443"/>
      <c r="AG101" s="443"/>
      <c r="AH101" s="443"/>
      <c r="AI101" s="443"/>
      <c r="AJ101" s="443"/>
      <c r="AK101" s="442"/>
      <c r="AL101" s="442"/>
      <c r="AM101" s="249"/>
      <c r="AN101" s="249"/>
      <c r="AO101" s="250"/>
      <c r="AS101" s="44" t="s">
        <v>158</v>
      </c>
      <c r="AT101" s="60" t="str">
        <f>IF(COUNTIF(BA101:BB101,P100)=1,P100,"")</f>
        <v/>
      </c>
      <c r="AZ101" s="68" t="s">
        <v>127</v>
      </c>
      <c r="BA101" s="68" t="s">
        <v>159</v>
      </c>
      <c r="BB101" s="68" t="s">
        <v>160</v>
      </c>
    </row>
    <row r="102" spans="2:61" ht="10.5" customHeight="1" thickBot="1">
      <c r="C102" s="150"/>
      <c r="D102" s="184"/>
      <c r="E102" s="184"/>
      <c r="F102" s="184"/>
      <c r="G102" s="184"/>
      <c r="H102" s="184"/>
      <c r="I102" s="184"/>
      <c r="J102" s="184"/>
      <c r="K102" s="184"/>
      <c r="L102" s="184"/>
      <c r="M102" s="184"/>
      <c r="N102" s="184"/>
      <c r="O102" s="185"/>
      <c r="P102" s="246"/>
      <c r="Q102" s="247"/>
      <c r="R102" s="247"/>
      <c r="S102" s="247"/>
      <c r="T102" s="247"/>
      <c r="U102" s="247"/>
      <c r="V102" s="247"/>
      <c r="W102" s="247"/>
      <c r="X102" s="247"/>
      <c r="Y102" s="248"/>
      <c r="Z102" s="204"/>
      <c r="AA102" s="238"/>
      <c r="AB102" s="343"/>
      <c r="AC102" s="343"/>
      <c r="AD102" s="343"/>
      <c r="AE102" s="343"/>
      <c r="AF102" s="343"/>
      <c r="AG102" s="343"/>
      <c r="AH102" s="343"/>
      <c r="AI102" s="343"/>
      <c r="AJ102" s="343"/>
      <c r="AK102" s="238"/>
      <c r="AL102" s="238"/>
      <c r="AM102" s="235"/>
      <c r="AN102" s="235"/>
      <c r="AO102" s="251"/>
      <c r="AS102" s="44"/>
      <c r="AT102" s="50"/>
    </row>
    <row r="103" spans="2:61" ht="4.5" customHeight="1">
      <c r="B103" s="2"/>
      <c r="C103" s="149">
        <v>2</v>
      </c>
      <c r="D103" s="151" t="s">
        <v>63</v>
      </c>
      <c r="E103" s="151"/>
      <c r="F103" s="151"/>
      <c r="G103" s="151"/>
      <c r="H103" s="151"/>
      <c r="I103" s="151"/>
      <c r="J103" s="151"/>
      <c r="K103" s="151"/>
      <c r="L103" s="151"/>
      <c r="M103" s="151"/>
      <c r="N103" s="151"/>
      <c r="O103" s="152"/>
      <c r="P103" s="2"/>
      <c r="Q103" s="2"/>
      <c r="R103" s="2"/>
      <c r="S103" s="2"/>
      <c r="T103" s="2"/>
      <c r="U103" s="2"/>
      <c r="V103" s="2"/>
      <c r="W103" s="2"/>
      <c r="X103" s="2"/>
      <c r="Y103" s="2"/>
      <c r="Z103" s="2"/>
      <c r="AA103" s="2"/>
      <c r="AB103" s="2"/>
      <c r="AC103" s="2"/>
      <c r="AD103" s="2"/>
      <c r="AE103" s="2"/>
      <c r="AF103" s="2"/>
      <c r="AG103" s="2"/>
      <c r="AH103" s="2"/>
      <c r="AI103" s="2"/>
      <c r="AJ103" s="2"/>
      <c r="AK103" s="2"/>
      <c r="AO103" s="10"/>
      <c r="AS103" s="44"/>
      <c r="AT103" s="50"/>
      <c r="AY103" s="51"/>
    </row>
    <row r="104" spans="2:61" ht="4.5" customHeight="1" thickBot="1">
      <c r="C104" s="136"/>
      <c r="D104" s="153"/>
      <c r="E104" s="153"/>
      <c r="F104" s="153"/>
      <c r="G104" s="153"/>
      <c r="H104" s="153"/>
      <c r="I104" s="153"/>
      <c r="J104" s="153"/>
      <c r="K104" s="153"/>
      <c r="L104" s="153"/>
      <c r="M104" s="153"/>
      <c r="N104" s="153"/>
      <c r="O104" s="154"/>
      <c r="AO104" s="10"/>
      <c r="AS104" s="66"/>
      <c r="AT104" s="50"/>
      <c r="AX104" s="40"/>
      <c r="AY104" s="51"/>
    </row>
    <row r="105" spans="2:61" ht="21.75" customHeight="1">
      <c r="C105" s="136"/>
      <c r="D105" s="153"/>
      <c r="E105" s="153"/>
      <c r="F105" s="153"/>
      <c r="G105" s="153"/>
      <c r="H105" s="153"/>
      <c r="I105" s="153"/>
      <c r="J105" s="153"/>
      <c r="K105" s="153"/>
      <c r="L105" s="153"/>
      <c r="M105" s="153"/>
      <c r="N105" s="153"/>
      <c r="O105" s="154"/>
      <c r="Q105" s="24"/>
      <c r="R105" s="338" t="s">
        <v>3</v>
      </c>
      <c r="S105" s="338"/>
      <c r="T105" s="338"/>
      <c r="U105" s="338"/>
      <c r="V105" s="338"/>
      <c r="W105" s="338"/>
      <c r="X105" s="338"/>
      <c r="Y105" s="338"/>
      <c r="Z105" s="338"/>
      <c r="AA105" s="338"/>
      <c r="AB105" s="338"/>
      <c r="AC105" s="338"/>
      <c r="AD105" s="338"/>
      <c r="AE105" s="338"/>
      <c r="AF105" s="338"/>
      <c r="AG105" s="338"/>
      <c r="AH105" s="338"/>
      <c r="AI105" s="338"/>
      <c r="AJ105" s="338"/>
      <c r="AK105" s="338"/>
      <c r="AL105" s="338"/>
      <c r="AM105" s="338"/>
      <c r="AN105" s="420"/>
      <c r="AO105" s="10"/>
      <c r="AS105" s="66"/>
      <c r="AT105" s="50"/>
      <c r="AX105" s="40"/>
      <c r="AY105" s="51"/>
    </row>
    <row r="106" spans="2:61" ht="26.25" customHeight="1">
      <c r="C106" s="136"/>
      <c r="D106" s="153"/>
      <c r="E106" s="153"/>
      <c r="F106" s="153"/>
      <c r="G106" s="153"/>
      <c r="H106" s="153"/>
      <c r="I106" s="153"/>
      <c r="J106" s="153"/>
      <c r="K106" s="153"/>
      <c r="L106" s="153"/>
      <c r="M106" s="153"/>
      <c r="N106" s="153"/>
      <c r="O106" s="154"/>
      <c r="Q106" s="26">
        <v>1</v>
      </c>
      <c r="R106" s="492"/>
      <c r="S106" s="493"/>
      <c r="T106" s="493"/>
      <c r="U106" s="493"/>
      <c r="V106" s="493"/>
      <c r="W106" s="493"/>
      <c r="X106" s="493"/>
      <c r="Y106" s="493"/>
      <c r="Z106" s="493"/>
      <c r="AA106" s="493"/>
      <c r="AB106" s="493"/>
      <c r="AC106" s="493"/>
      <c r="AD106" s="493"/>
      <c r="AE106" s="493"/>
      <c r="AF106" s="493"/>
      <c r="AG106" s="493"/>
      <c r="AH106" s="493"/>
      <c r="AI106" s="493"/>
      <c r="AJ106" s="493"/>
      <c r="AK106" s="493"/>
      <c r="AL106" s="493"/>
      <c r="AM106" s="493"/>
      <c r="AN106" s="494"/>
      <c r="AO106" s="10"/>
      <c r="AS106" s="66" t="s">
        <v>22</v>
      </c>
      <c r="AT106" s="350" t="str">
        <f>R106&amp;""</f>
        <v/>
      </c>
      <c r="AU106" s="351"/>
      <c r="AV106" s="351"/>
      <c r="AW106" s="351"/>
      <c r="AX106" s="351"/>
      <c r="AY106" s="352"/>
    </row>
    <row r="107" spans="2:61" ht="26.25" customHeight="1">
      <c r="C107" s="136"/>
      <c r="D107" s="153"/>
      <c r="E107" s="153"/>
      <c r="F107" s="153"/>
      <c r="G107" s="153"/>
      <c r="H107" s="153"/>
      <c r="I107" s="153"/>
      <c r="J107" s="153"/>
      <c r="K107" s="153"/>
      <c r="L107" s="153"/>
      <c r="M107" s="153"/>
      <c r="N107" s="153"/>
      <c r="O107" s="154"/>
      <c r="Q107" s="27">
        <v>2</v>
      </c>
      <c r="R107" s="344"/>
      <c r="S107" s="345"/>
      <c r="T107" s="345"/>
      <c r="U107" s="345"/>
      <c r="V107" s="345"/>
      <c r="W107" s="345"/>
      <c r="X107" s="345"/>
      <c r="Y107" s="345"/>
      <c r="Z107" s="345"/>
      <c r="AA107" s="345"/>
      <c r="AB107" s="345"/>
      <c r="AC107" s="345"/>
      <c r="AD107" s="345"/>
      <c r="AE107" s="345"/>
      <c r="AF107" s="345"/>
      <c r="AG107" s="345"/>
      <c r="AH107" s="345"/>
      <c r="AI107" s="345"/>
      <c r="AJ107" s="345"/>
      <c r="AK107" s="345"/>
      <c r="AL107" s="345"/>
      <c r="AM107" s="345"/>
      <c r="AN107" s="346"/>
      <c r="AO107" s="10"/>
      <c r="AS107" s="66"/>
      <c r="AT107" s="350" t="str">
        <f t="shared" ref="AT107:AT110" si="0">R107&amp;""</f>
        <v/>
      </c>
      <c r="AU107" s="351"/>
      <c r="AV107" s="351"/>
      <c r="AW107" s="351"/>
      <c r="AX107" s="351"/>
      <c r="AY107" s="352"/>
    </row>
    <row r="108" spans="2:61" ht="26.25" customHeight="1">
      <c r="C108" s="136"/>
      <c r="D108" s="153"/>
      <c r="E108" s="153"/>
      <c r="F108" s="153"/>
      <c r="G108" s="153"/>
      <c r="H108" s="153"/>
      <c r="I108" s="153"/>
      <c r="J108" s="153"/>
      <c r="K108" s="153"/>
      <c r="L108" s="153"/>
      <c r="M108" s="153"/>
      <c r="N108" s="153"/>
      <c r="O108" s="154"/>
      <c r="Q108" s="27">
        <v>3</v>
      </c>
      <c r="R108" s="344"/>
      <c r="S108" s="345"/>
      <c r="T108" s="345"/>
      <c r="U108" s="345"/>
      <c r="V108" s="345"/>
      <c r="W108" s="345"/>
      <c r="X108" s="345"/>
      <c r="Y108" s="345"/>
      <c r="Z108" s="345"/>
      <c r="AA108" s="345"/>
      <c r="AB108" s="345"/>
      <c r="AC108" s="345"/>
      <c r="AD108" s="345"/>
      <c r="AE108" s="345"/>
      <c r="AF108" s="345"/>
      <c r="AG108" s="345"/>
      <c r="AH108" s="345"/>
      <c r="AI108" s="345"/>
      <c r="AJ108" s="345"/>
      <c r="AK108" s="345"/>
      <c r="AL108" s="345"/>
      <c r="AM108" s="345"/>
      <c r="AN108" s="346"/>
      <c r="AO108" s="10"/>
      <c r="AS108" s="66"/>
      <c r="AT108" s="350" t="str">
        <f t="shared" si="0"/>
        <v/>
      </c>
      <c r="AU108" s="351"/>
      <c r="AV108" s="351"/>
      <c r="AW108" s="351"/>
      <c r="AX108" s="351"/>
      <c r="AY108" s="352"/>
    </row>
    <row r="109" spans="2:61" ht="26.25" customHeight="1">
      <c r="C109" s="136"/>
      <c r="D109" s="153"/>
      <c r="E109" s="153"/>
      <c r="F109" s="153"/>
      <c r="G109" s="153"/>
      <c r="H109" s="153"/>
      <c r="I109" s="153"/>
      <c r="J109" s="153"/>
      <c r="K109" s="153"/>
      <c r="L109" s="153"/>
      <c r="M109" s="153"/>
      <c r="N109" s="153"/>
      <c r="O109" s="154"/>
      <c r="Q109" s="27">
        <v>4</v>
      </c>
      <c r="R109" s="426"/>
      <c r="S109" s="426"/>
      <c r="T109" s="426"/>
      <c r="U109" s="426"/>
      <c r="V109" s="426"/>
      <c r="W109" s="426"/>
      <c r="X109" s="426"/>
      <c r="Y109" s="426"/>
      <c r="Z109" s="426"/>
      <c r="AA109" s="426"/>
      <c r="AB109" s="426"/>
      <c r="AC109" s="426"/>
      <c r="AD109" s="426"/>
      <c r="AE109" s="426"/>
      <c r="AF109" s="426"/>
      <c r="AG109" s="426"/>
      <c r="AH109" s="426"/>
      <c r="AI109" s="426"/>
      <c r="AJ109" s="426"/>
      <c r="AK109" s="426"/>
      <c r="AL109" s="426"/>
      <c r="AM109" s="426"/>
      <c r="AN109" s="427"/>
      <c r="AO109" s="10"/>
      <c r="AS109" s="66"/>
      <c r="AT109" s="316" t="str">
        <f t="shared" si="0"/>
        <v/>
      </c>
      <c r="AU109" s="316"/>
      <c r="AV109" s="316"/>
      <c r="AW109" s="316"/>
      <c r="AX109" s="316"/>
      <c r="AY109" s="316"/>
    </row>
    <row r="110" spans="2:61" ht="26.25" customHeight="1" thickBot="1">
      <c r="C110" s="136"/>
      <c r="D110" s="153"/>
      <c r="E110" s="153"/>
      <c r="F110" s="153"/>
      <c r="G110" s="153"/>
      <c r="H110" s="153"/>
      <c r="I110" s="153"/>
      <c r="J110" s="153"/>
      <c r="K110" s="153"/>
      <c r="L110" s="153"/>
      <c r="M110" s="153"/>
      <c r="N110" s="153"/>
      <c r="O110" s="154"/>
      <c r="Q110" s="28">
        <v>5</v>
      </c>
      <c r="R110" s="340"/>
      <c r="S110" s="340"/>
      <c r="T110" s="340"/>
      <c r="U110" s="340"/>
      <c r="V110" s="340"/>
      <c r="W110" s="340"/>
      <c r="X110" s="340"/>
      <c r="Y110" s="340"/>
      <c r="Z110" s="340"/>
      <c r="AA110" s="340"/>
      <c r="AB110" s="340"/>
      <c r="AC110" s="340"/>
      <c r="AD110" s="340"/>
      <c r="AE110" s="340"/>
      <c r="AF110" s="340"/>
      <c r="AG110" s="340"/>
      <c r="AH110" s="340"/>
      <c r="AI110" s="340"/>
      <c r="AJ110" s="340"/>
      <c r="AK110" s="340"/>
      <c r="AL110" s="340"/>
      <c r="AM110" s="340"/>
      <c r="AN110" s="341"/>
      <c r="AO110" s="12"/>
      <c r="AS110" s="66"/>
      <c r="AT110" s="316" t="str">
        <f t="shared" si="0"/>
        <v/>
      </c>
      <c r="AU110" s="316"/>
      <c r="AV110" s="316"/>
      <c r="AW110" s="316"/>
      <c r="AX110" s="316"/>
      <c r="AY110" s="316"/>
    </row>
    <row r="111" spans="2:61" ht="4.5" customHeight="1">
      <c r="C111" s="136"/>
      <c r="D111" s="153"/>
      <c r="E111" s="153"/>
      <c r="F111" s="153"/>
      <c r="G111" s="153"/>
      <c r="H111" s="153"/>
      <c r="I111" s="153"/>
      <c r="J111" s="153"/>
      <c r="K111" s="153"/>
      <c r="L111" s="153"/>
      <c r="M111" s="153"/>
      <c r="N111" s="153"/>
      <c r="O111" s="154"/>
      <c r="AO111" s="10"/>
      <c r="AS111" s="66"/>
      <c r="AT111" s="50"/>
      <c r="AX111" s="40"/>
      <c r="AY111" s="51"/>
    </row>
    <row r="112" spans="2:61" ht="4.5" customHeight="1" thickBot="1">
      <c r="C112" s="150"/>
      <c r="D112" s="155"/>
      <c r="E112" s="155"/>
      <c r="F112" s="155"/>
      <c r="G112" s="155"/>
      <c r="H112" s="155"/>
      <c r="I112" s="155"/>
      <c r="J112" s="155"/>
      <c r="K112" s="155"/>
      <c r="L112" s="155"/>
      <c r="M112" s="155"/>
      <c r="N112" s="155"/>
      <c r="O112" s="156"/>
      <c r="P112" s="2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4"/>
      <c r="AS112" s="44"/>
      <c r="AT112" s="50"/>
      <c r="AY112" s="51"/>
    </row>
    <row r="113" spans="2:51" ht="4.5" customHeight="1">
      <c r="B113" s="2"/>
      <c r="C113" s="149">
        <v>3</v>
      </c>
      <c r="D113" s="151" t="s">
        <v>64</v>
      </c>
      <c r="E113" s="151"/>
      <c r="F113" s="151"/>
      <c r="G113" s="151"/>
      <c r="H113" s="151"/>
      <c r="I113" s="151"/>
      <c r="J113" s="151"/>
      <c r="K113" s="151"/>
      <c r="L113" s="151"/>
      <c r="M113" s="151"/>
      <c r="N113" s="151"/>
      <c r="O113" s="152"/>
      <c r="P113" s="7"/>
      <c r="Q113" s="7"/>
      <c r="R113" s="7"/>
      <c r="S113" s="7"/>
      <c r="T113" s="7"/>
      <c r="U113" s="7"/>
      <c r="V113" s="7"/>
      <c r="W113" s="7"/>
      <c r="X113" s="7"/>
      <c r="Y113" s="7"/>
      <c r="Z113" s="7"/>
      <c r="AA113" s="7"/>
      <c r="AB113" s="7"/>
      <c r="AC113" s="7"/>
      <c r="AD113" s="7"/>
      <c r="AE113" s="7"/>
      <c r="AF113" s="7"/>
      <c r="AG113" s="7"/>
      <c r="AH113" s="7"/>
      <c r="AI113" s="7"/>
      <c r="AJ113" s="7"/>
      <c r="AK113" s="7"/>
      <c r="AL113" s="8"/>
      <c r="AM113" s="8"/>
      <c r="AN113" s="8"/>
      <c r="AO113" s="9"/>
      <c r="AS113" s="44"/>
      <c r="AT113" s="50"/>
      <c r="AY113" s="51"/>
    </row>
    <row r="114" spans="2:51" ht="4.5" customHeight="1" thickBot="1">
      <c r="C114" s="136"/>
      <c r="D114" s="153"/>
      <c r="E114" s="153"/>
      <c r="F114" s="153"/>
      <c r="G114" s="153"/>
      <c r="H114" s="153"/>
      <c r="I114" s="153"/>
      <c r="J114" s="153"/>
      <c r="K114" s="153"/>
      <c r="L114" s="153"/>
      <c r="M114" s="153"/>
      <c r="N114" s="153"/>
      <c r="O114" s="154"/>
      <c r="AO114" s="10"/>
      <c r="AS114" s="66"/>
      <c r="AT114" s="50"/>
      <c r="AX114" s="40"/>
      <c r="AY114" s="51"/>
    </row>
    <row r="115" spans="2:51" ht="21.75" customHeight="1">
      <c r="C115" s="136"/>
      <c r="D115" s="153"/>
      <c r="E115" s="153"/>
      <c r="F115" s="153"/>
      <c r="G115" s="153"/>
      <c r="H115" s="153"/>
      <c r="I115" s="153"/>
      <c r="J115" s="153"/>
      <c r="K115" s="153"/>
      <c r="L115" s="153"/>
      <c r="M115" s="153"/>
      <c r="N115" s="153"/>
      <c r="O115" s="154"/>
      <c r="Q115" s="24"/>
      <c r="R115" s="527" t="s">
        <v>3</v>
      </c>
      <c r="S115" s="528"/>
      <c r="T115" s="528"/>
      <c r="U115" s="528"/>
      <c r="V115" s="528"/>
      <c r="W115" s="528"/>
      <c r="X115" s="528"/>
      <c r="Y115" s="528"/>
      <c r="Z115" s="528"/>
      <c r="AA115" s="528"/>
      <c r="AB115" s="528"/>
      <c r="AC115" s="528"/>
      <c r="AD115" s="528"/>
      <c r="AE115" s="528"/>
      <c r="AF115" s="528"/>
      <c r="AG115" s="528"/>
      <c r="AH115" s="528"/>
      <c r="AI115" s="528"/>
      <c r="AJ115" s="528"/>
      <c r="AK115" s="528"/>
      <c r="AL115" s="528"/>
      <c r="AM115" s="528"/>
      <c r="AN115" s="529"/>
      <c r="AO115" s="10"/>
      <c r="AS115" s="66"/>
      <c r="AT115" s="50"/>
      <c r="AX115" s="40"/>
      <c r="AY115" s="51"/>
    </row>
    <row r="116" spans="2:51" ht="26.25" customHeight="1">
      <c r="C116" s="136"/>
      <c r="D116" s="153"/>
      <c r="E116" s="153"/>
      <c r="F116" s="153"/>
      <c r="G116" s="153"/>
      <c r="H116" s="153"/>
      <c r="I116" s="153"/>
      <c r="J116" s="153"/>
      <c r="K116" s="153"/>
      <c r="L116" s="153"/>
      <c r="M116" s="153"/>
      <c r="N116" s="153"/>
      <c r="O116" s="154"/>
      <c r="Q116" s="26">
        <v>1</v>
      </c>
      <c r="R116" s="530"/>
      <c r="S116" s="530"/>
      <c r="T116" s="530"/>
      <c r="U116" s="530"/>
      <c r="V116" s="530"/>
      <c r="W116" s="530"/>
      <c r="X116" s="530"/>
      <c r="Y116" s="530"/>
      <c r="Z116" s="530"/>
      <c r="AA116" s="530"/>
      <c r="AB116" s="530"/>
      <c r="AC116" s="530"/>
      <c r="AD116" s="530"/>
      <c r="AE116" s="530"/>
      <c r="AF116" s="530"/>
      <c r="AG116" s="530"/>
      <c r="AH116" s="530"/>
      <c r="AI116" s="530"/>
      <c r="AJ116" s="530"/>
      <c r="AK116" s="530"/>
      <c r="AL116" s="530"/>
      <c r="AM116" s="530"/>
      <c r="AN116" s="531"/>
      <c r="AO116" s="10"/>
      <c r="AS116" s="66" t="s">
        <v>23</v>
      </c>
      <c r="AT116" s="163" t="str">
        <f>R116&amp;""</f>
        <v/>
      </c>
      <c r="AU116" s="163"/>
      <c r="AV116" s="163"/>
      <c r="AW116" s="163"/>
      <c r="AX116" s="163"/>
      <c r="AY116" s="163"/>
    </row>
    <row r="117" spans="2:51" ht="26.25" customHeight="1">
      <c r="C117" s="136"/>
      <c r="D117" s="153"/>
      <c r="E117" s="153"/>
      <c r="F117" s="153"/>
      <c r="G117" s="153"/>
      <c r="H117" s="153"/>
      <c r="I117" s="153"/>
      <c r="J117" s="153"/>
      <c r="K117" s="153"/>
      <c r="L117" s="153"/>
      <c r="M117" s="153"/>
      <c r="N117" s="153"/>
      <c r="O117" s="154"/>
      <c r="Q117" s="27">
        <v>2</v>
      </c>
      <c r="R117" s="426"/>
      <c r="S117" s="426"/>
      <c r="T117" s="426"/>
      <c r="U117" s="426"/>
      <c r="V117" s="426"/>
      <c r="W117" s="426"/>
      <c r="X117" s="426"/>
      <c r="Y117" s="426"/>
      <c r="Z117" s="426"/>
      <c r="AA117" s="426"/>
      <c r="AB117" s="426"/>
      <c r="AC117" s="426"/>
      <c r="AD117" s="426"/>
      <c r="AE117" s="426"/>
      <c r="AF117" s="426"/>
      <c r="AG117" s="426"/>
      <c r="AH117" s="426"/>
      <c r="AI117" s="426"/>
      <c r="AJ117" s="426"/>
      <c r="AK117" s="426"/>
      <c r="AL117" s="426"/>
      <c r="AM117" s="426"/>
      <c r="AN117" s="427"/>
      <c r="AO117" s="10"/>
      <c r="AS117" s="66"/>
      <c r="AT117" s="163" t="str">
        <f t="shared" ref="AT117:AT120" si="1">R117&amp;""</f>
        <v/>
      </c>
      <c r="AU117" s="163"/>
      <c r="AV117" s="163"/>
      <c r="AW117" s="163"/>
      <c r="AX117" s="163"/>
      <c r="AY117" s="163"/>
    </row>
    <row r="118" spans="2:51" ht="26.25" customHeight="1">
      <c r="C118" s="136"/>
      <c r="D118" s="153"/>
      <c r="E118" s="153"/>
      <c r="F118" s="153"/>
      <c r="G118" s="153"/>
      <c r="H118" s="153"/>
      <c r="I118" s="153"/>
      <c r="J118" s="153"/>
      <c r="K118" s="153"/>
      <c r="L118" s="153"/>
      <c r="M118" s="153"/>
      <c r="N118" s="153"/>
      <c r="O118" s="154"/>
      <c r="Q118" s="27">
        <v>3</v>
      </c>
      <c r="R118" s="426"/>
      <c r="S118" s="426"/>
      <c r="T118" s="426"/>
      <c r="U118" s="426"/>
      <c r="V118" s="426"/>
      <c r="W118" s="426"/>
      <c r="X118" s="426"/>
      <c r="Y118" s="426"/>
      <c r="Z118" s="426"/>
      <c r="AA118" s="426"/>
      <c r="AB118" s="426"/>
      <c r="AC118" s="426"/>
      <c r="AD118" s="426"/>
      <c r="AE118" s="426"/>
      <c r="AF118" s="426"/>
      <c r="AG118" s="426"/>
      <c r="AH118" s="426"/>
      <c r="AI118" s="426"/>
      <c r="AJ118" s="426"/>
      <c r="AK118" s="426"/>
      <c r="AL118" s="426"/>
      <c r="AM118" s="426"/>
      <c r="AN118" s="427"/>
      <c r="AO118" s="10"/>
      <c r="AS118" s="66"/>
      <c r="AT118" s="163" t="str">
        <f t="shared" si="1"/>
        <v/>
      </c>
      <c r="AU118" s="163"/>
      <c r="AV118" s="163"/>
      <c r="AW118" s="163"/>
      <c r="AX118" s="163"/>
      <c r="AY118" s="163"/>
    </row>
    <row r="119" spans="2:51" ht="26.25" customHeight="1">
      <c r="C119" s="136"/>
      <c r="D119" s="153"/>
      <c r="E119" s="153"/>
      <c r="F119" s="153"/>
      <c r="G119" s="153"/>
      <c r="H119" s="153"/>
      <c r="I119" s="153"/>
      <c r="J119" s="153"/>
      <c r="K119" s="153"/>
      <c r="L119" s="153"/>
      <c r="M119" s="153"/>
      <c r="N119" s="153"/>
      <c r="O119" s="154"/>
      <c r="Q119" s="27">
        <v>4</v>
      </c>
      <c r="R119" s="426"/>
      <c r="S119" s="426"/>
      <c r="T119" s="426"/>
      <c r="U119" s="426"/>
      <c r="V119" s="426"/>
      <c r="W119" s="426"/>
      <c r="X119" s="426"/>
      <c r="Y119" s="426"/>
      <c r="Z119" s="426"/>
      <c r="AA119" s="426"/>
      <c r="AB119" s="426"/>
      <c r="AC119" s="426"/>
      <c r="AD119" s="426"/>
      <c r="AE119" s="426"/>
      <c r="AF119" s="426"/>
      <c r="AG119" s="426"/>
      <c r="AH119" s="426"/>
      <c r="AI119" s="426"/>
      <c r="AJ119" s="426"/>
      <c r="AK119" s="426"/>
      <c r="AL119" s="426"/>
      <c r="AM119" s="426"/>
      <c r="AN119" s="427"/>
      <c r="AO119" s="10"/>
      <c r="AS119" s="66"/>
      <c r="AT119" s="163" t="str">
        <f t="shared" si="1"/>
        <v/>
      </c>
      <c r="AU119" s="163"/>
      <c r="AV119" s="163"/>
      <c r="AW119" s="163"/>
      <c r="AX119" s="163"/>
      <c r="AY119" s="163"/>
    </row>
    <row r="120" spans="2:51" ht="26.25" customHeight="1" thickBot="1">
      <c r="C120" s="136"/>
      <c r="D120" s="153"/>
      <c r="E120" s="153"/>
      <c r="F120" s="153"/>
      <c r="G120" s="153"/>
      <c r="H120" s="153"/>
      <c r="I120" s="153"/>
      <c r="J120" s="153"/>
      <c r="K120" s="153"/>
      <c r="L120" s="153"/>
      <c r="M120" s="153"/>
      <c r="N120" s="153"/>
      <c r="O120" s="154"/>
      <c r="Q120" s="28">
        <v>5</v>
      </c>
      <c r="R120" s="340"/>
      <c r="S120" s="340"/>
      <c r="T120" s="340"/>
      <c r="U120" s="340"/>
      <c r="V120" s="340"/>
      <c r="W120" s="340"/>
      <c r="X120" s="340"/>
      <c r="Y120" s="340"/>
      <c r="Z120" s="340"/>
      <c r="AA120" s="340"/>
      <c r="AB120" s="340"/>
      <c r="AC120" s="340"/>
      <c r="AD120" s="340"/>
      <c r="AE120" s="340"/>
      <c r="AF120" s="340"/>
      <c r="AG120" s="340"/>
      <c r="AH120" s="340"/>
      <c r="AI120" s="340"/>
      <c r="AJ120" s="340"/>
      <c r="AK120" s="340"/>
      <c r="AL120" s="340"/>
      <c r="AM120" s="340"/>
      <c r="AN120" s="341"/>
      <c r="AO120" s="12"/>
      <c r="AS120" s="66"/>
      <c r="AT120" s="163" t="str">
        <f t="shared" si="1"/>
        <v/>
      </c>
      <c r="AU120" s="163"/>
      <c r="AV120" s="163"/>
      <c r="AW120" s="163"/>
      <c r="AX120" s="163"/>
      <c r="AY120" s="163"/>
    </row>
    <row r="121" spans="2:51" ht="4.5" customHeight="1">
      <c r="C121" s="136"/>
      <c r="D121" s="153"/>
      <c r="E121" s="153"/>
      <c r="F121" s="153"/>
      <c r="G121" s="153"/>
      <c r="H121" s="153"/>
      <c r="I121" s="153"/>
      <c r="J121" s="153"/>
      <c r="K121" s="153"/>
      <c r="L121" s="153"/>
      <c r="M121" s="153"/>
      <c r="N121" s="153"/>
      <c r="O121" s="154"/>
      <c r="AO121" s="10"/>
      <c r="AS121" s="44"/>
      <c r="AT121" s="70"/>
      <c r="AU121" s="71"/>
      <c r="AV121" s="71"/>
      <c r="AW121" s="71"/>
      <c r="AX121" s="71"/>
      <c r="AY121" s="51"/>
    </row>
    <row r="122" spans="2:51" ht="4.5" customHeight="1" thickBot="1">
      <c r="C122" s="150"/>
      <c r="D122" s="155"/>
      <c r="E122" s="155"/>
      <c r="F122" s="155"/>
      <c r="G122" s="155"/>
      <c r="H122" s="155"/>
      <c r="I122" s="155"/>
      <c r="J122" s="155"/>
      <c r="K122" s="155"/>
      <c r="L122" s="155"/>
      <c r="M122" s="155"/>
      <c r="N122" s="155"/>
      <c r="O122" s="156"/>
      <c r="P122" s="2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4"/>
      <c r="AS122" s="44"/>
      <c r="AT122" s="50"/>
      <c r="AY122" s="51"/>
    </row>
    <row r="123" spans="2:51" ht="6" customHeight="1">
      <c r="C123" s="300">
        <v>4</v>
      </c>
      <c r="D123" s="151" t="s">
        <v>65</v>
      </c>
      <c r="E123" s="151"/>
      <c r="F123" s="151"/>
      <c r="G123" s="151"/>
      <c r="H123" s="151"/>
      <c r="I123" s="151"/>
      <c r="J123" s="151"/>
      <c r="K123" s="151"/>
      <c r="L123" s="151"/>
      <c r="M123" s="151"/>
      <c r="N123" s="151"/>
      <c r="O123" s="152"/>
      <c r="P123" s="157"/>
      <c r="Q123" s="157"/>
      <c r="R123" s="157"/>
      <c r="S123" s="157"/>
      <c r="T123" s="157"/>
      <c r="U123" s="157"/>
      <c r="V123" s="157"/>
      <c r="W123" s="157"/>
      <c r="X123" s="157"/>
      <c r="Y123" s="157"/>
      <c r="Z123" s="157"/>
      <c r="AA123" s="157"/>
      <c r="AB123" s="157"/>
      <c r="AC123" s="157"/>
      <c r="AD123" s="157"/>
      <c r="AE123" s="157"/>
      <c r="AF123" s="157"/>
      <c r="AG123" s="157"/>
      <c r="AH123" s="157"/>
      <c r="AI123" s="157"/>
      <c r="AJ123" s="157"/>
      <c r="AK123" s="157"/>
      <c r="AL123" s="157"/>
      <c r="AM123" s="157"/>
      <c r="AN123" s="157"/>
      <c r="AO123" s="158"/>
      <c r="AS123" s="44"/>
      <c r="AT123" s="50"/>
      <c r="AY123" s="51"/>
    </row>
    <row r="124" spans="2:51" ht="21" customHeight="1">
      <c r="C124" s="286"/>
      <c r="D124" s="153"/>
      <c r="E124" s="153"/>
      <c r="F124" s="153"/>
      <c r="G124" s="153"/>
      <c r="H124" s="153"/>
      <c r="I124" s="153"/>
      <c r="J124" s="153"/>
      <c r="K124" s="153"/>
      <c r="L124" s="153"/>
      <c r="M124" s="153"/>
      <c r="N124" s="153"/>
      <c r="O124" s="154"/>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59"/>
      <c r="AK124" s="159"/>
      <c r="AL124" s="159"/>
      <c r="AM124" s="159"/>
      <c r="AN124" s="159"/>
      <c r="AO124" s="160"/>
      <c r="AS124" s="44" t="s">
        <v>24</v>
      </c>
      <c r="AT124" s="163" t="str">
        <f>P123&amp;""</f>
        <v/>
      </c>
      <c r="AU124" s="163"/>
      <c r="AV124" s="163"/>
      <c r="AW124" s="163"/>
      <c r="AX124" s="163"/>
      <c r="AY124" s="163"/>
    </row>
    <row r="125" spans="2:51" ht="21" customHeight="1">
      <c r="C125" s="286"/>
      <c r="D125" s="153"/>
      <c r="E125" s="153"/>
      <c r="F125" s="153"/>
      <c r="G125" s="153"/>
      <c r="H125" s="153"/>
      <c r="I125" s="153"/>
      <c r="J125" s="153"/>
      <c r="K125" s="153"/>
      <c r="L125" s="153"/>
      <c r="M125" s="153"/>
      <c r="N125" s="153"/>
      <c r="O125" s="154"/>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c r="AK125" s="159"/>
      <c r="AL125" s="159"/>
      <c r="AM125" s="159"/>
      <c r="AN125" s="159"/>
      <c r="AO125" s="160"/>
      <c r="AS125" s="44"/>
      <c r="AT125" s="163"/>
      <c r="AU125" s="163"/>
      <c r="AV125" s="163"/>
      <c r="AW125" s="163"/>
      <c r="AX125" s="163"/>
      <c r="AY125" s="163"/>
    </row>
    <row r="126" spans="2:51" ht="21" customHeight="1">
      <c r="C126" s="286"/>
      <c r="D126" s="153"/>
      <c r="E126" s="153"/>
      <c r="F126" s="153"/>
      <c r="G126" s="153"/>
      <c r="H126" s="153"/>
      <c r="I126" s="153"/>
      <c r="J126" s="153"/>
      <c r="K126" s="153"/>
      <c r="L126" s="153"/>
      <c r="M126" s="153"/>
      <c r="N126" s="153"/>
      <c r="O126" s="154"/>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c r="AK126" s="159"/>
      <c r="AL126" s="159"/>
      <c r="AM126" s="159"/>
      <c r="AN126" s="159"/>
      <c r="AO126" s="160"/>
      <c r="AS126" s="44"/>
      <c r="AT126" s="163"/>
      <c r="AU126" s="163"/>
      <c r="AV126" s="163"/>
      <c r="AW126" s="163"/>
      <c r="AX126" s="163"/>
      <c r="AY126" s="163"/>
    </row>
    <row r="127" spans="2:51" ht="4.5" customHeight="1" thickBot="1">
      <c r="C127" s="474"/>
      <c r="D127" s="155"/>
      <c r="E127" s="155"/>
      <c r="F127" s="155"/>
      <c r="G127" s="155"/>
      <c r="H127" s="155"/>
      <c r="I127" s="155"/>
      <c r="J127" s="155"/>
      <c r="K127" s="155"/>
      <c r="L127" s="155"/>
      <c r="M127" s="155"/>
      <c r="N127" s="155"/>
      <c r="O127" s="156"/>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7"/>
      <c r="AS127" s="44"/>
      <c r="AT127" s="50"/>
      <c r="AY127" s="51"/>
    </row>
    <row r="128" spans="2:51">
      <c r="AS128" s="44"/>
      <c r="AT128" s="50"/>
      <c r="AY128" s="51"/>
    </row>
    <row r="129" spans="2:53" ht="15" thickBot="1">
      <c r="B129" s="52">
        <v>5</v>
      </c>
      <c r="C129" s="539" t="s">
        <v>142</v>
      </c>
      <c r="D129" s="539"/>
      <c r="E129" s="539"/>
      <c r="F129" s="539"/>
      <c r="G129" s="539"/>
      <c r="H129" s="539"/>
      <c r="I129" s="539"/>
      <c r="J129" s="539"/>
      <c r="K129" s="539"/>
      <c r="L129" s="539"/>
      <c r="M129" s="539"/>
      <c r="N129" s="539"/>
      <c r="O129" s="539"/>
      <c r="P129" s="539"/>
      <c r="Q129" s="539"/>
      <c r="R129" s="539"/>
      <c r="S129" s="539"/>
      <c r="T129" s="539"/>
      <c r="U129" s="539"/>
      <c r="V129" s="539"/>
      <c r="W129" s="539"/>
      <c r="X129" s="539"/>
      <c r="Y129" s="539"/>
      <c r="Z129" s="539"/>
      <c r="AA129" s="539"/>
      <c r="AB129" s="539"/>
      <c r="AC129" s="539"/>
      <c r="AD129" s="539"/>
      <c r="AE129" s="539"/>
      <c r="AF129" s="539"/>
      <c r="AG129" s="539"/>
      <c r="AH129" s="539"/>
      <c r="AI129" s="539"/>
      <c r="AJ129" s="539"/>
      <c r="AK129" s="539"/>
      <c r="AL129" s="539"/>
      <c r="AM129" s="539"/>
      <c r="AN129" s="539"/>
      <c r="AO129" s="539"/>
      <c r="AS129" s="44"/>
      <c r="AT129" s="50"/>
      <c r="AY129" s="51"/>
    </row>
    <row r="130" spans="2:53" ht="6" customHeight="1" thickTop="1" thickBot="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S130" s="44"/>
      <c r="AT130" s="50"/>
      <c r="AY130" s="51"/>
    </row>
    <row r="131" spans="2:53" ht="15" customHeight="1">
      <c r="C131" s="149">
        <v>1</v>
      </c>
      <c r="D131" s="151" t="s">
        <v>72</v>
      </c>
      <c r="E131" s="151"/>
      <c r="F131" s="151"/>
      <c r="G131" s="151"/>
      <c r="H131" s="151"/>
      <c r="I131" s="151"/>
      <c r="J131" s="151"/>
      <c r="K131" s="151"/>
      <c r="L131" s="151"/>
      <c r="M131" s="151"/>
      <c r="N131" s="151"/>
      <c r="O131" s="152"/>
      <c r="P131" s="229" t="s">
        <v>66</v>
      </c>
      <c r="Q131" s="229"/>
      <c r="R131" s="423" t="s">
        <v>32</v>
      </c>
      <c r="S131" s="423"/>
      <c r="T131" s="423"/>
      <c r="U131" s="423"/>
      <c r="V131" s="423"/>
      <c r="W131" s="423"/>
      <c r="X131" s="423"/>
      <c r="Y131" s="229" t="s">
        <v>66</v>
      </c>
      <c r="Z131" s="229"/>
      <c r="AA131" s="423" t="s">
        <v>104</v>
      </c>
      <c r="AB131" s="423"/>
      <c r="AC131" s="423"/>
      <c r="AD131" s="423"/>
      <c r="AE131" s="423"/>
      <c r="AF131" s="423"/>
      <c r="AG131" s="423"/>
      <c r="AH131" s="229" t="s">
        <v>66</v>
      </c>
      <c r="AI131" s="229"/>
      <c r="AJ131" s="423" t="s">
        <v>33</v>
      </c>
      <c r="AK131" s="423"/>
      <c r="AL131" s="423"/>
      <c r="AM131" s="423"/>
      <c r="AN131" s="423"/>
      <c r="AO131" s="424"/>
      <c r="AS131" s="44" t="s">
        <v>36</v>
      </c>
      <c r="AT131" s="60">
        <f>IF(P131=$BA131,1,0)</f>
        <v>0</v>
      </c>
      <c r="AU131" s="60">
        <f>IF(Y131=$BA131,1,0)</f>
        <v>0</v>
      </c>
      <c r="AV131" s="60">
        <f>IF(AH131=$BA131,1,0)</f>
        <v>0</v>
      </c>
      <c r="AW131" s="60">
        <f>IF(P133=$BA131,1,0)</f>
        <v>0</v>
      </c>
      <c r="AX131" s="60">
        <f>IF(Y133=$BA131,1,0)</f>
        <v>0</v>
      </c>
      <c r="AY131" s="60">
        <f>IF(AH133=$BA131,1,0)</f>
        <v>0</v>
      </c>
      <c r="AZ131" s="68" t="s">
        <v>67</v>
      </c>
      <c r="BA131" s="68" t="s">
        <v>68</v>
      </c>
    </row>
    <row r="132" spans="2:53" ht="15" customHeight="1">
      <c r="C132" s="136"/>
      <c r="D132" s="153"/>
      <c r="E132" s="153"/>
      <c r="F132" s="153"/>
      <c r="G132" s="153"/>
      <c r="H132" s="153"/>
      <c r="I132" s="153"/>
      <c r="J132" s="153"/>
      <c r="K132" s="153"/>
      <c r="L132" s="153"/>
      <c r="M132" s="153"/>
      <c r="N132" s="153"/>
      <c r="O132" s="154"/>
      <c r="P132" s="225"/>
      <c r="Q132" s="225"/>
      <c r="R132" s="188"/>
      <c r="S132" s="188"/>
      <c r="T132" s="188"/>
      <c r="U132" s="188"/>
      <c r="V132" s="188"/>
      <c r="W132" s="188"/>
      <c r="X132" s="188"/>
      <c r="Y132" s="225"/>
      <c r="Z132" s="225"/>
      <c r="AA132" s="188"/>
      <c r="AB132" s="188"/>
      <c r="AC132" s="188"/>
      <c r="AD132" s="188"/>
      <c r="AE132" s="188"/>
      <c r="AF132" s="188"/>
      <c r="AG132" s="188"/>
      <c r="AH132" s="225"/>
      <c r="AI132" s="225"/>
      <c r="AJ132" s="188"/>
      <c r="AK132" s="188"/>
      <c r="AL132" s="188"/>
      <c r="AM132" s="188"/>
      <c r="AN132" s="188"/>
      <c r="AO132" s="425"/>
      <c r="AS132" s="44"/>
      <c r="AT132" s="70"/>
      <c r="AU132" s="71"/>
      <c r="AV132" s="71"/>
      <c r="AW132" s="71"/>
      <c r="AX132" s="71"/>
      <c r="AY132" s="51"/>
    </row>
    <row r="133" spans="2:53" ht="15" customHeight="1">
      <c r="C133" s="136"/>
      <c r="D133" s="153"/>
      <c r="E133" s="153"/>
      <c r="F133" s="153"/>
      <c r="G133" s="153"/>
      <c r="H133" s="153"/>
      <c r="I133" s="153"/>
      <c r="J133" s="153"/>
      <c r="K133" s="153"/>
      <c r="L133" s="153"/>
      <c r="M133" s="153"/>
      <c r="N133" s="153"/>
      <c r="O133" s="154"/>
      <c r="P133" s="225" t="s">
        <v>67</v>
      </c>
      <c r="Q133" s="225"/>
      <c r="R133" s="188" t="s">
        <v>34</v>
      </c>
      <c r="S133" s="188"/>
      <c r="T133" s="188"/>
      <c r="U133" s="188"/>
      <c r="V133" s="188"/>
      <c r="W133" s="188"/>
      <c r="X133" s="188"/>
      <c r="Y133" s="225" t="s">
        <v>66</v>
      </c>
      <c r="Z133" s="225"/>
      <c r="AA133" s="188" t="s">
        <v>231</v>
      </c>
      <c r="AB133" s="188"/>
      <c r="AC133" s="188"/>
      <c r="AD133" s="188"/>
      <c r="AE133" s="188"/>
      <c r="AF133" s="188"/>
      <c r="AG133" s="188"/>
      <c r="AH133" s="225" t="s">
        <v>66</v>
      </c>
      <c r="AI133" s="225"/>
      <c r="AJ133" s="188" t="s">
        <v>227</v>
      </c>
      <c r="AK133" s="188"/>
      <c r="AL133" s="188"/>
      <c r="AM133" s="188"/>
      <c r="AN133" s="188"/>
      <c r="AO133" s="425"/>
      <c r="AS133" s="44"/>
      <c r="AT133" s="50"/>
      <c r="AY133" s="51"/>
    </row>
    <row r="134" spans="2:53" ht="15" customHeight="1" thickBot="1">
      <c r="C134" s="150"/>
      <c r="D134" s="155"/>
      <c r="E134" s="155"/>
      <c r="F134" s="155"/>
      <c r="G134" s="155"/>
      <c r="H134" s="155"/>
      <c r="I134" s="155"/>
      <c r="J134" s="155"/>
      <c r="K134" s="155"/>
      <c r="L134" s="155"/>
      <c r="M134" s="155"/>
      <c r="N134" s="155"/>
      <c r="O134" s="190"/>
      <c r="P134" s="226"/>
      <c r="Q134" s="226"/>
      <c r="R134" s="189"/>
      <c r="S134" s="189"/>
      <c r="T134" s="189"/>
      <c r="U134" s="189"/>
      <c r="V134" s="189"/>
      <c r="W134" s="189"/>
      <c r="X134" s="189"/>
      <c r="Y134" s="226"/>
      <c r="Z134" s="226"/>
      <c r="AA134" s="189"/>
      <c r="AB134" s="189"/>
      <c r="AC134" s="189"/>
      <c r="AD134" s="189"/>
      <c r="AE134" s="189"/>
      <c r="AF134" s="189"/>
      <c r="AG134" s="189"/>
      <c r="AH134" s="226"/>
      <c r="AI134" s="226"/>
      <c r="AJ134" s="189"/>
      <c r="AK134" s="189"/>
      <c r="AL134" s="189"/>
      <c r="AM134" s="189"/>
      <c r="AN134" s="189"/>
      <c r="AO134" s="483"/>
      <c r="AS134" s="44"/>
      <c r="AT134" s="50"/>
      <c r="AY134" s="51"/>
    </row>
    <row r="135" spans="2:53" ht="22.5" customHeight="1">
      <c r="C135" s="136">
        <v>2</v>
      </c>
      <c r="D135" s="153" t="s">
        <v>7</v>
      </c>
      <c r="E135" s="153"/>
      <c r="F135" s="153"/>
      <c r="G135" s="153"/>
      <c r="H135" s="153"/>
      <c r="I135" s="153"/>
      <c r="J135" s="153"/>
      <c r="K135" s="153"/>
      <c r="L135" s="153"/>
      <c r="M135" s="153"/>
      <c r="N135" s="153"/>
      <c r="O135" s="154"/>
      <c r="P135" s="159"/>
      <c r="Q135" s="159"/>
      <c r="R135" s="159"/>
      <c r="S135" s="159"/>
      <c r="T135" s="159"/>
      <c r="U135" s="159"/>
      <c r="V135" s="159"/>
      <c r="W135" s="159"/>
      <c r="X135" s="159"/>
      <c r="Y135" s="159"/>
      <c r="Z135" s="159"/>
      <c r="AA135" s="159"/>
      <c r="AB135" s="159"/>
      <c r="AC135" s="159"/>
      <c r="AD135" s="159"/>
      <c r="AE135" s="159"/>
      <c r="AF135" s="159"/>
      <c r="AG135" s="159"/>
      <c r="AH135" s="159"/>
      <c r="AI135" s="159"/>
      <c r="AJ135" s="159"/>
      <c r="AK135" s="159"/>
      <c r="AL135" s="159"/>
      <c r="AM135" s="159"/>
      <c r="AN135" s="159"/>
      <c r="AO135" s="160"/>
      <c r="AS135" s="44" t="s">
        <v>25</v>
      </c>
      <c r="AT135" s="163" t="str">
        <f>P135&amp;""</f>
        <v/>
      </c>
      <c r="AU135" s="163"/>
      <c r="AV135" s="163"/>
      <c r="AW135" s="163"/>
      <c r="AX135" s="163"/>
      <c r="AY135" s="163"/>
    </row>
    <row r="136" spans="2:53" ht="22.5" customHeight="1">
      <c r="C136" s="136"/>
      <c r="D136" s="153"/>
      <c r="E136" s="153"/>
      <c r="F136" s="153"/>
      <c r="G136" s="153"/>
      <c r="H136" s="153"/>
      <c r="I136" s="153"/>
      <c r="J136" s="153"/>
      <c r="K136" s="153"/>
      <c r="L136" s="153"/>
      <c r="M136" s="153"/>
      <c r="N136" s="153"/>
      <c r="O136" s="154"/>
      <c r="P136" s="159"/>
      <c r="Q136" s="159"/>
      <c r="R136" s="159"/>
      <c r="S136" s="159"/>
      <c r="T136" s="159"/>
      <c r="U136" s="159"/>
      <c r="V136" s="159"/>
      <c r="W136" s="159"/>
      <c r="X136" s="159"/>
      <c r="Y136" s="159"/>
      <c r="Z136" s="159"/>
      <c r="AA136" s="159"/>
      <c r="AB136" s="159"/>
      <c r="AC136" s="159"/>
      <c r="AD136" s="159"/>
      <c r="AE136" s="159"/>
      <c r="AF136" s="159"/>
      <c r="AG136" s="159"/>
      <c r="AH136" s="159"/>
      <c r="AI136" s="159"/>
      <c r="AJ136" s="159"/>
      <c r="AK136" s="159"/>
      <c r="AL136" s="159"/>
      <c r="AM136" s="159"/>
      <c r="AN136" s="159"/>
      <c r="AO136" s="160"/>
      <c r="AS136" s="44"/>
      <c r="AT136" s="163"/>
      <c r="AU136" s="163"/>
      <c r="AV136" s="163"/>
      <c r="AW136" s="163"/>
      <c r="AX136" s="163"/>
      <c r="AY136" s="163"/>
    </row>
    <row r="137" spans="2:53" ht="22.5" customHeight="1" thickBot="1">
      <c r="C137" s="136"/>
      <c r="D137" s="153"/>
      <c r="E137" s="153"/>
      <c r="F137" s="153"/>
      <c r="G137" s="153"/>
      <c r="H137" s="153"/>
      <c r="I137" s="153"/>
      <c r="J137" s="153"/>
      <c r="K137" s="153"/>
      <c r="L137" s="153"/>
      <c r="M137" s="153"/>
      <c r="N137" s="153"/>
      <c r="O137" s="154"/>
      <c r="P137" s="159"/>
      <c r="Q137" s="159"/>
      <c r="R137" s="159"/>
      <c r="S137" s="159"/>
      <c r="T137" s="159"/>
      <c r="U137" s="159"/>
      <c r="V137" s="159"/>
      <c r="W137" s="159"/>
      <c r="X137" s="159"/>
      <c r="Y137" s="159"/>
      <c r="Z137" s="159"/>
      <c r="AA137" s="159"/>
      <c r="AB137" s="159"/>
      <c r="AC137" s="159"/>
      <c r="AD137" s="159"/>
      <c r="AE137" s="159"/>
      <c r="AF137" s="159"/>
      <c r="AG137" s="159"/>
      <c r="AH137" s="159"/>
      <c r="AI137" s="159"/>
      <c r="AJ137" s="159"/>
      <c r="AK137" s="159"/>
      <c r="AL137" s="159"/>
      <c r="AM137" s="159"/>
      <c r="AN137" s="159"/>
      <c r="AO137" s="160"/>
      <c r="AS137" s="44"/>
      <c r="AT137" s="163"/>
      <c r="AU137" s="163"/>
      <c r="AV137" s="163"/>
      <c r="AW137" s="163"/>
      <c r="AX137" s="163"/>
      <c r="AY137" s="163"/>
    </row>
    <row r="138" spans="2:53" ht="15.9" customHeight="1">
      <c r="C138" s="149">
        <v>3</v>
      </c>
      <c r="D138" s="166" t="s">
        <v>144</v>
      </c>
      <c r="E138" s="166"/>
      <c r="F138" s="166"/>
      <c r="G138" s="166"/>
      <c r="H138" s="166"/>
      <c r="I138" s="166"/>
      <c r="J138" s="166"/>
      <c r="K138" s="166"/>
      <c r="L138" s="166"/>
      <c r="M138" s="166"/>
      <c r="N138" s="166"/>
      <c r="O138" s="167"/>
      <c r="P138" s="192" t="s">
        <v>66</v>
      </c>
      <c r="Q138" s="193"/>
      <c r="R138" s="230" t="s">
        <v>216</v>
      </c>
      <c r="S138" s="230"/>
      <c r="T138" s="230"/>
      <c r="U138" s="230"/>
      <c r="V138" s="230"/>
      <c r="W138" s="230"/>
      <c r="X138" s="230"/>
      <c r="Y138" s="230"/>
      <c r="Z138" s="230"/>
      <c r="AA138" s="230"/>
      <c r="AB138" s="230"/>
      <c r="AC138" s="230"/>
      <c r="AD138" s="193" t="s">
        <v>66</v>
      </c>
      <c r="AE138" s="193"/>
      <c r="AF138" s="230" t="s">
        <v>217</v>
      </c>
      <c r="AG138" s="230"/>
      <c r="AH138" s="230"/>
      <c r="AI138" s="230"/>
      <c r="AJ138" s="230"/>
      <c r="AK138" s="230"/>
      <c r="AL138" s="230"/>
      <c r="AM138" s="230"/>
      <c r="AN138" s="230"/>
      <c r="AO138" s="231"/>
      <c r="AS138" s="44" t="s">
        <v>218</v>
      </c>
      <c r="AT138" s="60">
        <f>IF(P138=$BA138,1,0)</f>
        <v>0</v>
      </c>
      <c r="AU138" s="60">
        <f>IF(AD138=$BA138,1,0)</f>
        <v>0</v>
      </c>
      <c r="AV138" s="60">
        <f>IF(P140=$BA138,1,0)</f>
        <v>0</v>
      </c>
      <c r="AW138" s="60">
        <f>IF(AD140=$BA138,1,0)</f>
        <v>0</v>
      </c>
      <c r="AX138" s="60">
        <f>IF(P142=$BA138,1,0)</f>
        <v>0</v>
      </c>
      <c r="AY138" s="60">
        <f>IF(AD142=$BA138,1,0)</f>
        <v>0</v>
      </c>
      <c r="AZ138" s="68" t="s">
        <v>204</v>
      </c>
      <c r="BA138" s="68" t="s">
        <v>205</v>
      </c>
    </row>
    <row r="139" spans="2:53" ht="15.9" customHeight="1">
      <c r="C139" s="136"/>
      <c r="D139" s="168"/>
      <c r="E139" s="168"/>
      <c r="F139" s="168"/>
      <c r="G139" s="168"/>
      <c r="H139" s="168"/>
      <c r="I139" s="168"/>
      <c r="J139" s="168"/>
      <c r="K139" s="168"/>
      <c r="L139" s="168"/>
      <c r="M139" s="168"/>
      <c r="N139" s="168"/>
      <c r="O139" s="169"/>
      <c r="P139" s="140"/>
      <c r="Q139" s="141"/>
      <c r="R139" s="137"/>
      <c r="S139" s="137"/>
      <c r="T139" s="137"/>
      <c r="U139" s="137"/>
      <c r="V139" s="137"/>
      <c r="W139" s="137"/>
      <c r="X139" s="137"/>
      <c r="Y139" s="137"/>
      <c r="Z139" s="137"/>
      <c r="AA139" s="137"/>
      <c r="AB139" s="137"/>
      <c r="AC139" s="137"/>
      <c r="AD139" s="141"/>
      <c r="AE139" s="141"/>
      <c r="AF139" s="137"/>
      <c r="AG139" s="137"/>
      <c r="AH139" s="137"/>
      <c r="AI139" s="137"/>
      <c r="AJ139" s="137"/>
      <c r="AK139" s="137"/>
      <c r="AL139" s="137"/>
      <c r="AM139" s="137"/>
      <c r="AN139" s="137"/>
      <c r="AO139" s="232"/>
      <c r="AS139" s="44"/>
      <c r="AT139" s="69" t="str">
        <f>IF(SUM(AT138:AY138)&gt;0,"回答有","回答無")</f>
        <v>回答無</v>
      </c>
      <c r="AX139" s="40"/>
      <c r="AY139" s="78"/>
    </row>
    <row r="140" spans="2:53" ht="15.9" customHeight="1">
      <c r="C140" s="136"/>
      <c r="D140" s="168"/>
      <c r="E140" s="168"/>
      <c r="F140" s="168"/>
      <c r="G140" s="168"/>
      <c r="H140" s="168"/>
      <c r="I140" s="168"/>
      <c r="J140" s="168"/>
      <c r="K140" s="168"/>
      <c r="L140" s="168"/>
      <c r="M140" s="168"/>
      <c r="N140" s="168"/>
      <c r="O140" s="169"/>
      <c r="P140" s="140" t="s">
        <v>66</v>
      </c>
      <c r="Q140" s="141"/>
      <c r="R140" s="137" t="s">
        <v>219</v>
      </c>
      <c r="S140" s="137"/>
      <c r="T140" s="137"/>
      <c r="U140" s="137"/>
      <c r="V140" s="137"/>
      <c r="W140" s="137"/>
      <c r="X140" s="137"/>
      <c r="Y140" s="137"/>
      <c r="Z140" s="137"/>
      <c r="AA140" s="137"/>
      <c r="AB140" s="137"/>
      <c r="AC140" s="137"/>
      <c r="AD140" s="141" t="s">
        <v>66</v>
      </c>
      <c r="AE140" s="141"/>
      <c r="AF140" s="137" t="s">
        <v>220</v>
      </c>
      <c r="AG140" s="138"/>
      <c r="AH140" s="138"/>
      <c r="AI140" s="138"/>
      <c r="AJ140" s="138"/>
      <c r="AK140" s="138"/>
      <c r="AL140" s="138"/>
      <c r="AM140" s="138"/>
      <c r="AN140" s="138"/>
      <c r="AO140" s="139"/>
      <c r="AS140" s="44"/>
      <c r="AX140" s="40"/>
      <c r="AY140" s="78"/>
    </row>
    <row r="141" spans="2:53" ht="15.9" customHeight="1">
      <c r="C141" s="136"/>
      <c r="D141" s="168"/>
      <c r="E141" s="168"/>
      <c r="F141" s="168"/>
      <c r="G141" s="168"/>
      <c r="H141" s="168"/>
      <c r="I141" s="168"/>
      <c r="J141" s="168"/>
      <c r="K141" s="168"/>
      <c r="L141" s="168"/>
      <c r="M141" s="168"/>
      <c r="N141" s="168"/>
      <c r="O141" s="169"/>
      <c r="P141" s="140"/>
      <c r="Q141" s="141"/>
      <c r="R141" s="137"/>
      <c r="S141" s="137"/>
      <c r="T141" s="137"/>
      <c r="U141" s="137"/>
      <c r="V141" s="137"/>
      <c r="W141" s="137"/>
      <c r="X141" s="137"/>
      <c r="Y141" s="137"/>
      <c r="Z141" s="137"/>
      <c r="AA141" s="137"/>
      <c r="AB141" s="137"/>
      <c r="AC141" s="137"/>
      <c r="AD141" s="141"/>
      <c r="AE141" s="141"/>
      <c r="AF141" s="138"/>
      <c r="AG141" s="138"/>
      <c r="AH141" s="138"/>
      <c r="AI141" s="138"/>
      <c r="AJ141" s="138"/>
      <c r="AK141" s="138"/>
      <c r="AL141" s="138"/>
      <c r="AM141" s="138"/>
      <c r="AN141" s="138"/>
      <c r="AO141" s="139"/>
      <c r="AS141" s="44"/>
      <c r="AX141" s="40"/>
      <c r="AY141" s="78"/>
    </row>
    <row r="142" spans="2:53" ht="15.9" customHeight="1">
      <c r="C142" s="136"/>
      <c r="D142" s="168"/>
      <c r="E142" s="168"/>
      <c r="F142" s="168"/>
      <c r="G142" s="168"/>
      <c r="H142" s="168"/>
      <c r="I142" s="168"/>
      <c r="J142" s="168"/>
      <c r="K142" s="168"/>
      <c r="L142" s="168"/>
      <c r="M142" s="168"/>
      <c r="N142" s="168"/>
      <c r="O142" s="169"/>
      <c r="P142" s="140" t="s">
        <v>66</v>
      </c>
      <c r="Q142" s="141"/>
      <c r="R142" s="137" t="s">
        <v>221</v>
      </c>
      <c r="S142" s="137"/>
      <c r="T142" s="137"/>
      <c r="U142" s="137"/>
      <c r="V142" s="137"/>
      <c r="W142" s="137"/>
      <c r="X142" s="137"/>
      <c r="Y142" s="137"/>
      <c r="Z142" s="137"/>
      <c r="AA142" s="137"/>
      <c r="AB142" s="137"/>
      <c r="AC142" s="137"/>
      <c r="AD142" s="141" t="s">
        <v>66</v>
      </c>
      <c r="AE142" s="141"/>
      <c r="AF142" s="194" t="s">
        <v>222</v>
      </c>
      <c r="AG142" s="194"/>
      <c r="AH142" s="194"/>
      <c r="AI142" s="194"/>
      <c r="AJ142" s="194"/>
      <c r="AK142" s="194"/>
      <c r="AL142" s="194"/>
      <c r="AM142" s="194"/>
      <c r="AN142" s="194"/>
      <c r="AO142" s="195"/>
      <c r="AS142" s="44"/>
      <c r="AX142" s="40"/>
      <c r="AY142" s="78"/>
    </row>
    <row r="143" spans="2:53" ht="15.9" customHeight="1" thickBot="1">
      <c r="C143" s="150"/>
      <c r="D143" s="170"/>
      <c r="E143" s="170"/>
      <c r="F143" s="170"/>
      <c r="G143" s="170"/>
      <c r="H143" s="170"/>
      <c r="I143" s="170"/>
      <c r="J143" s="170"/>
      <c r="K143" s="170"/>
      <c r="L143" s="170"/>
      <c r="M143" s="170"/>
      <c r="N143" s="170"/>
      <c r="O143" s="171"/>
      <c r="P143" s="142"/>
      <c r="Q143" s="143"/>
      <c r="R143" s="144"/>
      <c r="S143" s="144"/>
      <c r="T143" s="144"/>
      <c r="U143" s="144"/>
      <c r="V143" s="144"/>
      <c r="W143" s="144"/>
      <c r="X143" s="144"/>
      <c r="Y143" s="144"/>
      <c r="Z143" s="144"/>
      <c r="AA143" s="144"/>
      <c r="AB143" s="144"/>
      <c r="AC143" s="144"/>
      <c r="AD143" s="141"/>
      <c r="AE143" s="141"/>
      <c r="AF143" s="481"/>
      <c r="AG143" s="481"/>
      <c r="AH143" s="481"/>
      <c r="AI143" s="481"/>
      <c r="AJ143" s="481"/>
      <c r="AK143" s="481"/>
      <c r="AL143" s="481"/>
      <c r="AM143" s="481"/>
      <c r="AN143" s="481"/>
      <c r="AO143" s="482"/>
      <c r="AS143" s="44"/>
      <c r="AY143" s="51"/>
    </row>
    <row r="144" spans="2:53" ht="3.75" customHeight="1">
      <c r="C144" s="65"/>
      <c r="D144" s="166" t="s">
        <v>223</v>
      </c>
      <c r="E144" s="166"/>
      <c r="F144" s="166"/>
      <c r="G144" s="166"/>
      <c r="H144" s="166"/>
      <c r="I144" s="166"/>
      <c r="J144" s="166"/>
      <c r="K144" s="166"/>
      <c r="L144" s="166"/>
      <c r="M144" s="166"/>
      <c r="N144" s="166"/>
      <c r="O144" s="167"/>
      <c r="P144" s="331"/>
      <c r="Q144" s="331"/>
      <c r="R144" s="331"/>
      <c r="S144" s="331"/>
      <c r="T144" s="331"/>
      <c r="U144" s="331"/>
      <c r="V144" s="331"/>
      <c r="W144" s="331"/>
      <c r="X144" s="331"/>
      <c r="Y144" s="331"/>
      <c r="Z144" s="331"/>
      <c r="AA144" s="331"/>
      <c r="AB144" s="331"/>
      <c r="AC144" s="331"/>
      <c r="AD144" s="331"/>
      <c r="AE144" s="331"/>
      <c r="AF144" s="331"/>
      <c r="AG144" s="331"/>
      <c r="AH144" s="331"/>
      <c r="AI144" s="331"/>
      <c r="AJ144" s="331"/>
      <c r="AK144" s="331"/>
      <c r="AL144" s="331"/>
      <c r="AM144" s="331"/>
      <c r="AN144" s="331"/>
      <c r="AO144" s="332"/>
      <c r="AS144" s="44"/>
      <c r="AT144" s="50"/>
      <c r="AY144" s="51"/>
    </row>
    <row r="145" spans="2:53" ht="20.100000000000001" customHeight="1">
      <c r="C145" s="136">
        <v>4</v>
      </c>
      <c r="D145" s="168"/>
      <c r="E145" s="168"/>
      <c r="F145" s="168"/>
      <c r="G145" s="168"/>
      <c r="H145" s="168"/>
      <c r="I145" s="168"/>
      <c r="J145" s="168"/>
      <c r="K145" s="168"/>
      <c r="L145" s="168"/>
      <c r="M145" s="168"/>
      <c r="N145" s="168"/>
      <c r="O145" s="169"/>
      <c r="P145" s="333"/>
      <c r="Q145" s="333"/>
      <c r="R145" s="333"/>
      <c r="S145" s="333"/>
      <c r="T145" s="333"/>
      <c r="U145" s="333"/>
      <c r="V145" s="333"/>
      <c r="W145" s="333"/>
      <c r="X145" s="333"/>
      <c r="Y145" s="333"/>
      <c r="Z145" s="333"/>
      <c r="AA145" s="333"/>
      <c r="AB145" s="333"/>
      <c r="AC145" s="333"/>
      <c r="AD145" s="333"/>
      <c r="AE145" s="333"/>
      <c r="AF145" s="333"/>
      <c r="AG145" s="333"/>
      <c r="AH145" s="333"/>
      <c r="AI145" s="333"/>
      <c r="AJ145" s="333"/>
      <c r="AK145" s="333"/>
      <c r="AL145" s="333"/>
      <c r="AM145" s="333"/>
      <c r="AN145" s="333"/>
      <c r="AO145" s="334"/>
      <c r="AS145" s="44" t="s">
        <v>224</v>
      </c>
      <c r="AT145" s="316" t="str">
        <f>P144&amp;""</f>
        <v/>
      </c>
      <c r="AU145" s="316"/>
      <c r="AV145" s="316"/>
      <c r="AW145" s="316"/>
      <c r="AX145" s="316"/>
      <c r="AY145" s="316"/>
    </row>
    <row r="146" spans="2:53" ht="20.100000000000001" customHeight="1">
      <c r="C146" s="136"/>
      <c r="D146" s="168"/>
      <c r="E146" s="168"/>
      <c r="F146" s="168"/>
      <c r="G146" s="168"/>
      <c r="H146" s="168"/>
      <c r="I146" s="168"/>
      <c r="J146" s="168"/>
      <c r="K146" s="168"/>
      <c r="L146" s="168"/>
      <c r="M146" s="168"/>
      <c r="N146" s="168"/>
      <c r="O146" s="169"/>
      <c r="P146" s="333"/>
      <c r="Q146" s="333"/>
      <c r="R146" s="333"/>
      <c r="S146" s="333"/>
      <c r="T146" s="333"/>
      <c r="U146" s="333"/>
      <c r="V146" s="333"/>
      <c r="W146" s="333"/>
      <c r="X146" s="333"/>
      <c r="Y146" s="333"/>
      <c r="Z146" s="333"/>
      <c r="AA146" s="333"/>
      <c r="AB146" s="333"/>
      <c r="AC146" s="333"/>
      <c r="AD146" s="333"/>
      <c r="AE146" s="333"/>
      <c r="AF146" s="333"/>
      <c r="AG146" s="333"/>
      <c r="AH146" s="333"/>
      <c r="AI146" s="333"/>
      <c r="AJ146" s="333"/>
      <c r="AK146" s="333"/>
      <c r="AL146" s="333"/>
      <c r="AM146" s="333"/>
      <c r="AN146" s="333"/>
      <c r="AO146" s="334"/>
      <c r="AS146" s="44"/>
      <c r="AT146" s="316"/>
      <c r="AU146" s="316"/>
      <c r="AV146" s="316"/>
      <c r="AW146" s="316"/>
      <c r="AX146" s="316"/>
      <c r="AY146" s="316"/>
    </row>
    <row r="147" spans="2:53" ht="20.100000000000001" customHeight="1">
      <c r="C147" s="136"/>
      <c r="D147" s="168"/>
      <c r="E147" s="168"/>
      <c r="F147" s="168"/>
      <c r="G147" s="168"/>
      <c r="H147" s="168"/>
      <c r="I147" s="168"/>
      <c r="J147" s="168"/>
      <c r="K147" s="168"/>
      <c r="L147" s="168"/>
      <c r="M147" s="168"/>
      <c r="N147" s="168"/>
      <c r="O147" s="169"/>
      <c r="P147" s="333"/>
      <c r="Q147" s="333"/>
      <c r="R147" s="333"/>
      <c r="S147" s="333"/>
      <c r="T147" s="333"/>
      <c r="U147" s="333"/>
      <c r="V147" s="333"/>
      <c r="W147" s="333"/>
      <c r="X147" s="333"/>
      <c r="Y147" s="333"/>
      <c r="Z147" s="333"/>
      <c r="AA147" s="333"/>
      <c r="AB147" s="333"/>
      <c r="AC147" s="333"/>
      <c r="AD147" s="333"/>
      <c r="AE147" s="333"/>
      <c r="AF147" s="333"/>
      <c r="AG147" s="333"/>
      <c r="AH147" s="333"/>
      <c r="AI147" s="333"/>
      <c r="AJ147" s="333"/>
      <c r="AK147" s="333"/>
      <c r="AL147" s="333"/>
      <c r="AM147" s="333"/>
      <c r="AN147" s="333"/>
      <c r="AO147" s="334"/>
      <c r="AS147" s="44"/>
      <c r="AT147" s="316"/>
      <c r="AU147" s="316"/>
      <c r="AV147" s="316"/>
      <c r="AW147" s="316"/>
      <c r="AX147" s="316"/>
      <c r="AY147" s="316"/>
    </row>
    <row r="148" spans="2:53" ht="6.75" customHeight="1" thickBot="1">
      <c r="C148" s="67"/>
      <c r="D148" s="170"/>
      <c r="E148" s="170"/>
      <c r="F148" s="170"/>
      <c r="G148" s="170"/>
      <c r="H148" s="170"/>
      <c r="I148" s="170"/>
      <c r="J148" s="170"/>
      <c r="K148" s="170"/>
      <c r="L148" s="170"/>
      <c r="M148" s="170"/>
      <c r="N148" s="170"/>
      <c r="O148" s="171"/>
      <c r="P148" s="335"/>
      <c r="Q148" s="335"/>
      <c r="R148" s="335"/>
      <c r="S148" s="335"/>
      <c r="T148" s="335"/>
      <c r="U148" s="335"/>
      <c r="V148" s="335"/>
      <c r="W148" s="335"/>
      <c r="X148" s="335"/>
      <c r="Y148" s="335"/>
      <c r="Z148" s="335"/>
      <c r="AA148" s="335"/>
      <c r="AB148" s="335"/>
      <c r="AC148" s="335"/>
      <c r="AD148" s="335"/>
      <c r="AE148" s="335"/>
      <c r="AF148" s="335"/>
      <c r="AG148" s="335"/>
      <c r="AH148" s="335"/>
      <c r="AI148" s="335"/>
      <c r="AJ148" s="335"/>
      <c r="AK148" s="335"/>
      <c r="AL148" s="335"/>
      <c r="AM148" s="335"/>
      <c r="AN148" s="335"/>
      <c r="AO148" s="336"/>
      <c r="AS148" s="44"/>
      <c r="AT148" s="50"/>
      <c r="AY148" s="51"/>
    </row>
    <row r="149" spans="2:53" ht="13.5" customHeight="1">
      <c r="C149" s="72"/>
      <c r="D149" s="73"/>
      <c r="E149" s="73"/>
      <c r="F149" s="73"/>
      <c r="G149" s="73"/>
      <c r="H149" s="73"/>
      <c r="I149" s="73"/>
      <c r="J149" s="73"/>
      <c r="K149" s="73"/>
      <c r="L149" s="73"/>
      <c r="M149" s="8"/>
      <c r="N149" s="8"/>
      <c r="O149" s="8"/>
      <c r="P149" s="74"/>
      <c r="Q149" s="74"/>
      <c r="R149" s="74"/>
      <c r="S149" s="74"/>
      <c r="T149" s="74"/>
      <c r="U149" s="74"/>
      <c r="V149" s="74"/>
      <c r="W149" s="74"/>
      <c r="X149" s="74"/>
      <c r="Y149" s="74"/>
      <c r="Z149" s="74"/>
      <c r="AA149" s="74"/>
      <c r="AB149" s="74"/>
      <c r="AC149" s="74"/>
      <c r="AD149" s="74"/>
      <c r="AE149" s="74"/>
      <c r="AF149" s="74"/>
      <c r="AG149" s="74"/>
      <c r="AH149" s="74"/>
      <c r="AI149" s="74"/>
      <c r="AJ149" s="74"/>
      <c r="AK149" s="74"/>
      <c r="AL149" s="74"/>
      <c r="AM149" s="74"/>
      <c r="AN149" s="74"/>
      <c r="AO149" s="74"/>
      <c r="AS149" s="44"/>
      <c r="AT149" s="50"/>
      <c r="AY149" s="51"/>
    </row>
    <row r="150" spans="2:53" ht="18" customHeight="1" thickBot="1">
      <c r="B150" s="52">
        <v>6</v>
      </c>
      <c r="C150" s="539" t="s">
        <v>143</v>
      </c>
      <c r="D150" s="539"/>
      <c r="E150" s="539"/>
      <c r="F150" s="539"/>
      <c r="G150" s="539"/>
      <c r="H150" s="539"/>
      <c r="I150" s="539"/>
      <c r="J150" s="539"/>
      <c r="K150" s="539"/>
      <c r="L150" s="539"/>
      <c r="M150" s="539"/>
      <c r="N150" s="539"/>
      <c r="O150" s="539"/>
      <c r="P150" s="539"/>
      <c r="Q150" s="539"/>
      <c r="R150" s="539"/>
      <c r="S150" s="539"/>
      <c r="T150" s="539"/>
      <c r="U150" s="539"/>
      <c r="V150" s="539"/>
      <c r="W150" s="539"/>
      <c r="X150" s="539"/>
      <c r="Y150" s="539"/>
      <c r="Z150" s="539"/>
      <c r="AA150" s="539"/>
      <c r="AB150" s="539"/>
      <c r="AC150" s="539"/>
      <c r="AD150" s="539"/>
      <c r="AE150" s="539"/>
      <c r="AF150" s="539"/>
      <c r="AG150" s="539"/>
      <c r="AH150" s="539"/>
      <c r="AI150" s="539"/>
      <c r="AJ150" s="539"/>
      <c r="AK150" s="539"/>
      <c r="AL150" s="539"/>
      <c r="AM150" s="539"/>
      <c r="AN150" s="539"/>
      <c r="AO150" s="539"/>
      <c r="AS150" s="44"/>
      <c r="AT150" s="50"/>
      <c r="AY150" s="51"/>
    </row>
    <row r="151" spans="2:53" ht="6.75" customHeight="1" thickTop="1" thickBot="1">
      <c r="C151" s="75"/>
      <c r="D151" s="76"/>
      <c r="E151" s="76"/>
      <c r="F151" s="76"/>
      <c r="G151" s="76"/>
      <c r="H151" s="76"/>
      <c r="I151" s="76"/>
      <c r="J151" s="76"/>
      <c r="K151" s="76"/>
      <c r="L151" s="76"/>
      <c r="P151" s="77"/>
      <c r="Q151" s="77"/>
      <c r="R151" s="77"/>
      <c r="S151" s="77"/>
      <c r="T151" s="77"/>
      <c r="U151" s="77"/>
      <c r="V151" s="77"/>
      <c r="W151" s="77"/>
      <c r="X151" s="77"/>
      <c r="Y151" s="77"/>
      <c r="Z151" s="77"/>
      <c r="AA151" s="77"/>
      <c r="AB151" s="77"/>
      <c r="AC151" s="77"/>
      <c r="AD151" s="77"/>
      <c r="AE151" s="77"/>
      <c r="AF151" s="77"/>
      <c r="AG151" s="77"/>
      <c r="AH151" s="77"/>
      <c r="AI151" s="77"/>
      <c r="AJ151" s="77"/>
      <c r="AK151" s="77"/>
      <c r="AL151" s="77"/>
      <c r="AM151" s="77"/>
      <c r="AN151" s="77"/>
      <c r="AO151" s="77"/>
      <c r="AS151" s="44"/>
      <c r="AT151" s="50"/>
      <c r="AY151" s="51"/>
    </row>
    <row r="152" spans="2:53" ht="15.9" customHeight="1">
      <c r="C152" s="149">
        <v>1</v>
      </c>
      <c r="D152" s="151" t="s">
        <v>73</v>
      </c>
      <c r="E152" s="151"/>
      <c r="F152" s="151"/>
      <c r="G152" s="151"/>
      <c r="H152" s="151"/>
      <c r="I152" s="151"/>
      <c r="J152" s="151"/>
      <c r="K152" s="151"/>
      <c r="L152" s="151"/>
      <c r="M152" s="151"/>
      <c r="N152" s="151"/>
      <c r="O152" s="151"/>
      <c r="P152" s="312" t="s">
        <v>66</v>
      </c>
      <c r="Q152" s="229"/>
      <c r="R152" s="327" t="s">
        <v>37</v>
      </c>
      <c r="S152" s="327"/>
      <c r="T152" s="327"/>
      <c r="U152" s="327"/>
      <c r="V152" s="327"/>
      <c r="W152" s="327"/>
      <c r="X152" s="327"/>
      <c r="Y152" s="327"/>
      <c r="Z152" s="327"/>
      <c r="AA152" s="327"/>
      <c r="AB152" s="327"/>
      <c r="AC152" s="327"/>
      <c r="AD152" s="229" t="s">
        <v>66</v>
      </c>
      <c r="AE152" s="229"/>
      <c r="AF152" s="327" t="s">
        <v>38</v>
      </c>
      <c r="AG152" s="327"/>
      <c r="AH152" s="327"/>
      <c r="AI152" s="327"/>
      <c r="AJ152" s="327"/>
      <c r="AK152" s="327"/>
      <c r="AL152" s="327"/>
      <c r="AM152" s="327"/>
      <c r="AN152" s="327"/>
      <c r="AO152" s="328"/>
      <c r="AS152" s="44" t="s">
        <v>47</v>
      </c>
      <c r="AT152" s="60">
        <f>IF(P152=$BA$152,1,0)</f>
        <v>0</v>
      </c>
      <c r="AU152" s="60">
        <f>IF(AD152=$BA$152,1,0)</f>
        <v>0</v>
      </c>
      <c r="AV152" s="60">
        <f>IF(P154=$BA$152,1,0)</f>
        <v>0</v>
      </c>
      <c r="AW152" s="60">
        <f>IF(AD154=$BA$152,1,0)</f>
        <v>0</v>
      </c>
      <c r="AX152" s="60">
        <f>IF(P156=$BA$152,1,0)</f>
        <v>0</v>
      </c>
      <c r="AY152" s="45">
        <f>IF(AD156=$BA$152,1,0)</f>
        <v>0</v>
      </c>
      <c r="AZ152" s="68" t="s">
        <v>67</v>
      </c>
      <c r="BA152" s="68" t="s">
        <v>68</v>
      </c>
    </row>
    <row r="153" spans="2:53" ht="15.9" customHeight="1">
      <c r="C153" s="136"/>
      <c r="D153" s="153"/>
      <c r="E153" s="153"/>
      <c r="F153" s="153"/>
      <c r="G153" s="153"/>
      <c r="H153" s="153"/>
      <c r="I153" s="153"/>
      <c r="J153" s="153"/>
      <c r="K153" s="153"/>
      <c r="L153" s="153"/>
      <c r="M153" s="153"/>
      <c r="N153" s="153"/>
      <c r="O153" s="153"/>
      <c r="P153" s="313"/>
      <c r="Q153" s="225"/>
      <c r="R153" s="329"/>
      <c r="S153" s="329"/>
      <c r="T153" s="329"/>
      <c r="U153" s="329"/>
      <c r="V153" s="329"/>
      <c r="W153" s="329"/>
      <c r="X153" s="329"/>
      <c r="Y153" s="329"/>
      <c r="Z153" s="329"/>
      <c r="AA153" s="329"/>
      <c r="AB153" s="329"/>
      <c r="AC153" s="329"/>
      <c r="AD153" s="225"/>
      <c r="AE153" s="225"/>
      <c r="AF153" s="329"/>
      <c r="AG153" s="329"/>
      <c r="AH153" s="329"/>
      <c r="AI153" s="329"/>
      <c r="AJ153" s="329"/>
      <c r="AK153" s="329"/>
      <c r="AL153" s="329"/>
      <c r="AM153" s="329"/>
      <c r="AN153" s="329"/>
      <c r="AO153" s="330"/>
      <c r="AS153" s="44"/>
      <c r="AT153" s="60">
        <f>IF(P158=$BA$152,1,0)</f>
        <v>0</v>
      </c>
      <c r="AU153" s="69">
        <f>SUM(AT152:AX152,AT153)</f>
        <v>0</v>
      </c>
      <c r="AX153" s="40"/>
      <c r="AY153" s="78"/>
    </row>
    <row r="154" spans="2:53" ht="15.9" customHeight="1">
      <c r="C154" s="136"/>
      <c r="D154" s="153"/>
      <c r="E154" s="153"/>
      <c r="F154" s="153"/>
      <c r="G154" s="153"/>
      <c r="H154" s="153"/>
      <c r="I154" s="153"/>
      <c r="J154" s="153"/>
      <c r="K154" s="153"/>
      <c r="L154" s="153"/>
      <c r="M154" s="153"/>
      <c r="N154" s="153"/>
      <c r="O154" s="153"/>
      <c r="P154" s="313" t="s">
        <v>66</v>
      </c>
      <c r="Q154" s="225"/>
      <c r="R154" s="329" t="s">
        <v>39</v>
      </c>
      <c r="S154" s="329"/>
      <c r="T154" s="329"/>
      <c r="U154" s="329"/>
      <c r="V154" s="329"/>
      <c r="W154" s="329"/>
      <c r="X154" s="329"/>
      <c r="Y154" s="329"/>
      <c r="Z154" s="329"/>
      <c r="AA154" s="329"/>
      <c r="AB154" s="329"/>
      <c r="AC154" s="329"/>
      <c r="AD154" s="225" t="s">
        <v>66</v>
      </c>
      <c r="AE154" s="225"/>
      <c r="AF154" s="227" t="s">
        <v>40</v>
      </c>
      <c r="AG154" s="227"/>
      <c r="AH154" s="227"/>
      <c r="AI154" s="227"/>
      <c r="AJ154" s="227"/>
      <c r="AK154" s="227"/>
      <c r="AL154" s="227"/>
      <c r="AM154" s="227"/>
      <c r="AN154" s="227"/>
      <c r="AO154" s="228"/>
      <c r="AS154" s="44"/>
      <c r="AT154" s="69" t="str">
        <f>IF(SUM(AT152:AY152,AT153)&gt;0,"回答有","回答無")</f>
        <v>回答無</v>
      </c>
      <c r="AX154" s="40"/>
      <c r="AY154" s="78"/>
    </row>
    <row r="155" spans="2:53" ht="15.9" customHeight="1">
      <c r="C155" s="136"/>
      <c r="D155" s="153"/>
      <c r="E155" s="153"/>
      <c r="F155" s="153"/>
      <c r="G155" s="153"/>
      <c r="H155" s="153"/>
      <c r="I155" s="153"/>
      <c r="J155" s="153"/>
      <c r="K155" s="153"/>
      <c r="L155" s="153"/>
      <c r="M155" s="153"/>
      <c r="N155" s="153"/>
      <c r="O155" s="153"/>
      <c r="P155" s="313"/>
      <c r="Q155" s="225"/>
      <c r="R155" s="329"/>
      <c r="S155" s="329"/>
      <c r="T155" s="329"/>
      <c r="U155" s="329"/>
      <c r="V155" s="329"/>
      <c r="W155" s="329"/>
      <c r="X155" s="329"/>
      <c r="Y155" s="329"/>
      <c r="Z155" s="329"/>
      <c r="AA155" s="329"/>
      <c r="AB155" s="329"/>
      <c r="AC155" s="329"/>
      <c r="AD155" s="225"/>
      <c r="AE155" s="225"/>
      <c r="AF155" s="227"/>
      <c r="AG155" s="227"/>
      <c r="AH155" s="227"/>
      <c r="AI155" s="227"/>
      <c r="AJ155" s="227"/>
      <c r="AK155" s="227"/>
      <c r="AL155" s="227"/>
      <c r="AM155" s="227"/>
      <c r="AN155" s="227"/>
      <c r="AO155" s="228"/>
      <c r="AS155" s="44"/>
      <c r="AT155" s="50"/>
      <c r="AX155" s="40"/>
      <c r="AY155" s="78"/>
    </row>
    <row r="156" spans="2:53" ht="15.9" customHeight="1">
      <c r="C156" s="136"/>
      <c r="D156" s="153"/>
      <c r="E156" s="153"/>
      <c r="F156" s="153"/>
      <c r="G156" s="153"/>
      <c r="H156" s="153"/>
      <c r="I156" s="153"/>
      <c r="J156" s="153"/>
      <c r="K156" s="153"/>
      <c r="L156" s="153"/>
      <c r="M156" s="153"/>
      <c r="N156" s="153"/>
      <c r="O156" s="153"/>
      <c r="P156" s="313" t="s">
        <v>66</v>
      </c>
      <c r="Q156" s="225"/>
      <c r="R156" s="329" t="s">
        <v>41</v>
      </c>
      <c r="S156" s="329"/>
      <c r="T156" s="329"/>
      <c r="U156" s="329"/>
      <c r="V156" s="329"/>
      <c r="W156" s="329"/>
      <c r="X156" s="329"/>
      <c r="Y156" s="329"/>
      <c r="Z156" s="329"/>
      <c r="AA156" s="329"/>
      <c r="AB156" s="329"/>
      <c r="AC156" s="329"/>
      <c r="AD156" s="225" t="s">
        <v>66</v>
      </c>
      <c r="AE156" s="225"/>
      <c r="AF156" s="227" t="s">
        <v>42</v>
      </c>
      <c r="AG156" s="227"/>
      <c r="AH156" s="227"/>
      <c r="AI156" s="227"/>
      <c r="AJ156" s="227"/>
      <c r="AK156" s="227"/>
      <c r="AL156" s="227"/>
      <c r="AM156" s="227"/>
      <c r="AN156" s="227"/>
      <c r="AO156" s="228"/>
      <c r="AS156" s="44"/>
      <c r="AT156" s="50"/>
      <c r="AX156" s="40"/>
      <c r="AY156" s="78"/>
    </row>
    <row r="157" spans="2:53" ht="15.9" customHeight="1">
      <c r="C157" s="136"/>
      <c r="D157" s="153"/>
      <c r="E157" s="153"/>
      <c r="F157" s="153"/>
      <c r="G157" s="153"/>
      <c r="H157" s="153"/>
      <c r="I157" s="153"/>
      <c r="J157" s="153"/>
      <c r="K157" s="153"/>
      <c r="L157" s="153"/>
      <c r="M157" s="153"/>
      <c r="N157" s="153"/>
      <c r="O157" s="153"/>
      <c r="P157" s="313"/>
      <c r="Q157" s="225"/>
      <c r="R157" s="329"/>
      <c r="S157" s="329"/>
      <c r="T157" s="329"/>
      <c r="U157" s="329"/>
      <c r="V157" s="329"/>
      <c r="W157" s="329"/>
      <c r="X157" s="329"/>
      <c r="Y157" s="329"/>
      <c r="Z157" s="329"/>
      <c r="AA157" s="329"/>
      <c r="AB157" s="329"/>
      <c r="AC157" s="329"/>
      <c r="AD157" s="225"/>
      <c r="AE157" s="225"/>
      <c r="AF157" s="227"/>
      <c r="AG157" s="227"/>
      <c r="AH157" s="227"/>
      <c r="AI157" s="227"/>
      <c r="AJ157" s="227"/>
      <c r="AK157" s="227"/>
      <c r="AL157" s="227"/>
      <c r="AM157" s="227"/>
      <c r="AN157" s="227"/>
      <c r="AO157" s="228"/>
      <c r="AS157" s="44"/>
      <c r="AT157" s="50"/>
      <c r="AX157" s="40"/>
      <c r="AY157" s="78"/>
    </row>
    <row r="158" spans="2:53" ht="15.9" customHeight="1">
      <c r="C158" s="136"/>
      <c r="D158" s="153"/>
      <c r="E158" s="153"/>
      <c r="F158" s="153"/>
      <c r="G158" s="153"/>
      <c r="H158" s="153"/>
      <c r="I158" s="153"/>
      <c r="J158" s="153"/>
      <c r="K158" s="153"/>
      <c r="L158" s="153"/>
      <c r="M158" s="153"/>
      <c r="N158" s="153"/>
      <c r="O158" s="153"/>
      <c r="P158" s="313" t="s">
        <v>66</v>
      </c>
      <c r="Q158" s="225"/>
      <c r="R158" s="227" t="s">
        <v>43</v>
      </c>
      <c r="S158" s="227"/>
      <c r="T158" s="227"/>
      <c r="U158" s="227"/>
      <c r="V158" s="227"/>
      <c r="W158" s="227"/>
      <c r="X158" s="227"/>
      <c r="Y158" s="227"/>
      <c r="Z158" s="227"/>
      <c r="AA158" s="227"/>
      <c r="AB158" s="227"/>
      <c r="AC158" s="227"/>
      <c r="AD158" s="35"/>
      <c r="AE158" s="35"/>
      <c r="AF158" s="35"/>
      <c r="AG158" s="35"/>
      <c r="AH158" s="35"/>
      <c r="AI158" s="35"/>
      <c r="AJ158" s="35"/>
      <c r="AK158" s="35"/>
      <c r="AL158" s="35"/>
      <c r="AM158" s="35"/>
      <c r="AN158" s="35"/>
      <c r="AO158" s="36"/>
      <c r="AS158" s="44"/>
      <c r="AT158" s="50"/>
      <c r="AX158" s="40"/>
      <c r="AY158" s="78"/>
    </row>
    <row r="159" spans="2:53" ht="15.9" customHeight="1" thickBot="1">
      <c r="C159" s="150"/>
      <c r="D159" s="155"/>
      <c r="E159" s="155"/>
      <c r="F159" s="155"/>
      <c r="G159" s="155"/>
      <c r="H159" s="155"/>
      <c r="I159" s="155"/>
      <c r="J159" s="155"/>
      <c r="K159" s="155"/>
      <c r="L159" s="155"/>
      <c r="M159" s="155"/>
      <c r="N159" s="155"/>
      <c r="O159" s="155"/>
      <c r="P159" s="347"/>
      <c r="Q159" s="226"/>
      <c r="R159" s="526"/>
      <c r="S159" s="526"/>
      <c r="T159" s="526"/>
      <c r="U159" s="526"/>
      <c r="V159" s="526"/>
      <c r="W159" s="526"/>
      <c r="X159" s="526"/>
      <c r="Y159" s="526"/>
      <c r="Z159" s="526"/>
      <c r="AA159" s="526"/>
      <c r="AB159" s="526"/>
      <c r="AC159" s="526"/>
      <c r="AD159" s="37"/>
      <c r="AE159" s="37"/>
      <c r="AF159" s="37"/>
      <c r="AG159" s="37"/>
      <c r="AH159" s="37"/>
      <c r="AI159" s="37"/>
      <c r="AJ159" s="37"/>
      <c r="AK159" s="37"/>
      <c r="AL159" s="37"/>
      <c r="AM159" s="37"/>
      <c r="AN159" s="37"/>
      <c r="AO159" s="38"/>
      <c r="AS159" s="44"/>
      <c r="AT159" s="50"/>
      <c r="AY159" s="51"/>
    </row>
    <row r="160" spans="2:53" ht="4.5" customHeight="1">
      <c r="C160" s="300">
        <v>2</v>
      </c>
      <c r="D160" s="292" t="s">
        <v>8</v>
      </c>
      <c r="E160" s="292"/>
      <c r="F160" s="292"/>
      <c r="G160" s="292"/>
      <c r="H160" s="292"/>
      <c r="I160" s="292"/>
      <c r="J160" s="292"/>
      <c r="K160" s="292"/>
      <c r="L160" s="292"/>
      <c r="M160" s="292"/>
      <c r="N160" s="292"/>
      <c r="O160" s="293"/>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5"/>
      <c r="AS160" s="44"/>
      <c r="AT160" s="50"/>
      <c r="AY160" s="51"/>
    </row>
    <row r="161" spans="3:51" ht="4.5" customHeight="1" thickBot="1">
      <c r="C161" s="286"/>
      <c r="D161" s="294"/>
      <c r="E161" s="294"/>
      <c r="F161" s="294"/>
      <c r="G161" s="294"/>
      <c r="H161" s="294"/>
      <c r="I161" s="294"/>
      <c r="J161" s="294"/>
      <c r="K161" s="294"/>
      <c r="L161" s="294"/>
      <c r="M161" s="294"/>
      <c r="N161" s="294"/>
      <c r="O161" s="295"/>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5"/>
      <c r="AS161" s="44"/>
      <c r="AT161" s="50"/>
      <c r="AY161" s="51"/>
    </row>
    <row r="162" spans="3:51" ht="21.75" customHeight="1">
      <c r="C162" s="286"/>
      <c r="D162" s="294"/>
      <c r="E162" s="294"/>
      <c r="F162" s="294"/>
      <c r="G162" s="294"/>
      <c r="H162" s="294"/>
      <c r="I162" s="294"/>
      <c r="J162" s="294"/>
      <c r="K162" s="294"/>
      <c r="L162" s="294"/>
      <c r="M162" s="294"/>
      <c r="N162" s="294"/>
      <c r="O162" s="295"/>
      <c r="P162" s="1"/>
      <c r="Q162" s="25"/>
      <c r="R162" s="299" t="s">
        <v>4</v>
      </c>
      <c r="S162" s="299"/>
      <c r="T162" s="299"/>
      <c r="U162" s="299"/>
      <c r="V162" s="299"/>
      <c r="W162" s="299"/>
      <c r="X162" s="299"/>
      <c r="Y162" s="299"/>
      <c r="Z162" s="299"/>
      <c r="AA162" s="299"/>
      <c r="AB162" s="299"/>
      <c r="AC162" s="299"/>
      <c r="AD162" s="299"/>
      <c r="AE162" s="299"/>
      <c r="AF162" s="299" t="s">
        <v>5</v>
      </c>
      <c r="AG162" s="299"/>
      <c r="AH162" s="299"/>
      <c r="AI162" s="299"/>
      <c r="AJ162" s="299"/>
      <c r="AK162" s="299"/>
      <c r="AL162" s="460" t="s">
        <v>6</v>
      </c>
      <c r="AM162" s="460"/>
      <c r="AN162" s="461"/>
      <c r="AO162" s="5"/>
      <c r="AS162" s="44"/>
      <c r="AT162" s="50"/>
      <c r="AY162" s="51"/>
    </row>
    <row r="163" spans="3:51" ht="26.25" customHeight="1">
      <c r="C163" s="286"/>
      <c r="D163" s="294"/>
      <c r="E163" s="294"/>
      <c r="F163" s="294"/>
      <c r="G163" s="294"/>
      <c r="H163" s="294"/>
      <c r="I163" s="294"/>
      <c r="J163" s="294"/>
      <c r="K163" s="294"/>
      <c r="L163" s="294"/>
      <c r="M163" s="294"/>
      <c r="N163" s="294"/>
      <c r="O163" s="295"/>
      <c r="P163" s="1"/>
      <c r="Q163" s="29">
        <v>1</v>
      </c>
      <c r="R163" s="323"/>
      <c r="S163" s="323"/>
      <c r="T163" s="323"/>
      <c r="U163" s="323"/>
      <c r="V163" s="323"/>
      <c r="W163" s="323"/>
      <c r="X163" s="323"/>
      <c r="Y163" s="323"/>
      <c r="Z163" s="323"/>
      <c r="AA163" s="323"/>
      <c r="AB163" s="323"/>
      <c r="AC163" s="323"/>
      <c r="AD163" s="323"/>
      <c r="AE163" s="323"/>
      <c r="AF163" s="324"/>
      <c r="AG163" s="324"/>
      <c r="AH163" s="324"/>
      <c r="AI163" s="324"/>
      <c r="AJ163" s="324"/>
      <c r="AK163" s="324"/>
      <c r="AL163" s="325"/>
      <c r="AM163" s="325"/>
      <c r="AN163" s="326"/>
      <c r="AO163" s="5"/>
      <c r="AS163" s="44" t="s">
        <v>26</v>
      </c>
      <c r="AT163" s="60" t="str">
        <f>R163&amp;""</f>
        <v/>
      </c>
      <c r="AU163" s="60" t="str">
        <f>IF(AF163="","",AF163)</f>
        <v/>
      </c>
      <c r="AV163" s="60" t="str">
        <f>IF(AL163="","",AL163)</f>
        <v/>
      </c>
      <c r="AY163" s="51"/>
    </row>
    <row r="164" spans="3:51" ht="26.25" customHeight="1">
      <c r="C164" s="286"/>
      <c r="D164" s="294"/>
      <c r="E164" s="294"/>
      <c r="F164" s="294"/>
      <c r="G164" s="294"/>
      <c r="H164" s="294"/>
      <c r="I164" s="294"/>
      <c r="J164" s="294"/>
      <c r="K164" s="294"/>
      <c r="L164" s="294"/>
      <c r="M164" s="294"/>
      <c r="N164" s="294"/>
      <c r="O164" s="295"/>
      <c r="P164" s="1"/>
      <c r="Q164" s="30">
        <v>2</v>
      </c>
      <c r="R164" s="309"/>
      <c r="S164" s="309"/>
      <c r="T164" s="309"/>
      <c r="U164" s="309"/>
      <c r="V164" s="309"/>
      <c r="W164" s="309"/>
      <c r="X164" s="309"/>
      <c r="Y164" s="309"/>
      <c r="Z164" s="309"/>
      <c r="AA164" s="309"/>
      <c r="AB164" s="309"/>
      <c r="AC164" s="309"/>
      <c r="AD164" s="309"/>
      <c r="AE164" s="309"/>
      <c r="AF164" s="191"/>
      <c r="AG164" s="191"/>
      <c r="AH164" s="191"/>
      <c r="AI164" s="191"/>
      <c r="AJ164" s="191"/>
      <c r="AK164" s="191"/>
      <c r="AL164" s="310"/>
      <c r="AM164" s="310"/>
      <c r="AN164" s="311"/>
      <c r="AO164" s="5"/>
      <c r="AS164" s="44"/>
      <c r="AT164" s="60" t="str">
        <f t="shared" ref="AT164:AT165" si="2">R164&amp;""</f>
        <v/>
      </c>
      <c r="AU164" s="60" t="str">
        <f t="shared" ref="AU164:AU165" si="3">IF(AF164="","",AF164)</f>
        <v/>
      </c>
      <c r="AV164" s="60" t="str">
        <f t="shared" ref="AV164:AV165" si="4">IF(AL164="","",AL164)</f>
        <v/>
      </c>
      <c r="AY164" s="51"/>
    </row>
    <row r="165" spans="3:51" ht="26.25" customHeight="1" thickBot="1">
      <c r="C165" s="286"/>
      <c r="D165" s="294"/>
      <c r="E165" s="294"/>
      <c r="F165" s="294"/>
      <c r="G165" s="294"/>
      <c r="H165" s="294"/>
      <c r="I165" s="294"/>
      <c r="J165" s="294"/>
      <c r="K165" s="294"/>
      <c r="L165" s="294"/>
      <c r="M165" s="294"/>
      <c r="N165" s="294"/>
      <c r="O165" s="295"/>
      <c r="P165" s="1"/>
      <c r="Q165" s="31">
        <v>3</v>
      </c>
      <c r="R165" s="321"/>
      <c r="S165" s="321"/>
      <c r="T165" s="321"/>
      <c r="U165" s="321"/>
      <c r="V165" s="321"/>
      <c r="W165" s="321"/>
      <c r="X165" s="321"/>
      <c r="Y165" s="321"/>
      <c r="Z165" s="321"/>
      <c r="AA165" s="321"/>
      <c r="AB165" s="321"/>
      <c r="AC165" s="321"/>
      <c r="AD165" s="321"/>
      <c r="AE165" s="321"/>
      <c r="AF165" s="322"/>
      <c r="AG165" s="322"/>
      <c r="AH165" s="322"/>
      <c r="AI165" s="322"/>
      <c r="AJ165" s="322"/>
      <c r="AK165" s="322"/>
      <c r="AL165" s="348"/>
      <c r="AM165" s="348"/>
      <c r="AN165" s="349"/>
      <c r="AO165" s="5"/>
      <c r="AS165" s="44"/>
      <c r="AT165" s="60" t="str">
        <f t="shared" si="2"/>
        <v/>
      </c>
      <c r="AU165" s="60" t="str">
        <f t="shared" si="3"/>
        <v/>
      </c>
      <c r="AV165" s="60" t="str">
        <f t="shared" si="4"/>
        <v/>
      </c>
      <c r="AY165" s="51"/>
    </row>
    <row r="166" spans="3:51" ht="4.5" customHeight="1">
      <c r="C166" s="286"/>
      <c r="D166" s="294"/>
      <c r="E166" s="294"/>
      <c r="F166" s="294"/>
      <c r="G166" s="294"/>
      <c r="H166" s="294"/>
      <c r="I166" s="294"/>
      <c r="J166" s="294"/>
      <c r="K166" s="294"/>
      <c r="L166" s="294"/>
      <c r="M166" s="294"/>
      <c r="N166" s="294"/>
      <c r="O166" s="295"/>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5"/>
      <c r="AS166" s="44"/>
      <c r="AT166" s="50"/>
      <c r="AY166" s="51"/>
    </row>
    <row r="167" spans="3:51" ht="4.5" customHeight="1" thickBot="1">
      <c r="C167" s="474"/>
      <c r="D167" s="296"/>
      <c r="E167" s="296"/>
      <c r="F167" s="296"/>
      <c r="G167" s="296"/>
      <c r="H167" s="296"/>
      <c r="I167" s="296"/>
      <c r="J167" s="296"/>
      <c r="K167" s="296"/>
      <c r="L167" s="296"/>
      <c r="M167" s="296"/>
      <c r="N167" s="296"/>
      <c r="O167" s="297"/>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5"/>
      <c r="AS167" s="44"/>
      <c r="AT167" s="50"/>
      <c r="AY167" s="51"/>
    </row>
    <row r="168" spans="3:51" ht="4.5" customHeight="1">
      <c r="C168" s="300">
        <v>3</v>
      </c>
      <c r="D168" s="292" t="s">
        <v>9</v>
      </c>
      <c r="E168" s="292"/>
      <c r="F168" s="292"/>
      <c r="G168" s="292"/>
      <c r="H168" s="292"/>
      <c r="I168" s="292"/>
      <c r="J168" s="292"/>
      <c r="K168" s="292"/>
      <c r="L168" s="292"/>
      <c r="M168" s="292"/>
      <c r="N168" s="292"/>
      <c r="O168" s="293"/>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4"/>
      <c r="AS168" s="44"/>
      <c r="AT168" s="50"/>
      <c r="AY168" s="51"/>
    </row>
    <row r="169" spans="3:51" ht="4.5" customHeight="1" thickBot="1">
      <c r="C169" s="286"/>
      <c r="D169" s="294"/>
      <c r="E169" s="294"/>
      <c r="F169" s="294"/>
      <c r="G169" s="294"/>
      <c r="H169" s="294"/>
      <c r="I169" s="294"/>
      <c r="J169" s="294"/>
      <c r="K169" s="294"/>
      <c r="L169" s="294"/>
      <c r="M169" s="294"/>
      <c r="N169" s="294"/>
      <c r="O169" s="295"/>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5"/>
      <c r="AS169" s="44"/>
      <c r="AT169" s="50"/>
      <c r="AY169" s="51"/>
    </row>
    <row r="170" spans="3:51" ht="21.75" customHeight="1">
      <c r="C170" s="286"/>
      <c r="D170" s="294"/>
      <c r="E170" s="294"/>
      <c r="F170" s="294"/>
      <c r="G170" s="294"/>
      <c r="H170" s="294"/>
      <c r="I170" s="294"/>
      <c r="J170" s="294"/>
      <c r="K170" s="294"/>
      <c r="L170" s="294"/>
      <c r="M170" s="294"/>
      <c r="N170" s="294"/>
      <c r="O170" s="295"/>
      <c r="P170" s="1"/>
      <c r="Q170" s="25"/>
      <c r="R170" s="299" t="s">
        <v>4</v>
      </c>
      <c r="S170" s="299"/>
      <c r="T170" s="299"/>
      <c r="U170" s="299"/>
      <c r="V170" s="299"/>
      <c r="W170" s="299"/>
      <c r="X170" s="299"/>
      <c r="Y170" s="299"/>
      <c r="Z170" s="299"/>
      <c r="AA170" s="299"/>
      <c r="AB170" s="299"/>
      <c r="AC170" s="299"/>
      <c r="AD170" s="299"/>
      <c r="AE170" s="299"/>
      <c r="AF170" s="299" t="s">
        <v>5</v>
      </c>
      <c r="AG170" s="299"/>
      <c r="AH170" s="299"/>
      <c r="AI170" s="299"/>
      <c r="AJ170" s="299"/>
      <c r="AK170" s="299"/>
      <c r="AL170" s="460" t="s">
        <v>6</v>
      </c>
      <c r="AM170" s="460"/>
      <c r="AN170" s="461"/>
      <c r="AO170" s="5"/>
      <c r="AS170" s="44"/>
      <c r="AT170" s="50"/>
      <c r="AY170" s="51"/>
    </row>
    <row r="171" spans="3:51" ht="26.25" customHeight="1">
      <c r="C171" s="286"/>
      <c r="D171" s="294"/>
      <c r="E171" s="294"/>
      <c r="F171" s="294"/>
      <c r="G171" s="294"/>
      <c r="H171" s="294"/>
      <c r="I171" s="294"/>
      <c r="J171" s="294"/>
      <c r="K171" s="294"/>
      <c r="L171" s="294"/>
      <c r="M171" s="294"/>
      <c r="N171" s="294"/>
      <c r="O171" s="295"/>
      <c r="P171" s="1"/>
      <c r="Q171" s="29">
        <v>1</v>
      </c>
      <c r="R171" s="323"/>
      <c r="S171" s="323"/>
      <c r="T171" s="323"/>
      <c r="U171" s="323"/>
      <c r="V171" s="323"/>
      <c r="W171" s="323"/>
      <c r="X171" s="323"/>
      <c r="Y171" s="323"/>
      <c r="Z171" s="323"/>
      <c r="AA171" s="323"/>
      <c r="AB171" s="323"/>
      <c r="AC171" s="323"/>
      <c r="AD171" s="323"/>
      <c r="AE171" s="323"/>
      <c r="AF171" s="324"/>
      <c r="AG171" s="324"/>
      <c r="AH171" s="324"/>
      <c r="AI171" s="324"/>
      <c r="AJ171" s="324"/>
      <c r="AK171" s="324"/>
      <c r="AL171" s="325"/>
      <c r="AM171" s="325"/>
      <c r="AN171" s="326"/>
      <c r="AO171" s="5"/>
      <c r="AS171" s="44" t="s">
        <v>26</v>
      </c>
      <c r="AT171" s="60" t="str">
        <f>R171&amp;""</f>
        <v/>
      </c>
      <c r="AU171" s="60" t="str">
        <f>IF(AF171="","",AF171)</f>
        <v/>
      </c>
      <c r="AV171" s="60" t="str">
        <f>IF(AL171="","",AL171)</f>
        <v/>
      </c>
      <c r="AY171" s="51"/>
    </row>
    <row r="172" spans="3:51" ht="26.25" customHeight="1">
      <c r="C172" s="286"/>
      <c r="D172" s="294"/>
      <c r="E172" s="294"/>
      <c r="F172" s="294"/>
      <c r="G172" s="294"/>
      <c r="H172" s="294"/>
      <c r="I172" s="294"/>
      <c r="J172" s="294"/>
      <c r="K172" s="294"/>
      <c r="L172" s="294"/>
      <c r="M172" s="294"/>
      <c r="N172" s="294"/>
      <c r="O172" s="295"/>
      <c r="P172" s="1"/>
      <c r="Q172" s="30">
        <v>2</v>
      </c>
      <c r="R172" s="309"/>
      <c r="S172" s="309"/>
      <c r="T172" s="309"/>
      <c r="U172" s="309"/>
      <c r="V172" s="309"/>
      <c r="W172" s="309"/>
      <c r="X172" s="309"/>
      <c r="Y172" s="309"/>
      <c r="Z172" s="309"/>
      <c r="AA172" s="309"/>
      <c r="AB172" s="309"/>
      <c r="AC172" s="309"/>
      <c r="AD172" s="309"/>
      <c r="AE172" s="309"/>
      <c r="AF172" s="191"/>
      <c r="AG172" s="191"/>
      <c r="AH172" s="191"/>
      <c r="AI172" s="191"/>
      <c r="AJ172" s="191"/>
      <c r="AK172" s="191"/>
      <c r="AL172" s="310"/>
      <c r="AM172" s="310"/>
      <c r="AN172" s="311"/>
      <c r="AO172" s="5"/>
      <c r="AS172" s="44"/>
      <c r="AT172" s="60" t="str">
        <f t="shared" ref="AT172:AT173" si="5">R172&amp;""</f>
        <v/>
      </c>
      <c r="AU172" s="60" t="str">
        <f t="shared" ref="AU172:AU173" si="6">IF(AF172="","",AF172)</f>
        <v/>
      </c>
      <c r="AV172" s="60" t="str">
        <f t="shared" ref="AV172:AV173" si="7">IF(AL172="","",AL172)</f>
        <v/>
      </c>
      <c r="AY172" s="51"/>
    </row>
    <row r="173" spans="3:51" ht="26.25" customHeight="1" thickBot="1">
      <c r="C173" s="286"/>
      <c r="D173" s="294"/>
      <c r="E173" s="294"/>
      <c r="F173" s="294"/>
      <c r="G173" s="294"/>
      <c r="H173" s="294"/>
      <c r="I173" s="294"/>
      <c r="J173" s="294"/>
      <c r="K173" s="294"/>
      <c r="L173" s="294"/>
      <c r="M173" s="294"/>
      <c r="N173" s="294"/>
      <c r="O173" s="295"/>
      <c r="P173" s="1"/>
      <c r="Q173" s="31">
        <v>3</v>
      </c>
      <c r="R173" s="321"/>
      <c r="S173" s="321"/>
      <c r="T173" s="321"/>
      <c r="U173" s="321"/>
      <c r="V173" s="321"/>
      <c r="W173" s="321"/>
      <c r="X173" s="321"/>
      <c r="Y173" s="321"/>
      <c r="Z173" s="321"/>
      <c r="AA173" s="321"/>
      <c r="AB173" s="321"/>
      <c r="AC173" s="321"/>
      <c r="AD173" s="321"/>
      <c r="AE173" s="321"/>
      <c r="AF173" s="322"/>
      <c r="AG173" s="322"/>
      <c r="AH173" s="322"/>
      <c r="AI173" s="322"/>
      <c r="AJ173" s="322"/>
      <c r="AK173" s="322"/>
      <c r="AL173" s="348"/>
      <c r="AM173" s="348"/>
      <c r="AN173" s="349"/>
      <c r="AO173" s="5"/>
      <c r="AS173" s="44"/>
      <c r="AT173" s="60" t="str">
        <f t="shared" si="5"/>
        <v/>
      </c>
      <c r="AU173" s="60" t="str">
        <f t="shared" si="6"/>
        <v/>
      </c>
      <c r="AV173" s="60" t="str">
        <f t="shared" si="7"/>
        <v/>
      </c>
      <c r="AY173" s="51"/>
    </row>
    <row r="174" spans="3:51" ht="13.8" thickBot="1">
      <c r="C174" s="474"/>
      <c r="D174" s="296"/>
      <c r="E174" s="296"/>
      <c r="F174" s="296"/>
      <c r="G174" s="296"/>
      <c r="H174" s="296"/>
      <c r="I174" s="296"/>
      <c r="J174" s="296"/>
      <c r="K174" s="296"/>
      <c r="L174" s="296"/>
      <c r="M174" s="296"/>
      <c r="N174" s="296"/>
      <c r="O174" s="297"/>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5"/>
      <c r="AS174" s="44"/>
      <c r="AT174" s="50"/>
      <c r="AY174" s="51"/>
    </row>
    <row r="175" spans="3:51" ht="4.5" customHeight="1">
      <c r="C175" s="300">
        <v>4</v>
      </c>
      <c r="D175" s="292" t="s">
        <v>10</v>
      </c>
      <c r="E175" s="292"/>
      <c r="F175" s="292"/>
      <c r="G175" s="292"/>
      <c r="H175" s="292"/>
      <c r="I175" s="292"/>
      <c r="J175" s="292"/>
      <c r="K175" s="292"/>
      <c r="L175" s="292"/>
      <c r="M175" s="292"/>
      <c r="N175" s="292"/>
      <c r="O175" s="293"/>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4"/>
      <c r="AS175" s="44"/>
      <c r="AT175" s="50"/>
      <c r="AY175" s="51"/>
    </row>
    <row r="176" spans="3:51" ht="4.5" customHeight="1" thickBot="1">
      <c r="C176" s="286"/>
      <c r="D176" s="294"/>
      <c r="E176" s="294"/>
      <c r="F176" s="294"/>
      <c r="G176" s="294"/>
      <c r="H176" s="294"/>
      <c r="I176" s="294"/>
      <c r="J176" s="294"/>
      <c r="K176" s="294"/>
      <c r="L176" s="294"/>
      <c r="M176" s="294"/>
      <c r="N176" s="294"/>
      <c r="O176" s="295"/>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5"/>
      <c r="AS176" s="44"/>
      <c r="AT176" s="50"/>
      <c r="AY176" s="51"/>
    </row>
    <row r="177" spans="3:51" ht="24" customHeight="1">
      <c r="C177" s="286"/>
      <c r="D177" s="294"/>
      <c r="E177" s="294"/>
      <c r="F177" s="294"/>
      <c r="G177" s="294"/>
      <c r="H177" s="294"/>
      <c r="I177" s="294"/>
      <c r="J177" s="294"/>
      <c r="K177" s="294"/>
      <c r="L177" s="294"/>
      <c r="M177" s="294"/>
      <c r="N177" s="294"/>
      <c r="O177" s="295"/>
      <c r="P177" s="1"/>
      <c r="Q177" s="337" t="s">
        <v>4</v>
      </c>
      <c r="R177" s="338"/>
      <c r="S177" s="338"/>
      <c r="T177" s="338"/>
      <c r="U177" s="338"/>
      <c r="V177" s="338"/>
      <c r="W177" s="338"/>
      <c r="X177" s="338"/>
      <c r="Y177" s="338"/>
      <c r="Z177" s="338"/>
      <c r="AA177" s="338"/>
      <c r="AB177" s="338"/>
      <c r="AC177" s="338"/>
      <c r="AD177" s="338"/>
      <c r="AE177" s="339"/>
      <c r="AF177" s="419" t="s">
        <v>5</v>
      </c>
      <c r="AG177" s="338"/>
      <c r="AH177" s="338"/>
      <c r="AI177" s="338"/>
      <c r="AJ177" s="338"/>
      <c r="AK177" s="339"/>
      <c r="AL177" s="489" t="s">
        <v>6</v>
      </c>
      <c r="AM177" s="490"/>
      <c r="AN177" s="491"/>
      <c r="AO177" s="5"/>
      <c r="AS177" s="44"/>
      <c r="AT177" s="50"/>
      <c r="AY177" s="51"/>
    </row>
    <row r="178" spans="3:51" ht="26.25" customHeight="1">
      <c r="C178" s="286"/>
      <c r="D178" s="294"/>
      <c r="E178" s="294"/>
      <c r="F178" s="294"/>
      <c r="G178" s="294"/>
      <c r="H178" s="294"/>
      <c r="I178" s="294"/>
      <c r="J178" s="294"/>
      <c r="K178" s="294"/>
      <c r="L178" s="294"/>
      <c r="M178" s="294"/>
      <c r="N178" s="294"/>
      <c r="O178" s="295"/>
      <c r="P178" s="1"/>
      <c r="Q178" s="29">
        <v>1</v>
      </c>
      <c r="R178" s="323"/>
      <c r="S178" s="323"/>
      <c r="T178" s="323"/>
      <c r="U178" s="323"/>
      <c r="V178" s="323"/>
      <c r="W178" s="323"/>
      <c r="X178" s="323"/>
      <c r="Y178" s="323"/>
      <c r="Z178" s="323"/>
      <c r="AA178" s="323"/>
      <c r="AB178" s="323"/>
      <c r="AC178" s="323"/>
      <c r="AD178" s="323"/>
      <c r="AE178" s="323"/>
      <c r="AF178" s="324"/>
      <c r="AG178" s="324"/>
      <c r="AH178" s="324"/>
      <c r="AI178" s="324"/>
      <c r="AJ178" s="324"/>
      <c r="AK178" s="324"/>
      <c r="AL178" s="325"/>
      <c r="AM178" s="325"/>
      <c r="AN178" s="326"/>
      <c r="AO178" s="5"/>
      <c r="AS178" s="44" t="s">
        <v>26</v>
      </c>
      <c r="AT178" s="60" t="str">
        <f>R178&amp;""</f>
        <v/>
      </c>
      <c r="AU178" s="60" t="str">
        <f>IF(AF178="","",AF178)</f>
        <v/>
      </c>
      <c r="AV178" s="60" t="str">
        <f>IF(AL178="","",AL178)</f>
        <v/>
      </c>
      <c r="AY178" s="51"/>
    </row>
    <row r="179" spans="3:51" ht="26.25" customHeight="1">
      <c r="C179" s="286"/>
      <c r="D179" s="294"/>
      <c r="E179" s="294"/>
      <c r="F179" s="294"/>
      <c r="G179" s="294"/>
      <c r="H179" s="294"/>
      <c r="I179" s="294"/>
      <c r="J179" s="294"/>
      <c r="K179" s="294"/>
      <c r="L179" s="294"/>
      <c r="M179" s="294"/>
      <c r="N179" s="294"/>
      <c r="O179" s="295"/>
      <c r="P179" s="1"/>
      <c r="Q179" s="30">
        <v>2</v>
      </c>
      <c r="R179" s="309"/>
      <c r="S179" s="309"/>
      <c r="T179" s="309"/>
      <c r="U179" s="309"/>
      <c r="V179" s="309"/>
      <c r="W179" s="309"/>
      <c r="X179" s="309"/>
      <c r="Y179" s="309"/>
      <c r="Z179" s="309"/>
      <c r="AA179" s="309"/>
      <c r="AB179" s="309"/>
      <c r="AC179" s="309"/>
      <c r="AD179" s="309"/>
      <c r="AE179" s="309"/>
      <c r="AF179" s="191"/>
      <c r="AG179" s="191"/>
      <c r="AH179" s="191"/>
      <c r="AI179" s="191"/>
      <c r="AJ179" s="191"/>
      <c r="AK179" s="191"/>
      <c r="AL179" s="310"/>
      <c r="AM179" s="310"/>
      <c r="AN179" s="311"/>
      <c r="AO179" s="5"/>
      <c r="AS179" s="44"/>
      <c r="AT179" s="60" t="str">
        <f t="shared" ref="AT179:AT180" si="8">R179&amp;""</f>
        <v/>
      </c>
      <c r="AU179" s="60" t="str">
        <f t="shared" ref="AU179:AU180" si="9">IF(AF179="","",AF179)</f>
        <v/>
      </c>
      <c r="AV179" s="60" t="str">
        <f t="shared" ref="AV179:AV180" si="10">IF(AL179="","",AL179)</f>
        <v/>
      </c>
      <c r="AY179" s="51"/>
    </row>
    <row r="180" spans="3:51" ht="26.25" customHeight="1" thickBot="1">
      <c r="C180" s="286"/>
      <c r="D180" s="294"/>
      <c r="E180" s="294"/>
      <c r="F180" s="294"/>
      <c r="G180" s="294"/>
      <c r="H180" s="294"/>
      <c r="I180" s="294"/>
      <c r="J180" s="294"/>
      <c r="K180" s="294"/>
      <c r="L180" s="294"/>
      <c r="M180" s="294"/>
      <c r="N180" s="294"/>
      <c r="O180" s="295"/>
      <c r="P180" s="1"/>
      <c r="Q180" s="31">
        <v>3</v>
      </c>
      <c r="R180" s="321"/>
      <c r="S180" s="321"/>
      <c r="T180" s="321"/>
      <c r="U180" s="321"/>
      <c r="V180" s="321"/>
      <c r="W180" s="321"/>
      <c r="X180" s="321"/>
      <c r="Y180" s="321"/>
      <c r="Z180" s="321"/>
      <c r="AA180" s="321"/>
      <c r="AB180" s="321"/>
      <c r="AC180" s="321"/>
      <c r="AD180" s="321"/>
      <c r="AE180" s="321"/>
      <c r="AF180" s="322"/>
      <c r="AG180" s="322"/>
      <c r="AH180" s="322"/>
      <c r="AI180" s="322"/>
      <c r="AJ180" s="322"/>
      <c r="AK180" s="322"/>
      <c r="AL180" s="348"/>
      <c r="AM180" s="348"/>
      <c r="AN180" s="349"/>
      <c r="AO180" s="5"/>
      <c r="AS180" s="44"/>
      <c r="AT180" s="60" t="str">
        <f t="shared" si="8"/>
        <v/>
      </c>
      <c r="AU180" s="60" t="str">
        <f t="shared" si="9"/>
        <v/>
      </c>
      <c r="AV180" s="60" t="str">
        <f t="shared" si="10"/>
        <v/>
      </c>
      <c r="AY180" s="51"/>
    </row>
    <row r="181" spans="3:51" ht="7.5" customHeight="1" thickBot="1">
      <c r="C181" s="474"/>
      <c r="D181" s="296"/>
      <c r="E181" s="296"/>
      <c r="F181" s="296"/>
      <c r="G181" s="296"/>
      <c r="H181" s="296"/>
      <c r="I181" s="296"/>
      <c r="J181" s="296"/>
      <c r="K181" s="296"/>
      <c r="L181" s="296"/>
      <c r="M181" s="296"/>
      <c r="N181" s="296"/>
      <c r="O181" s="297"/>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5"/>
      <c r="AS181" s="44"/>
      <c r="AT181" s="50"/>
      <c r="AY181" s="51"/>
    </row>
    <row r="182" spans="3:51" ht="4.5" customHeight="1">
      <c r="C182" s="149">
        <v>5</v>
      </c>
      <c r="D182" s="180" t="s">
        <v>11</v>
      </c>
      <c r="E182" s="180"/>
      <c r="F182" s="180"/>
      <c r="G182" s="180"/>
      <c r="H182" s="180"/>
      <c r="I182" s="180"/>
      <c r="J182" s="180"/>
      <c r="K182" s="180"/>
      <c r="L182" s="180"/>
      <c r="M182" s="180"/>
      <c r="N182" s="180"/>
      <c r="O182" s="181"/>
      <c r="P182" s="157"/>
      <c r="Q182" s="157"/>
      <c r="R182" s="157"/>
      <c r="S182" s="157"/>
      <c r="T182" s="157"/>
      <c r="U182" s="157"/>
      <c r="V182" s="157"/>
      <c r="W182" s="157"/>
      <c r="X182" s="157"/>
      <c r="Y182" s="157"/>
      <c r="Z182" s="157"/>
      <c r="AA182" s="157"/>
      <c r="AB182" s="157"/>
      <c r="AC182" s="157"/>
      <c r="AD182" s="157"/>
      <c r="AE182" s="157"/>
      <c r="AF182" s="157"/>
      <c r="AG182" s="157"/>
      <c r="AH182" s="157"/>
      <c r="AI182" s="157"/>
      <c r="AJ182" s="157"/>
      <c r="AK182" s="157"/>
      <c r="AL182" s="157"/>
      <c r="AM182" s="157"/>
      <c r="AN182" s="157"/>
      <c r="AO182" s="158"/>
      <c r="AS182" s="44"/>
      <c r="AT182" s="50"/>
      <c r="AY182" s="51"/>
    </row>
    <row r="183" spans="3:51" ht="22.5" customHeight="1">
      <c r="C183" s="136"/>
      <c r="D183" s="182"/>
      <c r="E183" s="182"/>
      <c r="F183" s="182"/>
      <c r="G183" s="182"/>
      <c r="H183" s="182"/>
      <c r="I183" s="182"/>
      <c r="J183" s="182"/>
      <c r="K183" s="182"/>
      <c r="L183" s="182"/>
      <c r="M183" s="182"/>
      <c r="N183" s="182"/>
      <c r="O183" s="183"/>
      <c r="P183" s="159"/>
      <c r="Q183" s="159"/>
      <c r="R183" s="159"/>
      <c r="S183" s="159"/>
      <c r="T183" s="159"/>
      <c r="U183" s="159"/>
      <c r="V183" s="159"/>
      <c r="W183" s="159"/>
      <c r="X183" s="159"/>
      <c r="Y183" s="159"/>
      <c r="Z183" s="159"/>
      <c r="AA183" s="159"/>
      <c r="AB183" s="159"/>
      <c r="AC183" s="159"/>
      <c r="AD183" s="159"/>
      <c r="AE183" s="159"/>
      <c r="AF183" s="159"/>
      <c r="AG183" s="159"/>
      <c r="AH183" s="159"/>
      <c r="AI183" s="159"/>
      <c r="AJ183" s="159"/>
      <c r="AK183" s="159"/>
      <c r="AL183" s="159"/>
      <c r="AM183" s="159"/>
      <c r="AN183" s="159"/>
      <c r="AO183" s="160"/>
      <c r="AS183" s="44" t="s">
        <v>27</v>
      </c>
      <c r="AT183" s="316" t="str">
        <f>P182&amp;""</f>
        <v/>
      </c>
      <c r="AU183" s="316"/>
      <c r="AV183" s="316"/>
      <c r="AW183" s="316"/>
      <c r="AX183" s="316"/>
      <c r="AY183" s="316"/>
    </row>
    <row r="184" spans="3:51" ht="22.5" customHeight="1">
      <c r="C184" s="136"/>
      <c r="D184" s="182"/>
      <c r="E184" s="182"/>
      <c r="F184" s="182"/>
      <c r="G184" s="182"/>
      <c r="H184" s="182"/>
      <c r="I184" s="182"/>
      <c r="J184" s="182"/>
      <c r="K184" s="182"/>
      <c r="L184" s="182"/>
      <c r="M184" s="182"/>
      <c r="N184" s="182"/>
      <c r="O184" s="183"/>
      <c r="P184" s="159"/>
      <c r="Q184" s="159"/>
      <c r="R184" s="159"/>
      <c r="S184" s="159"/>
      <c r="T184" s="159"/>
      <c r="U184" s="159"/>
      <c r="V184" s="159"/>
      <c r="W184" s="159"/>
      <c r="X184" s="159"/>
      <c r="Y184" s="159"/>
      <c r="Z184" s="159"/>
      <c r="AA184" s="159"/>
      <c r="AB184" s="159"/>
      <c r="AC184" s="159"/>
      <c r="AD184" s="159"/>
      <c r="AE184" s="159"/>
      <c r="AF184" s="159"/>
      <c r="AG184" s="159"/>
      <c r="AH184" s="159"/>
      <c r="AI184" s="159"/>
      <c r="AJ184" s="159"/>
      <c r="AK184" s="159"/>
      <c r="AL184" s="159"/>
      <c r="AM184" s="159"/>
      <c r="AN184" s="159"/>
      <c r="AO184" s="160"/>
      <c r="AS184" s="44"/>
      <c r="AT184" s="316"/>
      <c r="AU184" s="316"/>
      <c r="AV184" s="316"/>
      <c r="AW184" s="316"/>
      <c r="AX184" s="316"/>
      <c r="AY184" s="316"/>
    </row>
    <row r="185" spans="3:51" ht="22.5" customHeight="1">
      <c r="C185" s="136"/>
      <c r="D185" s="182"/>
      <c r="E185" s="182"/>
      <c r="F185" s="182"/>
      <c r="G185" s="182"/>
      <c r="H185" s="182"/>
      <c r="I185" s="182"/>
      <c r="J185" s="182"/>
      <c r="K185" s="182"/>
      <c r="L185" s="182"/>
      <c r="M185" s="182"/>
      <c r="N185" s="182"/>
      <c r="O185" s="183"/>
      <c r="P185" s="159"/>
      <c r="Q185" s="159"/>
      <c r="R185" s="159"/>
      <c r="S185" s="159"/>
      <c r="T185" s="159"/>
      <c r="U185" s="159"/>
      <c r="V185" s="159"/>
      <c r="W185" s="159"/>
      <c r="X185" s="159"/>
      <c r="Y185" s="159"/>
      <c r="Z185" s="159"/>
      <c r="AA185" s="159"/>
      <c r="AB185" s="159"/>
      <c r="AC185" s="159"/>
      <c r="AD185" s="159"/>
      <c r="AE185" s="159"/>
      <c r="AF185" s="159"/>
      <c r="AG185" s="159"/>
      <c r="AH185" s="159"/>
      <c r="AI185" s="159"/>
      <c r="AJ185" s="159"/>
      <c r="AK185" s="159"/>
      <c r="AL185" s="159"/>
      <c r="AM185" s="159"/>
      <c r="AN185" s="159"/>
      <c r="AO185" s="160"/>
      <c r="AS185" s="44"/>
      <c r="AT185" s="316"/>
      <c r="AU185" s="316"/>
      <c r="AV185" s="316"/>
      <c r="AW185" s="316"/>
      <c r="AX185" s="316"/>
      <c r="AY185" s="316"/>
    </row>
    <row r="186" spans="3:51" ht="22.5" customHeight="1">
      <c r="C186" s="136"/>
      <c r="D186" s="182"/>
      <c r="E186" s="182"/>
      <c r="F186" s="182"/>
      <c r="G186" s="182"/>
      <c r="H186" s="182"/>
      <c r="I186" s="182"/>
      <c r="J186" s="182"/>
      <c r="K186" s="182"/>
      <c r="L186" s="182"/>
      <c r="M186" s="182"/>
      <c r="N186" s="182"/>
      <c r="O186" s="183"/>
      <c r="P186" s="159"/>
      <c r="Q186" s="159"/>
      <c r="R186" s="159"/>
      <c r="S186" s="159"/>
      <c r="T186" s="159"/>
      <c r="U186" s="159"/>
      <c r="V186" s="159"/>
      <c r="W186" s="159"/>
      <c r="X186" s="159"/>
      <c r="Y186" s="159"/>
      <c r="Z186" s="159"/>
      <c r="AA186" s="159"/>
      <c r="AB186" s="159"/>
      <c r="AC186" s="159"/>
      <c r="AD186" s="159"/>
      <c r="AE186" s="159"/>
      <c r="AF186" s="159"/>
      <c r="AG186" s="159"/>
      <c r="AH186" s="159"/>
      <c r="AI186" s="159"/>
      <c r="AJ186" s="159"/>
      <c r="AK186" s="159"/>
      <c r="AL186" s="159"/>
      <c r="AM186" s="159"/>
      <c r="AN186" s="159"/>
      <c r="AO186" s="160"/>
      <c r="AS186" s="44"/>
      <c r="AT186" s="316"/>
      <c r="AU186" s="316"/>
      <c r="AV186" s="316"/>
      <c r="AW186" s="316"/>
      <c r="AX186" s="316"/>
      <c r="AY186" s="316"/>
    </row>
    <row r="187" spans="3:51" ht="22.5" customHeight="1" thickBot="1">
      <c r="C187" s="150"/>
      <c r="D187" s="184"/>
      <c r="E187" s="184"/>
      <c r="F187" s="184"/>
      <c r="G187" s="184"/>
      <c r="H187" s="184"/>
      <c r="I187" s="184"/>
      <c r="J187" s="184"/>
      <c r="K187" s="184"/>
      <c r="L187" s="184"/>
      <c r="M187" s="184"/>
      <c r="N187" s="184"/>
      <c r="O187" s="185"/>
      <c r="P187" s="161"/>
      <c r="Q187" s="161"/>
      <c r="R187" s="161"/>
      <c r="S187" s="161"/>
      <c r="T187" s="161"/>
      <c r="U187" s="161"/>
      <c r="V187" s="161"/>
      <c r="W187" s="161"/>
      <c r="X187" s="161"/>
      <c r="Y187" s="161"/>
      <c r="Z187" s="161"/>
      <c r="AA187" s="161"/>
      <c r="AB187" s="161"/>
      <c r="AC187" s="161"/>
      <c r="AD187" s="161"/>
      <c r="AE187" s="161"/>
      <c r="AF187" s="161"/>
      <c r="AG187" s="161"/>
      <c r="AH187" s="161"/>
      <c r="AI187" s="161"/>
      <c r="AJ187" s="161"/>
      <c r="AK187" s="161"/>
      <c r="AL187" s="161"/>
      <c r="AM187" s="161"/>
      <c r="AN187" s="161"/>
      <c r="AO187" s="187"/>
      <c r="AS187" s="44"/>
      <c r="AT187" s="316"/>
      <c r="AU187" s="316"/>
      <c r="AV187" s="316"/>
      <c r="AW187" s="316"/>
      <c r="AX187" s="316"/>
      <c r="AY187" s="316"/>
    </row>
    <row r="188" spans="3:51" ht="22.5" customHeight="1">
      <c r="C188" s="149">
        <v>6</v>
      </c>
      <c r="D188" s="180" t="s">
        <v>12</v>
      </c>
      <c r="E188" s="180"/>
      <c r="F188" s="180"/>
      <c r="G188" s="180"/>
      <c r="H188" s="180"/>
      <c r="I188" s="180"/>
      <c r="J188" s="180"/>
      <c r="K188" s="180"/>
      <c r="L188" s="180"/>
      <c r="M188" s="180"/>
      <c r="N188" s="180"/>
      <c r="O188" s="181"/>
      <c r="P188" s="157"/>
      <c r="Q188" s="157"/>
      <c r="R188" s="157"/>
      <c r="S188" s="157"/>
      <c r="T188" s="157"/>
      <c r="U188" s="157"/>
      <c r="V188" s="157"/>
      <c r="W188" s="157"/>
      <c r="X188" s="157"/>
      <c r="Y188" s="157"/>
      <c r="Z188" s="157"/>
      <c r="AA188" s="157"/>
      <c r="AB188" s="157"/>
      <c r="AC188" s="157"/>
      <c r="AD188" s="157"/>
      <c r="AE188" s="157"/>
      <c r="AF188" s="157"/>
      <c r="AG188" s="157"/>
      <c r="AH188" s="157"/>
      <c r="AI188" s="157"/>
      <c r="AJ188" s="157"/>
      <c r="AK188" s="157"/>
      <c r="AL188" s="157"/>
      <c r="AM188" s="157"/>
      <c r="AN188" s="157"/>
      <c r="AO188" s="158"/>
      <c r="AS188" s="44"/>
      <c r="AT188" s="316" t="str">
        <f>P188&amp;""</f>
        <v/>
      </c>
      <c r="AU188" s="316"/>
      <c r="AV188" s="316"/>
      <c r="AW188" s="316"/>
      <c r="AX188" s="316"/>
      <c r="AY188" s="316"/>
    </row>
    <row r="189" spans="3:51" ht="22.5" customHeight="1">
      <c r="C189" s="136"/>
      <c r="D189" s="182"/>
      <c r="E189" s="182"/>
      <c r="F189" s="182"/>
      <c r="G189" s="182"/>
      <c r="H189" s="182"/>
      <c r="I189" s="182"/>
      <c r="J189" s="182"/>
      <c r="K189" s="182"/>
      <c r="L189" s="182"/>
      <c r="M189" s="182"/>
      <c r="N189" s="182"/>
      <c r="O189" s="183"/>
      <c r="P189" s="159"/>
      <c r="Q189" s="159"/>
      <c r="R189" s="159"/>
      <c r="S189" s="159"/>
      <c r="T189" s="159"/>
      <c r="U189" s="159"/>
      <c r="V189" s="159"/>
      <c r="W189" s="159"/>
      <c r="X189" s="159"/>
      <c r="Y189" s="159"/>
      <c r="Z189" s="159"/>
      <c r="AA189" s="159"/>
      <c r="AB189" s="159"/>
      <c r="AC189" s="159"/>
      <c r="AD189" s="159"/>
      <c r="AE189" s="159"/>
      <c r="AF189" s="159"/>
      <c r="AG189" s="159"/>
      <c r="AH189" s="159"/>
      <c r="AI189" s="159"/>
      <c r="AJ189" s="159"/>
      <c r="AK189" s="159"/>
      <c r="AL189" s="159"/>
      <c r="AM189" s="159"/>
      <c r="AN189" s="159"/>
      <c r="AO189" s="160"/>
      <c r="AS189" s="44" t="s">
        <v>28</v>
      </c>
      <c r="AT189" s="316"/>
      <c r="AU189" s="316"/>
      <c r="AV189" s="316"/>
      <c r="AW189" s="316"/>
      <c r="AX189" s="316"/>
      <c r="AY189" s="316"/>
    </row>
    <row r="190" spans="3:51" ht="22.5" customHeight="1">
      <c r="C190" s="136"/>
      <c r="D190" s="182"/>
      <c r="E190" s="182"/>
      <c r="F190" s="182"/>
      <c r="G190" s="182"/>
      <c r="H190" s="182"/>
      <c r="I190" s="182"/>
      <c r="J190" s="182"/>
      <c r="K190" s="182"/>
      <c r="L190" s="182"/>
      <c r="M190" s="182"/>
      <c r="N190" s="182"/>
      <c r="O190" s="183"/>
      <c r="P190" s="159"/>
      <c r="Q190" s="159"/>
      <c r="R190" s="159"/>
      <c r="S190" s="159"/>
      <c r="T190" s="159"/>
      <c r="U190" s="159"/>
      <c r="V190" s="159"/>
      <c r="W190" s="159"/>
      <c r="X190" s="159"/>
      <c r="Y190" s="159"/>
      <c r="Z190" s="159"/>
      <c r="AA190" s="159"/>
      <c r="AB190" s="159"/>
      <c r="AC190" s="159"/>
      <c r="AD190" s="159"/>
      <c r="AE190" s="159"/>
      <c r="AF190" s="159"/>
      <c r="AG190" s="159"/>
      <c r="AH190" s="159"/>
      <c r="AI190" s="159"/>
      <c r="AJ190" s="159"/>
      <c r="AK190" s="159"/>
      <c r="AL190" s="159"/>
      <c r="AM190" s="159"/>
      <c r="AN190" s="159"/>
      <c r="AO190" s="160"/>
      <c r="AS190" s="44"/>
      <c r="AT190" s="316"/>
      <c r="AU190" s="316"/>
      <c r="AV190" s="316"/>
      <c r="AW190" s="316"/>
      <c r="AX190" s="316"/>
      <c r="AY190" s="316"/>
    </row>
    <row r="191" spans="3:51" ht="22.5" customHeight="1">
      <c r="C191" s="136"/>
      <c r="D191" s="182"/>
      <c r="E191" s="182"/>
      <c r="F191" s="182"/>
      <c r="G191" s="182"/>
      <c r="H191" s="182"/>
      <c r="I191" s="182"/>
      <c r="J191" s="182"/>
      <c r="K191" s="182"/>
      <c r="L191" s="182"/>
      <c r="M191" s="182"/>
      <c r="N191" s="182"/>
      <c r="O191" s="183"/>
      <c r="P191" s="159"/>
      <c r="Q191" s="159"/>
      <c r="R191" s="159"/>
      <c r="S191" s="159"/>
      <c r="T191" s="159"/>
      <c r="U191" s="159"/>
      <c r="V191" s="159"/>
      <c r="W191" s="159"/>
      <c r="X191" s="159"/>
      <c r="Y191" s="159"/>
      <c r="Z191" s="159"/>
      <c r="AA191" s="159"/>
      <c r="AB191" s="159"/>
      <c r="AC191" s="159"/>
      <c r="AD191" s="159"/>
      <c r="AE191" s="159"/>
      <c r="AF191" s="159"/>
      <c r="AG191" s="159"/>
      <c r="AH191" s="159"/>
      <c r="AI191" s="159"/>
      <c r="AJ191" s="159"/>
      <c r="AK191" s="159"/>
      <c r="AL191" s="159"/>
      <c r="AM191" s="159"/>
      <c r="AN191" s="159"/>
      <c r="AO191" s="160"/>
      <c r="AS191" s="44"/>
      <c r="AT191" s="316"/>
      <c r="AU191" s="316"/>
      <c r="AV191" s="316"/>
      <c r="AW191" s="316"/>
      <c r="AX191" s="316"/>
      <c r="AY191" s="316"/>
    </row>
    <row r="192" spans="3:51" ht="22.5" customHeight="1" thickBot="1">
      <c r="C192" s="150"/>
      <c r="D192" s="184"/>
      <c r="E192" s="184"/>
      <c r="F192" s="184"/>
      <c r="G192" s="184"/>
      <c r="H192" s="184"/>
      <c r="I192" s="184"/>
      <c r="J192" s="184"/>
      <c r="K192" s="184"/>
      <c r="L192" s="184"/>
      <c r="M192" s="184"/>
      <c r="N192" s="184"/>
      <c r="O192" s="185"/>
      <c r="P192" s="161"/>
      <c r="Q192" s="161"/>
      <c r="R192" s="161"/>
      <c r="S192" s="161"/>
      <c r="T192" s="161"/>
      <c r="U192" s="161"/>
      <c r="V192" s="161"/>
      <c r="W192" s="161"/>
      <c r="X192" s="161"/>
      <c r="Y192" s="161"/>
      <c r="Z192" s="161"/>
      <c r="AA192" s="161"/>
      <c r="AB192" s="161"/>
      <c r="AC192" s="161"/>
      <c r="AD192" s="161"/>
      <c r="AE192" s="161"/>
      <c r="AF192" s="161"/>
      <c r="AG192" s="161"/>
      <c r="AH192" s="161"/>
      <c r="AI192" s="161"/>
      <c r="AJ192" s="161"/>
      <c r="AK192" s="161"/>
      <c r="AL192" s="161"/>
      <c r="AM192" s="161"/>
      <c r="AN192" s="161"/>
      <c r="AO192" s="187"/>
      <c r="AS192" s="44"/>
      <c r="AT192" s="316"/>
      <c r="AU192" s="316"/>
      <c r="AV192" s="316"/>
      <c r="AW192" s="316"/>
      <c r="AX192" s="316"/>
      <c r="AY192" s="316"/>
    </row>
    <row r="193" spans="2:53" ht="22.5" customHeight="1">
      <c r="C193" s="149">
        <v>7</v>
      </c>
      <c r="D193" s="180" t="s">
        <v>13</v>
      </c>
      <c r="E193" s="180"/>
      <c r="F193" s="180"/>
      <c r="G193" s="180"/>
      <c r="H193" s="180"/>
      <c r="I193" s="180"/>
      <c r="J193" s="180"/>
      <c r="K193" s="180"/>
      <c r="L193" s="180"/>
      <c r="M193" s="180"/>
      <c r="N193" s="180"/>
      <c r="O193" s="181"/>
      <c r="P193" s="157"/>
      <c r="Q193" s="157"/>
      <c r="R193" s="157"/>
      <c r="S193" s="157"/>
      <c r="T193" s="157"/>
      <c r="U193" s="157"/>
      <c r="V193" s="157"/>
      <c r="W193" s="157"/>
      <c r="X193" s="157"/>
      <c r="Y193" s="157"/>
      <c r="Z193" s="157"/>
      <c r="AA193" s="157"/>
      <c r="AB193" s="157"/>
      <c r="AC193" s="157"/>
      <c r="AD193" s="157"/>
      <c r="AE193" s="157"/>
      <c r="AF193" s="157"/>
      <c r="AG193" s="157"/>
      <c r="AH193" s="157"/>
      <c r="AI193" s="157"/>
      <c r="AJ193" s="157"/>
      <c r="AK193" s="157"/>
      <c r="AL193" s="157"/>
      <c r="AM193" s="157"/>
      <c r="AN193" s="157"/>
      <c r="AO193" s="158"/>
      <c r="AS193" s="44"/>
      <c r="AT193" s="316" t="str">
        <f>P193&amp;""</f>
        <v/>
      </c>
      <c r="AU193" s="316"/>
      <c r="AV193" s="316"/>
      <c r="AW193" s="316"/>
      <c r="AX193" s="316"/>
      <c r="AY193" s="316"/>
    </row>
    <row r="194" spans="2:53" ht="22.5" customHeight="1">
      <c r="C194" s="136"/>
      <c r="D194" s="182"/>
      <c r="E194" s="182"/>
      <c r="F194" s="182"/>
      <c r="G194" s="182"/>
      <c r="H194" s="182"/>
      <c r="I194" s="182"/>
      <c r="J194" s="182"/>
      <c r="K194" s="182"/>
      <c r="L194" s="182"/>
      <c r="M194" s="182"/>
      <c r="N194" s="182"/>
      <c r="O194" s="183"/>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159"/>
      <c r="AM194" s="159"/>
      <c r="AN194" s="159"/>
      <c r="AO194" s="160"/>
      <c r="AS194" s="44" t="s">
        <v>29</v>
      </c>
      <c r="AT194" s="316"/>
      <c r="AU194" s="316"/>
      <c r="AV194" s="316"/>
      <c r="AW194" s="316"/>
      <c r="AX194" s="316"/>
      <c r="AY194" s="316"/>
    </row>
    <row r="195" spans="2:53" ht="22.5" customHeight="1">
      <c r="C195" s="136"/>
      <c r="D195" s="182"/>
      <c r="E195" s="182"/>
      <c r="F195" s="182"/>
      <c r="G195" s="182"/>
      <c r="H195" s="182"/>
      <c r="I195" s="182"/>
      <c r="J195" s="182"/>
      <c r="K195" s="182"/>
      <c r="L195" s="182"/>
      <c r="M195" s="182"/>
      <c r="N195" s="182"/>
      <c r="O195" s="183"/>
      <c r="P195" s="159"/>
      <c r="Q195" s="159"/>
      <c r="R195" s="159"/>
      <c r="S195" s="159"/>
      <c r="T195" s="159"/>
      <c r="U195" s="159"/>
      <c r="V195" s="159"/>
      <c r="W195" s="159"/>
      <c r="X195" s="159"/>
      <c r="Y195" s="159"/>
      <c r="Z195" s="159"/>
      <c r="AA195" s="159"/>
      <c r="AB195" s="159"/>
      <c r="AC195" s="159"/>
      <c r="AD195" s="159"/>
      <c r="AE195" s="159"/>
      <c r="AF195" s="159"/>
      <c r="AG195" s="159"/>
      <c r="AH195" s="159"/>
      <c r="AI195" s="159"/>
      <c r="AJ195" s="159"/>
      <c r="AK195" s="159"/>
      <c r="AL195" s="159"/>
      <c r="AM195" s="159"/>
      <c r="AN195" s="159"/>
      <c r="AO195" s="160"/>
      <c r="AS195" s="44"/>
      <c r="AT195" s="316"/>
      <c r="AU195" s="316"/>
      <c r="AV195" s="316"/>
      <c r="AW195" s="316"/>
      <c r="AX195" s="316"/>
      <c r="AY195" s="316"/>
    </row>
    <row r="196" spans="2:53" ht="22.5" customHeight="1">
      <c r="C196" s="136"/>
      <c r="D196" s="182"/>
      <c r="E196" s="182"/>
      <c r="F196" s="182"/>
      <c r="G196" s="182"/>
      <c r="H196" s="182"/>
      <c r="I196" s="182"/>
      <c r="J196" s="182"/>
      <c r="K196" s="182"/>
      <c r="L196" s="182"/>
      <c r="M196" s="182"/>
      <c r="N196" s="182"/>
      <c r="O196" s="183"/>
      <c r="P196" s="159"/>
      <c r="Q196" s="159"/>
      <c r="R196" s="159"/>
      <c r="S196" s="159"/>
      <c r="T196" s="159"/>
      <c r="U196" s="159"/>
      <c r="V196" s="159"/>
      <c r="W196" s="159"/>
      <c r="X196" s="159"/>
      <c r="Y196" s="159"/>
      <c r="Z196" s="159"/>
      <c r="AA196" s="159"/>
      <c r="AB196" s="159"/>
      <c r="AC196" s="159"/>
      <c r="AD196" s="159"/>
      <c r="AE196" s="159"/>
      <c r="AF196" s="159"/>
      <c r="AG196" s="159"/>
      <c r="AH196" s="159"/>
      <c r="AI196" s="159"/>
      <c r="AJ196" s="159"/>
      <c r="AK196" s="159"/>
      <c r="AL196" s="159"/>
      <c r="AM196" s="159"/>
      <c r="AN196" s="159"/>
      <c r="AO196" s="160"/>
      <c r="AS196" s="44"/>
      <c r="AT196" s="316"/>
      <c r="AU196" s="316"/>
      <c r="AV196" s="316"/>
      <c r="AW196" s="316"/>
      <c r="AX196" s="316"/>
      <c r="AY196" s="316"/>
    </row>
    <row r="197" spans="2:53" ht="22.5" customHeight="1" thickBot="1">
      <c r="C197" s="150"/>
      <c r="D197" s="184"/>
      <c r="E197" s="184"/>
      <c r="F197" s="184"/>
      <c r="G197" s="184"/>
      <c r="H197" s="184"/>
      <c r="I197" s="184"/>
      <c r="J197" s="184"/>
      <c r="K197" s="184"/>
      <c r="L197" s="184"/>
      <c r="M197" s="184"/>
      <c r="N197" s="184"/>
      <c r="O197" s="185"/>
      <c r="P197" s="161"/>
      <c r="Q197" s="161"/>
      <c r="R197" s="161"/>
      <c r="S197" s="161"/>
      <c r="T197" s="161"/>
      <c r="U197" s="161"/>
      <c r="V197" s="161"/>
      <c r="W197" s="161"/>
      <c r="X197" s="161"/>
      <c r="Y197" s="161"/>
      <c r="Z197" s="161"/>
      <c r="AA197" s="161"/>
      <c r="AB197" s="161"/>
      <c r="AC197" s="161"/>
      <c r="AD197" s="161"/>
      <c r="AE197" s="161"/>
      <c r="AF197" s="161"/>
      <c r="AG197" s="161"/>
      <c r="AH197" s="161"/>
      <c r="AI197" s="161"/>
      <c r="AJ197" s="161"/>
      <c r="AK197" s="161"/>
      <c r="AL197" s="161"/>
      <c r="AM197" s="161"/>
      <c r="AN197" s="161"/>
      <c r="AO197" s="187"/>
      <c r="AS197" s="44"/>
      <c r="AT197" s="316"/>
      <c r="AU197" s="316"/>
      <c r="AV197" s="316"/>
      <c r="AW197" s="316"/>
      <c r="AX197" s="316"/>
      <c r="AY197" s="316"/>
    </row>
    <row r="198" spans="2:53" ht="15" customHeight="1">
      <c r="C198" s="72"/>
      <c r="D198" s="73"/>
      <c r="E198" s="73"/>
      <c r="F198" s="73"/>
      <c r="G198" s="73"/>
      <c r="H198" s="73"/>
      <c r="I198" s="73"/>
      <c r="J198" s="73"/>
      <c r="K198" s="73"/>
      <c r="L198" s="73"/>
      <c r="M198" s="8"/>
      <c r="N198" s="8"/>
      <c r="O198" s="8"/>
      <c r="P198" s="74"/>
      <c r="Q198" s="74"/>
      <c r="R198" s="74"/>
      <c r="S198" s="74"/>
      <c r="T198" s="74"/>
      <c r="U198" s="74"/>
      <c r="V198" s="74"/>
      <c r="W198" s="74"/>
      <c r="X198" s="74"/>
      <c r="Y198" s="74"/>
      <c r="Z198" s="74"/>
      <c r="AA198" s="74"/>
      <c r="AB198" s="74"/>
      <c r="AC198" s="74"/>
      <c r="AD198" s="74"/>
      <c r="AE198" s="74"/>
      <c r="AF198" s="74"/>
      <c r="AG198" s="74"/>
      <c r="AH198" s="74"/>
      <c r="AI198" s="74"/>
      <c r="AJ198" s="74"/>
      <c r="AK198" s="74"/>
      <c r="AL198" s="74"/>
      <c r="AM198" s="74"/>
      <c r="AN198" s="74"/>
      <c r="AO198" s="74"/>
      <c r="AS198" s="44"/>
      <c r="AT198" s="50"/>
      <c r="AY198" s="51"/>
    </row>
    <row r="199" spans="2:53" ht="18" customHeight="1" thickBot="1">
      <c r="B199" s="52">
        <v>7</v>
      </c>
      <c r="C199" s="539" t="s">
        <v>74</v>
      </c>
      <c r="D199" s="539"/>
      <c r="E199" s="539"/>
      <c r="F199" s="539"/>
      <c r="G199" s="539"/>
      <c r="H199" s="539"/>
      <c r="I199" s="539"/>
      <c r="J199" s="539"/>
      <c r="K199" s="539"/>
      <c r="L199" s="539"/>
      <c r="M199" s="539"/>
      <c r="N199" s="539"/>
      <c r="O199" s="539"/>
      <c r="P199" s="539"/>
      <c r="Q199" s="539"/>
      <c r="R199" s="539"/>
      <c r="S199" s="539"/>
      <c r="T199" s="539"/>
      <c r="U199" s="539"/>
      <c r="V199" s="539"/>
      <c r="W199" s="539"/>
      <c r="X199" s="539"/>
      <c r="Y199" s="539"/>
      <c r="Z199" s="539"/>
      <c r="AA199" s="539"/>
      <c r="AB199" s="539"/>
      <c r="AC199" s="539"/>
      <c r="AD199" s="539"/>
      <c r="AE199" s="539"/>
      <c r="AF199" s="539"/>
      <c r="AG199" s="539"/>
      <c r="AH199" s="539"/>
      <c r="AI199" s="539"/>
      <c r="AJ199" s="539"/>
      <c r="AK199" s="539"/>
      <c r="AL199" s="539"/>
      <c r="AM199" s="539"/>
      <c r="AN199" s="539"/>
      <c r="AO199" s="539"/>
      <c r="AS199" s="44"/>
      <c r="AT199" s="50"/>
      <c r="AY199" s="51"/>
    </row>
    <row r="200" spans="2:53" ht="8.25" customHeight="1" thickTop="1" thickBot="1">
      <c r="C200" s="75"/>
      <c r="D200" s="76"/>
      <c r="E200" s="76"/>
      <c r="F200" s="76"/>
      <c r="G200" s="76"/>
      <c r="H200" s="76"/>
      <c r="I200" s="76"/>
      <c r="J200" s="76"/>
      <c r="K200" s="76"/>
      <c r="L200" s="76"/>
      <c r="P200" s="77"/>
      <c r="Q200" s="77"/>
      <c r="R200" s="77"/>
      <c r="S200" s="77"/>
      <c r="T200" s="77"/>
      <c r="U200" s="77"/>
      <c r="V200" s="77"/>
      <c r="W200" s="77"/>
      <c r="X200" s="77"/>
      <c r="Y200" s="77"/>
      <c r="Z200" s="77"/>
      <c r="AA200" s="77"/>
      <c r="AB200" s="77"/>
      <c r="AC200" s="77"/>
      <c r="AD200" s="77"/>
      <c r="AE200" s="77"/>
      <c r="AF200" s="77"/>
      <c r="AG200" s="77"/>
      <c r="AH200" s="77"/>
      <c r="AI200" s="77"/>
      <c r="AJ200" s="77"/>
      <c r="AK200" s="77"/>
      <c r="AL200" s="77"/>
      <c r="AM200" s="77"/>
      <c r="AN200" s="77"/>
      <c r="AO200" s="77"/>
      <c r="AS200" s="44"/>
      <c r="AT200" s="50"/>
      <c r="AY200" s="51"/>
    </row>
    <row r="201" spans="2:53" ht="15.9" customHeight="1">
      <c r="C201" s="149">
        <v>1</v>
      </c>
      <c r="D201" s="151" t="s">
        <v>75</v>
      </c>
      <c r="E201" s="151"/>
      <c r="F201" s="151"/>
      <c r="G201" s="151"/>
      <c r="H201" s="151"/>
      <c r="I201" s="151"/>
      <c r="J201" s="151"/>
      <c r="K201" s="151"/>
      <c r="L201" s="151"/>
      <c r="M201" s="151"/>
      <c r="N201" s="151"/>
      <c r="O201" s="152"/>
      <c r="P201" s="312" t="s">
        <v>66</v>
      </c>
      <c r="Q201" s="229"/>
      <c r="R201" s="473" t="s">
        <v>106</v>
      </c>
      <c r="S201" s="473"/>
      <c r="T201" s="473"/>
      <c r="U201" s="473"/>
      <c r="V201" s="473"/>
      <c r="W201" s="473"/>
      <c r="X201" s="473"/>
      <c r="Y201" s="473"/>
      <c r="Z201" s="473"/>
      <c r="AA201" s="473"/>
      <c r="AB201" s="473"/>
      <c r="AC201" s="229" t="s">
        <v>66</v>
      </c>
      <c r="AD201" s="229"/>
      <c r="AE201" s="478" t="s">
        <v>44</v>
      </c>
      <c r="AF201" s="478"/>
      <c r="AG201" s="478"/>
      <c r="AH201" s="478"/>
      <c r="AI201" s="478"/>
      <c r="AJ201" s="478"/>
      <c r="AK201" s="478"/>
      <c r="AL201" s="478"/>
      <c r="AM201" s="478"/>
      <c r="AN201" s="478"/>
      <c r="AO201" s="479"/>
      <c r="AS201" s="44" t="s">
        <v>48</v>
      </c>
      <c r="AT201" s="60">
        <f>IF(P201=$BA201,1,0)</f>
        <v>0</v>
      </c>
      <c r="AU201" s="60">
        <f>IF(AC201=$BA201,1,0)</f>
        <v>0</v>
      </c>
      <c r="AV201" s="60">
        <f>IF(P203=$BA201,1,0)</f>
        <v>0</v>
      </c>
      <c r="AW201" s="60">
        <f>IF(AC203=$BA201,1,0)</f>
        <v>0</v>
      </c>
      <c r="AX201" s="60">
        <f>IF(P205=$BA201,1,0)</f>
        <v>0</v>
      </c>
      <c r="AY201" s="60">
        <f>IF(AC205=$BA201,1,0)</f>
        <v>0</v>
      </c>
      <c r="AZ201" s="68" t="s">
        <v>67</v>
      </c>
      <c r="BA201" s="68" t="s">
        <v>68</v>
      </c>
    </row>
    <row r="202" spans="2:53" ht="15.9" customHeight="1">
      <c r="C202" s="136"/>
      <c r="D202" s="153"/>
      <c r="E202" s="153"/>
      <c r="F202" s="153"/>
      <c r="G202" s="153"/>
      <c r="H202" s="153"/>
      <c r="I202" s="153"/>
      <c r="J202" s="153"/>
      <c r="K202" s="153"/>
      <c r="L202" s="153"/>
      <c r="M202" s="153"/>
      <c r="N202" s="153"/>
      <c r="O202" s="154"/>
      <c r="P202" s="313"/>
      <c r="Q202" s="225"/>
      <c r="R202" s="273"/>
      <c r="S202" s="273"/>
      <c r="T202" s="273"/>
      <c r="U202" s="273"/>
      <c r="V202" s="273"/>
      <c r="W202" s="273"/>
      <c r="X202" s="273"/>
      <c r="Y202" s="273"/>
      <c r="Z202" s="273"/>
      <c r="AA202" s="273"/>
      <c r="AB202" s="273"/>
      <c r="AC202" s="225"/>
      <c r="AD202" s="225"/>
      <c r="AE202" s="476"/>
      <c r="AF202" s="476"/>
      <c r="AG202" s="476"/>
      <c r="AH202" s="476"/>
      <c r="AI202" s="476"/>
      <c r="AJ202" s="476"/>
      <c r="AK202" s="476"/>
      <c r="AL202" s="476"/>
      <c r="AM202" s="476"/>
      <c r="AN202" s="476"/>
      <c r="AO202" s="477"/>
      <c r="AS202" s="44"/>
      <c r="AT202" s="69" t="str">
        <f>IF(SUM(AT201:AY201)&gt;0,"回答有","回答無")</f>
        <v>回答無</v>
      </c>
      <c r="AX202" s="40"/>
      <c r="AY202" s="78"/>
    </row>
    <row r="203" spans="2:53" ht="15.9" customHeight="1">
      <c r="C203" s="136"/>
      <c r="D203" s="153"/>
      <c r="E203" s="153"/>
      <c r="F203" s="153"/>
      <c r="G203" s="153"/>
      <c r="H203" s="153"/>
      <c r="I203" s="153"/>
      <c r="J203" s="153"/>
      <c r="K203" s="153"/>
      <c r="L203" s="153"/>
      <c r="M203" s="153"/>
      <c r="N203" s="153"/>
      <c r="O203" s="154"/>
      <c r="P203" s="313" t="s">
        <v>66</v>
      </c>
      <c r="Q203" s="225"/>
      <c r="R203" s="273" t="s">
        <v>45</v>
      </c>
      <c r="S203" s="273"/>
      <c r="T203" s="273"/>
      <c r="U203" s="273"/>
      <c r="V203" s="273"/>
      <c r="W203" s="273"/>
      <c r="X203" s="273"/>
      <c r="Y203" s="273"/>
      <c r="Z203" s="273"/>
      <c r="AA203" s="273"/>
      <c r="AB203" s="273"/>
      <c r="AC203" s="225" t="s">
        <v>66</v>
      </c>
      <c r="AD203" s="225"/>
      <c r="AE203" s="476" t="s">
        <v>46</v>
      </c>
      <c r="AF203" s="476"/>
      <c r="AG203" s="476"/>
      <c r="AH203" s="476"/>
      <c r="AI203" s="476"/>
      <c r="AJ203" s="476"/>
      <c r="AK203" s="476"/>
      <c r="AL203" s="476"/>
      <c r="AM203" s="476"/>
      <c r="AN203" s="476"/>
      <c r="AO203" s="477"/>
      <c r="AS203" s="44"/>
      <c r="AX203" s="40"/>
      <c r="AY203" s="78"/>
    </row>
    <row r="204" spans="2:53" ht="15.9" customHeight="1">
      <c r="C204" s="136"/>
      <c r="D204" s="153"/>
      <c r="E204" s="153"/>
      <c r="F204" s="153"/>
      <c r="G204" s="153"/>
      <c r="H204" s="153"/>
      <c r="I204" s="153"/>
      <c r="J204" s="153"/>
      <c r="K204" s="153"/>
      <c r="L204" s="153"/>
      <c r="M204" s="153"/>
      <c r="N204" s="153"/>
      <c r="O204" s="154"/>
      <c r="P204" s="313"/>
      <c r="Q204" s="225"/>
      <c r="R204" s="273"/>
      <c r="S204" s="273"/>
      <c r="T204" s="273"/>
      <c r="U204" s="273"/>
      <c r="V204" s="273"/>
      <c r="W204" s="273"/>
      <c r="X204" s="273"/>
      <c r="Y204" s="273"/>
      <c r="Z204" s="273"/>
      <c r="AA204" s="273"/>
      <c r="AB204" s="273"/>
      <c r="AC204" s="225"/>
      <c r="AD204" s="225"/>
      <c r="AE204" s="476"/>
      <c r="AF204" s="476"/>
      <c r="AG204" s="476"/>
      <c r="AH204" s="476"/>
      <c r="AI204" s="476"/>
      <c r="AJ204" s="476"/>
      <c r="AK204" s="476"/>
      <c r="AL204" s="476"/>
      <c r="AM204" s="476"/>
      <c r="AN204" s="476"/>
      <c r="AO204" s="477"/>
      <c r="AS204" s="44"/>
      <c r="AX204" s="40"/>
      <c r="AY204" s="78"/>
    </row>
    <row r="205" spans="2:53" ht="15.9" customHeight="1">
      <c r="C205" s="136"/>
      <c r="D205" s="153"/>
      <c r="E205" s="153"/>
      <c r="F205" s="153"/>
      <c r="G205" s="153"/>
      <c r="H205" s="153"/>
      <c r="I205" s="153"/>
      <c r="J205" s="153"/>
      <c r="K205" s="153"/>
      <c r="L205" s="153"/>
      <c r="M205" s="153"/>
      <c r="N205" s="153"/>
      <c r="O205" s="154"/>
      <c r="P205" s="313" t="s">
        <v>66</v>
      </c>
      <c r="Q205" s="225"/>
      <c r="R205" s="273" t="s">
        <v>187</v>
      </c>
      <c r="S205" s="273"/>
      <c r="T205" s="273"/>
      <c r="U205" s="273"/>
      <c r="V205" s="273"/>
      <c r="W205" s="273"/>
      <c r="X205" s="273"/>
      <c r="Y205" s="273"/>
      <c r="Z205" s="273"/>
      <c r="AA205" s="273"/>
      <c r="AB205" s="273"/>
      <c r="AC205" s="225" t="s">
        <v>66</v>
      </c>
      <c r="AD205" s="225"/>
      <c r="AE205" s="273" t="s">
        <v>188</v>
      </c>
      <c r="AF205" s="273"/>
      <c r="AG205" s="273"/>
      <c r="AH205" s="273"/>
      <c r="AI205" s="273"/>
      <c r="AJ205" s="273"/>
      <c r="AK205" s="273"/>
      <c r="AL205" s="273"/>
      <c r="AM205" s="273"/>
      <c r="AN205" s="273"/>
      <c r="AO205" s="274"/>
      <c r="AS205" s="44"/>
      <c r="AX205" s="40"/>
      <c r="AY205" s="78"/>
    </row>
    <row r="206" spans="2:53" ht="15.9" customHeight="1" thickBot="1">
      <c r="C206" s="150"/>
      <c r="D206" s="155"/>
      <c r="E206" s="155"/>
      <c r="F206" s="155"/>
      <c r="G206" s="155"/>
      <c r="H206" s="155"/>
      <c r="I206" s="155"/>
      <c r="J206" s="155"/>
      <c r="K206" s="155"/>
      <c r="L206" s="155"/>
      <c r="M206" s="155"/>
      <c r="N206" s="155"/>
      <c r="O206" s="190"/>
      <c r="P206" s="347"/>
      <c r="Q206" s="226"/>
      <c r="R206" s="275"/>
      <c r="S206" s="275"/>
      <c r="T206" s="275"/>
      <c r="U206" s="275"/>
      <c r="V206" s="275"/>
      <c r="W206" s="275"/>
      <c r="X206" s="275"/>
      <c r="Y206" s="275"/>
      <c r="Z206" s="275"/>
      <c r="AA206" s="275"/>
      <c r="AB206" s="275"/>
      <c r="AC206" s="226"/>
      <c r="AD206" s="226"/>
      <c r="AE206" s="275"/>
      <c r="AF206" s="275"/>
      <c r="AG206" s="275"/>
      <c r="AH206" s="275"/>
      <c r="AI206" s="275"/>
      <c r="AJ206" s="275"/>
      <c r="AK206" s="275"/>
      <c r="AL206" s="275"/>
      <c r="AM206" s="275"/>
      <c r="AN206" s="275"/>
      <c r="AO206" s="276"/>
      <c r="AS206" s="44"/>
      <c r="AX206" s="40"/>
      <c r="AY206" s="78"/>
    </row>
    <row r="207" spans="2:53" ht="4.5" customHeight="1">
      <c r="C207" s="149">
        <v>2</v>
      </c>
      <c r="D207" s="151" t="s">
        <v>192</v>
      </c>
      <c r="E207" s="151"/>
      <c r="F207" s="151"/>
      <c r="G207" s="151"/>
      <c r="H207" s="151"/>
      <c r="I207" s="151"/>
      <c r="J207" s="151"/>
      <c r="K207" s="151"/>
      <c r="L207" s="151"/>
      <c r="M207" s="151"/>
      <c r="N207" s="151"/>
      <c r="O207" s="152"/>
      <c r="P207" s="157"/>
      <c r="Q207" s="157"/>
      <c r="R207" s="157"/>
      <c r="S207" s="157"/>
      <c r="T207" s="157"/>
      <c r="U207" s="157"/>
      <c r="V207" s="157"/>
      <c r="W207" s="157"/>
      <c r="X207" s="157"/>
      <c r="Y207" s="157"/>
      <c r="Z207" s="157"/>
      <c r="AA207" s="157"/>
      <c r="AB207" s="157"/>
      <c r="AC207" s="157"/>
      <c r="AD207" s="157"/>
      <c r="AE207" s="157"/>
      <c r="AF207" s="157"/>
      <c r="AG207" s="157"/>
      <c r="AH207" s="157"/>
      <c r="AI207" s="157"/>
      <c r="AJ207" s="157"/>
      <c r="AK207" s="157"/>
      <c r="AL207" s="157"/>
      <c r="AM207" s="157"/>
      <c r="AN207" s="157"/>
      <c r="AO207" s="158"/>
      <c r="AS207" s="44"/>
      <c r="AT207" s="50"/>
      <c r="AY207" s="51"/>
    </row>
    <row r="208" spans="2:53" ht="20.100000000000001" customHeight="1">
      <c r="C208" s="136"/>
      <c r="D208" s="153"/>
      <c r="E208" s="153"/>
      <c r="F208" s="153"/>
      <c r="G208" s="153"/>
      <c r="H208" s="153"/>
      <c r="I208" s="153"/>
      <c r="J208" s="153"/>
      <c r="K208" s="153"/>
      <c r="L208" s="153"/>
      <c r="M208" s="153"/>
      <c r="N208" s="153"/>
      <c r="O208" s="154"/>
      <c r="P208" s="159"/>
      <c r="Q208" s="159"/>
      <c r="R208" s="159"/>
      <c r="S208" s="159"/>
      <c r="T208" s="159"/>
      <c r="U208" s="159"/>
      <c r="V208" s="159"/>
      <c r="W208" s="159"/>
      <c r="X208" s="159"/>
      <c r="Y208" s="159"/>
      <c r="Z208" s="159"/>
      <c r="AA208" s="159"/>
      <c r="AB208" s="159"/>
      <c r="AC208" s="159"/>
      <c r="AD208" s="159"/>
      <c r="AE208" s="159"/>
      <c r="AF208" s="159"/>
      <c r="AG208" s="159"/>
      <c r="AH208" s="159"/>
      <c r="AI208" s="159"/>
      <c r="AJ208" s="159"/>
      <c r="AK208" s="159"/>
      <c r="AL208" s="159"/>
      <c r="AM208" s="159"/>
      <c r="AN208" s="159"/>
      <c r="AO208" s="160"/>
      <c r="AS208" s="44" t="s">
        <v>31</v>
      </c>
      <c r="AT208" s="316" t="str">
        <f>P207&amp;""</f>
        <v/>
      </c>
      <c r="AU208" s="316"/>
      <c r="AV208" s="316"/>
      <c r="AW208" s="316"/>
      <c r="AX208" s="316"/>
      <c r="AY208" s="316"/>
    </row>
    <row r="209" spans="2:53" ht="20.100000000000001" customHeight="1">
      <c r="C209" s="136"/>
      <c r="D209" s="153"/>
      <c r="E209" s="153"/>
      <c r="F209" s="153"/>
      <c r="G209" s="153"/>
      <c r="H209" s="153"/>
      <c r="I209" s="153"/>
      <c r="J209" s="153"/>
      <c r="K209" s="153"/>
      <c r="L209" s="153"/>
      <c r="M209" s="153"/>
      <c r="N209" s="153"/>
      <c r="O209" s="154"/>
      <c r="P209" s="159"/>
      <c r="Q209" s="159"/>
      <c r="R209" s="159"/>
      <c r="S209" s="159"/>
      <c r="T209" s="159"/>
      <c r="U209" s="159"/>
      <c r="V209" s="159"/>
      <c r="W209" s="159"/>
      <c r="X209" s="159"/>
      <c r="Y209" s="159"/>
      <c r="Z209" s="159"/>
      <c r="AA209" s="159"/>
      <c r="AB209" s="159"/>
      <c r="AC209" s="159"/>
      <c r="AD209" s="159"/>
      <c r="AE209" s="159"/>
      <c r="AF209" s="159"/>
      <c r="AG209" s="159"/>
      <c r="AH209" s="159"/>
      <c r="AI209" s="159"/>
      <c r="AJ209" s="159"/>
      <c r="AK209" s="159"/>
      <c r="AL209" s="159"/>
      <c r="AM209" s="159"/>
      <c r="AN209" s="159"/>
      <c r="AO209" s="160"/>
      <c r="AS209" s="44"/>
      <c r="AT209" s="316"/>
      <c r="AU209" s="316"/>
      <c r="AV209" s="316"/>
      <c r="AW209" s="316"/>
      <c r="AX209" s="316"/>
      <c r="AY209" s="316"/>
    </row>
    <row r="210" spans="2:53" ht="20.100000000000001" customHeight="1">
      <c r="C210" s="136"/>
      <c r="D210" s="153"/>
      <c r="E210" s="153"/>
      <c r="F210" s="153"/>
      <c r="G210" s="153"/>
      <c r="H210" s="153"/>
      <c r="I210" s="153"/>
      <c r="J210" s="153"/>
      <c r="K210" s="153"/>
      <c r="L210" s="153"/>
      <c r="M210" s="153"/>
      <c r="N210" s="153"/>
      <c r="O210" s="154"/>
      <c r="P210" s="159"/>
      <c r="Q210" s="159"/>
      <c r="R210" s="159"/>
      <c r="S210" s="159"/>
      <c r="T210" s="159"/>
      <c r="U210" s="159"/>
      <c r="V210" s="159"/>
      <c r="W210" s="159"/>
      <c r="X210" s="159"/>
      <c r="Y210" s="159"/>
      <c r="Z210" s="159"/>
      <c r="AA210" s="159"/>
      <c r="AB210" s="159"/>
      <c r="AC210" s="159"/>
      <c r="AD210" s="159"/>
      <c r="AE210" s="159"/>
      <c r="AF210" s="159"/>
      <c r="AG210" s="159"/>
      <c r="AH210" s="159"/>
      <c r="AI210" s="159"/>
      <c r="AJ210" s="159"/>
      <c r="AK210" s="159"/>
      <c r="AL210" s="159"/>
      <c r="AM210" s="159"/>
      <c r="AN210" s="159"/>
      <c r="AO210" s="160"/>
      <c r="AS210" s="44"/>
      <c r="AT210" s="316"/>
      <c r="AU210" s="316"/>
      <c r="AV210" s="316"/>
      <c r="AW210" s="316"/>
      <c r="AX210" s="316"/>
      <c r="AY210" s="316"/>
    </row>
    <row r="211" spans="2:53" ht="4.5" customHeight="1" thickBot="1">
      <c r="C211" s="150"/>
      <c r="D211" s="155"/>
      <c r="E211" s="155"/>
      <c r="F211" s="155"/>
      <c r="G211" s="155"/>
      <c r="H211" s="155"/>
      <c r="I211" s="155"/>
      <c r="J211" s="155"/>
      <c r="K211" s="155"/>
      <c r="L211" s="155"/>
      <c r="M211" s="155"/>
      <c r="N211" s="155"/>
      <c r="O211" s="156"/>
      <c r="P211" s="161"/>
      <c r="Q211" s="161"/>
      <c r="R211" s="161"/>
      <c r="S211" s="161"/>
      <c r="T211" s="161"/>
      <c r="U211" s="161"/>
      <c r="V211" s="161"/>
      <c r="W211" s="161"/>
      <c r="X211" s="161"/>
      <c r="Y211" s="161"/>
      <c r="Z211" s="161"/>
      <c r="AA211" s="161"/>
      <c r="AB211" s="161"/>
      <c r="AC211" s="161"/>
      <c r="AD211" s="161"/>
      <c r="AE211" s="161"/>
      <c r="AF211" s="161"/>
      <c r="AG211" s="161"/>
      <c r="AH211" s="161"/>
      <c r="AI211" s="161"/>
      <c r="AJ211" s="161"/>
      <c r="AK211" s="161"/>
      <c r="AL211" s="161"/>
      <c r="AM211" s="161"/>
      <c r="AN211" s="161"/>
      <c r="AO211" s="187"/>
      <c r="AS211" s="44"/>
      <c r="AT211" s="50"/>
      <c r="AY211" s="51"/>
    </row>
    <row r="212" spans="2:53" ht="15" customHeight="1">
      <c r="C212" s="75"/>
      <c r="D212" s="76"/>
      <c r="E212" s="76"/>
      <c r="F212" s="76"/>
      <c r="G212" s="76"/>
      <c r="H212" s="76"/>
      <c r="I212" s="76"/>
      <c r="J212" s="76"/>
      <c r="K212" s="76"/>
      <c r="L212" s="76"/>
      <c r="P212" s="77"/>
      <c r="Q212" s="77"/>
      <c r="R212" s="77"/>
      <c r="S212" s="77"/>
      <c r="T212" s="77"/>
      <c r="U212" s="77"/>
      <c r="V212" s="77"/>
      <c r="W212" s="77"/>
      <c r="X212" s="77"/>
      <c r="Y212" s="77"/>
      <c r="Z212" s="77"/>
      <c r="AA212" s="77"/>
      <c r="AB212" s="77"/>
      <c r="AC212" s="77"/>
      <c r="AD212" s="77"/>
      <c r="AE212" s="77"/>
      <c r="AF212" s="77"/>
      <c r="AG212" s="77"/>
      <c r="AH212" s="77"/>
      <c r="AI212" s="77"/>
      <c r="AJ212" s="77"/>
      <c r="AK212" s="77"/>
      <c r="AL212" s="77"/>
      <c r="AM212" s="77"/>
      <c r="AN212" s="77"/>
      <c r="AO212" s="77"/>
      <c r="AS212" s="44"/>
      <c r="AT212" s="50"/>
      <c r="AY212" s="51"/>
    </row>
    <row r="213" spans="2:53" ht="15" thickBot="1">
      <c r="B213" s="52">
        <v>8</v>
      </c>
      <c r="C213" s="539" t="s">
        <v>225</v>
      </c>
      <c r="D213" s="539"/>
      <c r="E213" s="539"/>
      <c r="F213" s="539"/>
      <c r="G213" s="539"/>
      <c r="H213" s="539"/>
      <c r="I213" s="539"/>
      <c r="J213" s="539"/>
      <c r="K213" s="539"/>
      <c r="L213" s="539"/>
      <c r="M213" s="539"/>
      <c r="N213" s="539"/>
      <c r="O213" s="539"/>
      <c r="P213" s="539"/>
      <c r="Q213" s="539"/>
      <c r="R213" s="539"/>
      <c r="S213" s="539"/>
      <c r="T213" s="539"/>
      <c r="U213" s="539"/>
      <c r="V213" s="539"/>
      <c r="W213" s="539"/>
      <c r="X213" s="539"/>
      <c r="Y213" s="539"/>
      <c r="Z213" s="539"/>
      <c r="AA213" s="539"/>
      <c r="AB213" s="539"/>
      <c r="AC213" s="539"/>
      <c r="AD213" s="539"/>
      <c r="AE213" s="539"/>
      <c r="AF213" s="539"/>
      <c r="AG213" s="539"/>
      <c r="AH213" s="539"/>
      <c r="AI213" s="539"/>
      <c r="AJ213" s="539"/>
      <c r="AK213" s="539"/>
      <c r="AL213" s="539"/>
      <c r="AM213" s="539"/>
      <c r="AN213" s="539"/>
      <c r="AO213" s="539"/>
      <c r="AS213" s="44"/>
      <c r="AT213" s="50"/>
      <c r="AY213" s="51"/>
    </row>
    <row r="214" spans="2:53" ht="8.25" customHeight="1" thickTop="1" thickBot="1">
      <c r="C214" s="75"/>
      <c r="D214" s="76"/>
      <c r="E214" s="76"/>
      <c r="F214" s="76"/>
      <c r="G214" s="76"/>
      <c r="H214" s="76"/>
      <c r="I214" s="76"/>
      <c r="J214" s="76"/>
      <c r="K214" s="76"/>
      <c r="L214" s="76"/>
      <c r="AS214" s="44"/>
      <c r="AT214" s="50"/>
      <c r="AY214" s="51"/>
    </row>
    <row r="215" spans="2:53" ht="15.9" customHeight="1">
      <c r="C215" s="149">
        <v>1</v>
      </c>
      <c r="D215" s="180" t="s">
        <v>77</v>
      </c>
      <c r="E215" s="180"/>
      <c r="F215" s="180"/>
      <c r="G215" s="180"/>
      <c r="H215" s="180"/>
      <c r="I215" s="180"/>
      <c r="J215" s="180"/>
      <c r="K215" s="180"/>
      <c r="L215" s="180"/>
      <c r="M215" s="180"/>
      <c r="N215" s="180"/>
      <c r="O215" s="181"/>
      <c r="P215" s="312" t="s">
        <v>66</v>
      </c>
      <c r="Q215" s="229"/>
      <c r="R215" s="473" t="s">
        <v>50</v>
      </c>
      <c r="S215" s="473"/>
      <c r="T215" s="473"/>
      <c r="U215" s="473"/>
      <c r="V215" s="473"/>
      <c r="W215" s="473"/>
      <c r="X215" s="473"/>
      <c r="Y215" s="473"/>
      <c r="Z215" s="473"/>
      <c r="AA215" s="473"/>
      <c r="AB215" s="473"/>
      <c r="AC215" s="229" t="s">
        <v>66</v>
      </c>
      <c r="AD215" s="229"/>
      <c r="AE215" s="478" t="s">
        <v>139</v>
      </c>
      <c r="AF215" s="478"/>
      <c r="AG215" s="478"/>
      <c r="AH215" s="478"/>
      <c r="AI215" s="478"/>
      <c r="AJ215" s="478"/>
      <c r="AK215" s="478"/>
      <c r="AL215" s="478"/>
      <c r="AM215" s="478"/>
      <c r="AN215" s="478"/>
      <c r="AO215" s="479"/>
      <c r="AS215" s="44" t="s">
        <v>49</v>
      </c>
      <c r="AT215" s="60">
        <f>IF(P215=$BA215,1,0)</f>
        <v>0</v>
      </c>
      <c r="AU215" s="60">
        <f>IF(AC215=$BA215,1,0)</f>
        <v>0</v>
      </c>
      <c r="AV215" s="60">
        <f>IF(P217=$BA215,1,0)</f>
        <v>0</v>
      </c>
      <c r="AW215" s="60">
        <f>IF(AC217=$BA215,1,0)</f>
        <v>0</v>
      </c>
      <c r="AX215" s="60">
        <f>IF(P219=$BA215,1,0)</f>
        <v>0</v>
      </c>
      <c r="AY215" s="60">
        <f>IF(AC219=$BA215,1,0)</f>
        <v>0</v>
      </c>
      <c r="AZ215" s="68" t="s">
        <v>67</v>
      </c>
      <c r="BA215" s="68" t="s">
        <v>68</v>
      </c>
    </row>
    <row r="216" spans="2:53" ht="15.9" customHeight="1">
      <c r="C216" s="136"/>
      <c r="D216" s="182"/>
      <c r="E216" s="182"/>
      <c r="F216" s="182"/>
      <c r="G216" s="182"/>
      <c r="H216" s="182"/>
      <c r="I216" s="182"/>
      <c r="J216" s="182"/>
      <c r="K216" s="182"/>
      <c r="L216" s="182"/>
      <c r="M216" s="182"/>
      <c r="N216" s="182"/>
      <c r="O216" s="183"/>
      <c r="P216" s="313"/>
      <c r="Q216" s="225"/>
      <c r="R216" s="273"/>
      <c r="S216" s="273"/>
      <c r="T216" s="273"/>
      <c r="U216" s="273"/>
      <c r="V216" s="273"/>
      <c r="W216" s="273"/>
      <c r="X216" s="273"/>
      <c r="Y216" s="273"/>
      <c r="Z216" s="273"/>
      <c r="AA216" s="273"/>
      <c r="AB216" s="273"/>
      <c r="AC216" s="225"/>
      <c r="AD216" s="225"/>
      <c r="AE216" s="476"/>
      <c r="AF216" s="476"/>
      <c r="AG216" s="476"/>
      <c r="AH216" s="476"/>
      <c r="AI216" s="476"/>
      <c r="AJ216" s="476"/>
      <c r="AK216" s="476"/>
      <c r="AL216" s="476"/>
      <c r="AM216" s="476"/>
      <c r="AN216" s="476"/>
      <c r="AO216" s="477"/>
      <c r="AS216" s="44"/>
      <c r="AT216" s="69" t="str">
        <f>IF(SUM(AT215:AY215)&gt;0,"回答有","回答無")</f>
        <v>回答無</v>
      </c>
      <c r="AX216" s="40"/>
      <c r="AY216" s="78"/>
    </row>
    <row r="217" spans="2:53" ht="15.9" customHeight="1">
      <c r="C217" s="136"/>
      <c r="D217" s="182"/>
      <c r="E217" s="182"/>
      <c r="F217" s="182"/>
      <c r="G217" s="182"/>
      <c r="H217" s="182"/>
      <c r="I217" s="182"/>
      <c r="J217" s="182"/>
      <c r="K217" s="182"/>
      <c r="L217" s="182"/>
      <c r="M217" s="182"/>
      <c r="N217" s="182"/>
      <c r="O217" s="183"/>
      <c r="P217" s="313" t="s">
        <v>66</v>
      </c>
      <c r="Q217" s="225"/>
      <c r="R217" s="273" t="s">
        <v>138</v>
      </c>
      <c r="S217" s="273"/>
      <c r="T217" s="273"/>
      <c r="U217" s="273"/>
      <c r="V217" s="273"/>
      <c r="W217" s="273"/>
      <c r="X217" s="273"/>
      <c r="Y217" s="273"/>
      <c r="Z217" s="273"/>
      <c r="AA217" s="273"/>
      <c r="AB217" s="273"/>
      <c r="AC217" s="225" t="s">
        <v>66</v>
      </c>
      <c r="AD217" s="225"/>
      <c r="AE217" s="476" t="s">
        <v>51</v>
      </c>
      <c r="AF217" s="476"/>
      <c r="AG217" s="476"/>
      <c r="AH217" s="476"/>
      <c r="AI217" s="476"/>
      <c r="AJ217" s="476"/>
      <c r="AK217" s="476"/>
      <c r="AL217" s="476"/>
      <c r="AM217" s="476"/>
      <c r="AN217" s="476"/>
      <c r="AO217" s="477"/>
      <c r="AS217" s="44"/>
      <c r="AX217" s="40"/>
      <c r="AY217" s="78"/>
    </row>
    <row r="218" spans="2:53" ht="15.9" customHeight="1">
      <c r="C218" s="136"/>
      <c r="D218" s="182"/>
      <c r="E218" s="182"/>
      <c r="F218" s="182"/>
      <c r="G218" s="182"/>
      <c r="H218" s="182"/>
      <c r="I218" s="182"/>
      <c r="J218" s="182"/>
      <c r="K218" s="182"/>
      <c r="L218" s="182"/>
      <c r="M218" s="182"/>
      <c r="N218" s="182"/>
      <c r="O218" s="183"/>
      <c r="P218" s="313"/>
      <c r="Q218" s="225"/>
      <c r="R218" s="273"/>
      <c r="S218" s="273"/>
      <c r="T218" s="273"/>
      <c r="U218" s="273"/>
      <c r="V218" s="273"/>
      <c r="W218" s="273"/>
      <c r="X218" s="273"/>
      <c r="Y218" s="273"/>
      <c r="Z218" s="273"/>
      <c r="AA218" s="273"/>
      <c r="AB218" s="273"/>
      <c r="AC218" s="225"/>
      <c r="AD218" s="225"/>
      <c r="AE218" s="476"/>
      <c r="AF218" s="476"/>
      <c r="AG218" s="476"/>
      <c r="AH218" s="476"/>
      <c r="AI218" s="476"/>
      <c r="AJ218" s="476"/>
      <c r="AK218" s="476"/>
      <c r="AL218" s="476"/>
      <c r="AM218" s="476"/>
      <c r="AN218" s="476"/>
      <c r="AO218" s="477"/>
      <c r="AS218" s="44"/>
      <c r="AX218" s="40"/>
      <c r="AY218" s="78"/>
    </row>
    <row r="219" spans="2:53" ht="15.9" customHeight="1">
      <c r="C219" s="136"/>
      <c r="D219" s="182"/>
      <c r="E219" s="182"/>
      <c r="F219" s="182"/>
      <c r="G219" s="182"/>
      <c r="H219" s="182"/>
      <c r="I219" s="182"/>
      <c r="J219" s="182"/>
      <c r="K219" s="182"/>
      <c r="L219" s="182"/>
      <c r="M219" s="182"/>
      <c r="N219" s="182"/>
      <c r="O219" s="183"/>
      <c r="P219" s="313" t="s">
        <v>66</v>
      </c>
      <c r="Q219" s="225"/>
      <c r="R219" s="273" t="s">
        <v>52</v>
      </c>
      <c r="S219" s="273"/>
      <c r="T219" s="273"/>
      <c r="U219" s="273"/>
      <c r="V219" s="273"/>
      <c r="W219" s="273"/>
      <c r="X219" s="273"/>
      <c r="Y219" s="273"/>
      <c r="Z219" s="273"/>
      <c r="AA219" s="273"/>
      <c r="AB219" s="273"/>
      <c r="AC219" s="225" t="s">
        <v>66</v>
      </c>
      <c r="AD219" s="225"/>
      <c r="AE219" s="476" t="s">
        <v>53</v>
      </c>
      <c r="AF219" s="476"/>
      <c r="AG219" s="476"/>
      <c r="AH219" s="476"/>
      <c r="AI219" s="476"/>
      <c r="AJ219" s="476"/>
      <c r="AK219" s="476"/>
      <c r="AL219" s="476"/>
      <c r="AM219" s="476"/>
      <c r="AN219" s="476"/>
      <c r="AO219" s="477"/>
      <c r="AS219" s="44"/>
      <c r="AX219" s="40"/>
      <c r="AY219" s="78"/>
    </row>
    <row r="220" spans="2:53" ht="15.9" customHeight="1" thickBot="1">
      <c r="C220" s="150"/>
      <c r="D220" s="184"/>
      <c r="E220" s="184"/>
      <c r="F220" s="184"/>
      <c r="G220" s="184"/>
      <c r="H220" s="184"/>
      <c r="I220" s="184"/>
      <c r="J220" s="184"/>
      <c r="K220" s="184"/>
      <c r="L220" s="184"/>
      <c r="M220" s="184"/>
      <c r="N220" s="184"/>
      <c r="O220" s="444"/>
      <c r="P220" s="347"/>
      <c r="Q220" s="226"/>
      <c r="R220" s="275"/>
      <c r="S220" s="275"/>
      <c r="T220" s="275"/>
      <c r="U220" s="275"/>
      <c r="V220" s="275"/>
      <c r="W220" s="275"/>
      <c r="X220" s="275"/>
      <c r="Y220" s="275"/>
      <c r="Z220" s="275"/>
      <c r="AA220" s="275"/>
      <c r="AB220" s="275"/>
      <c r="AC220" s="226"/>
      <c r="AD220" s="226"/>
      <c r="AE220" s="487"/>
      <c r="AF220" s="487"/>
      <c r="AG220" s="487"/>
      <c r="AH220" s="487"/>
      <c r="AI220" s="487"/>
      <c r="AJ220" s="487"/>
      <c r="AK220" s="487"/>
      <c r="AL220" s="487"/>
      <c r="AM220" s="487"/>
      <c r="AN220" s="487"/>
      <c r="AO220" s="488"/>
      <c r="AS220" s="44"/>
      <c r="AY220" s="51"/>
    </row>
    <row r="221" spans="2:53" ht="4.5" customHeight="1">
      <c r="C221" s="149">
        <v>2</v>
      </c>
      <c r="D221" s="180" t="s">
        <v>54</v>
      </c>
      <c r="E221" s="180"/>
      <c r="F221" s="180"/>
      <c r="G221" s="180"/>
      <c r="H221" s="180"/>
      <c r="I221" s="180"/>
      <c r="J221" s="180"/>
      <c r="K221" s="180"/>
      <c r="L221" s="180"/>
      <c r="M221" s="180"/>
      <c r="N221" s="180"/>
      <c r="O221" s="181"/>
      <c r="P221" s="157"/>
      <c r="Q221" s="157"/>
      <c r="R221" s="157"/>
      <c r="S221" s="157"/>
      <c r="T221" s="157"/>
      <c r="U221" s="157"/>
      <c r="V221" s="157"/>
      <c r="W221" s="157"/>
      <c r="X221" s="157"/>
      <c r="Y221" s="157"/>
      <c r="Z221" s="157"/>
      <c r="AA221" s="157"/>
      <c r="AB221" s="157"/>
      <c r="AC221" s="157"/>
      <c r="AD221" s="157"/>
      <c r="AE221" s="157"/>
      <c r="AF221" s="157"/>
      <c r="AG221" s="157"/>
      <c r="AH221" s="157"/>
      <c r="AI221" s="157"/>
      <c r="AJ221" s="157"/>
      <c r="AK221" s="157"/>
      <c r="AL221" s="157"/>
      <c r="AM221" s="157"/>
      <c r="AN221" s="157"/>
      <c r="AO221" s="158"/>
      <c r="AS221" s="44"/>
      <c r="AT221" s="50"/>
      <c r="AY221" s="51"/>
    </row>
    <row r="222" spans="2:53" ht="20.100000000000001" customHeight="1">
      <c r="C222" s="136"/>
      <c r="D222" s="182"/>
      <c r="E222" s="182"/>
      <c r="F222" s="182"/>
      <c r="G222" s="182"/>
      <c r="H222" s="182"/>
      <c r="I222" s="182"/>
      <c r="J222" s="182"/>
      <c r="K222" s="182"/>
      <c r="L222" s="182"/>
      <c r="M222" s="182"/>
      <c r="N222" s="182"/>
      <c r="O222" s="183"/>
      <c r="P222" s="159"/>
      <c r="Q222" s="159"/>
      <c r="R222" s="159"/>
      <c r="S222" s="159"/>
      <c r="T222" s="159"/>
      <c r="U222" s="159"/>
      <c r="V222" s="159"/>
      <c r="W222" s="159"/>
      <c r="X222" s="159"/>
      <c r="Y222" s="159"/>
      <c r="Z222" s="159"/>
      <c r="AA222" s="159"/>
      <c r="AB222" s="159"/>
      <c r="AC222" s="159"/>
      <c r="AD222" s="159"/>
      <c r="AE222" s="159"/>
      <c r="AF222" s="159"/>
      <c r="AG222" s="159"/>
      <c r="AH222" s="159"/>
      <c r="AI222" s="159"/>
      <c r="AJ222" s="159"/>
      <c r="AK222" s="159"/>
      <c r="AL222" s="159"/>
      <c r="AM222" s="159"/>
      <c r="AN222" s="159"/>
      <c r="AO222" s="160"/>
      <c r="AS222" s="44" t="s">
        <v>30</v>
      </c>
      <c r="AT222" s="316" t="str">
        <f>P221&amp;""</f>
        <v/>
      </c>
      <c r="AU222" s="316"/>
      <c r="AV222" s="316"/>
      <c r="AW222" s="316"/>
      <c r="AX222" s="316"/>
      <c r="AY222" s="316"/>
    </row>
    <row r="223" spans="2:53" ht="20.100000000000001" customHeight="1">
      <c r="C223" s="136"/>
      <c r="D223" s="182"/>
      <c r="E223" s="182"/>
      <c r="F223" s="182"/>
      <c r="G223" s="182"/>
      <c r="H223" s="182"/>
      <c r="I223" s="182"/>
      <c r="J223" s="182"/>
      <c r="K223" s="182"/>
      <c r="L223" s="182"/>
      <c r="M223" s="182"/>
      <c r="N223" s="182"/>
      <c r="O223" s="183"/>
      <c r="P223" s="159"/>
      <c r="Q223" s="159"/>
      <c r="R223" s="159"/>
      <c r="S223" s="159"/>
      <c r="T223" s="159"/>
      <c r="U223" s="159"/>
      <c r="V223" s="159"/>
      <c r="W223" s="159"/>
      <c r="X223" s="159"/>
      <c r="Y223" s="159"/>
      <c r="Z223" s="159"/>
      <c r="AA223" s="159"/>
      <c r="AB223" s="159"/>
      <c r="AC223" s="159"/>
      <c r="AD223" s="159"/>
      <c r="AE223" s="159"/>
      <c r="AF223" s="159"/>
      <c r="AG223" s="159"/>
      <c r="AH223" s="159"/>
      <c r="AI223" s="159"/>
      <c r="AJ223" s="159"/>
      <c r="AK223" s="159"/>
      <c r="AL223" s="159"/>
      <c r="AM223" s="159"/>
      <c r="AN223" s="159"/>
      <c r="AO223" s="160"/>
      <c r="AS223" s="44"/>
      <c r="AT223" s="316"/>
      <c r="AU223" s="316"/>
      <c r="AV223" s="316"/>
      <c r="AW223" s="316"/>
      <c r="AX223" s="316"/>
      <c r="AY223" s="316"/>
    </row>
    <row r="224" spans="2:53" ht="20.100000000000001" customHeight="1">
      <c r="C224" s="136"/>
      <c r="D224" s="182"/>
      <c r="E224" s="182"/>
      <c r="F224" s="182"/>
      <c r="G224" s="182"/>
      <c r="H224" s="182"/>
      <c r="I224" s="182"/>
      <c r="J224" s="182"/>
      <c r="K224" s="182"/>
      <c r="L224" s="182"/>
      <c r="M224" s="182"/>
      <c r="N224" s="182"/>
      <c r="O224" s="183"/>
      <c r="P224" s="159"/>
      <c r="Q224" s="159"/>
      <c r="R224" s="159"/>
      <c r="S224" s="159"/>
      <c r="T224" s="159"/>
      <c r="U224" s="159"/>
      <c r="V224" s="159"/>
      <c r="W224" s="159"/>
      <c r="X224" s="159"/>
      <c r="Y224" s="159"/>
      <c r="Z224" s="159"/>
      <c r="AA224" s="159"/>
      <c r="AB224" s="159"/>
      <c r="AC224" s="159"/>
      <c r="AD224" s="159"/>
      <c r="AE224" s="159"/>
      <c r="AF224" s="159"/>
      <c r="AG224" s="159"/>
      <c r="AH224" s="159"/>
      <c r="AI224" s="159"/>
      <c r="AJ224" s="159"/>
      <c r="AK224" s="159"/>
      <c r="AL224" s="159"/>
      <c r="AM224" s="159"/>
      <c r="AN224" s="159"/>
      <c r="AO224" s="160"/>
      <c r="AS224" s="44"/>
      <c r="AT224" s="316"/>
      <c r="AU224" s="316"/>
      <c r="AV224" s="316"/>
      <c r="AW224" s="316"/>
      <c r="AX224" s="316"/>
      <c r="AY224" s="316"/>
    </row>
    <row r="225" spans="2:59" ht="4.5" customHeight="1" thickBot="1">
      <c r="C225" s="150"/>
      <c r="D225" s="184"/>
      <c r="E225" s="184"/>
      <c r="F225" s="184"/>
      <c r="G225" s="184"/>
      <c r="H225" s="184"/>
      <c r="I225" s="184"/>
      <c r="J225" s="184"/>
      <c r="K225" s="184"/>
      <c r="L225" s="184"/>
      <c r="M225" s="184"/>
      <c r="N225" s="184"/>
      <c r="O225" s="185"/>
      <c r="P225" s="161"/>
      <c r="Q225" s="161"/>
      <c r="R225" s="161"/>
      <c r="S225" s="161"/>
      <c r="T225" s="161"/>
      <c r="U225" s="161"/>
      <c r="V225" s="161"/>
      <c r="W225" s="161"/>
      <c r="X225" s="161"/>
      <c r="Y225" s="161"/>
      <c r="Z225" s="161"/>
      <c r="AA225" s="161"/>
      <c r="AB225" s="161"/>
      <c r="AC225" s="161"/>
      <c r="AD225" s="161"/>
      <c r="AE225" s="161"/>
      <c r="AF225" s="161"/>
      <c r="AG225" s="161"/>
      <c r="AH225" s="161"/>
      <c r="AI225" s="161"/>
      <c r="AJ225" s="161"/>
      <c r="AK225" s="161"/>
      <c r="AL225" s="161"/>
      <c r="AM225" s="161"/>
      <c r="AN225" s="161"/>
      <c r="AO225" s="187"/>
      <c r="AS225" s="44"/>
      <c r="AT225" s="50"/>
      <c r="AY225" s="51"/>
    </row>
    <row r="226" spans="2:59" ht="4.5" customHeight="1">
      <c r="C226" s="149">
        <v>3</v>
      </c>
      <c r="D226" s="180" t="s">
        <v>110</v>
      </c>
      <c r="E226" s="180"/>
      <c r="F226" s="180"/>
      <c r="G226" s="180"/>
      <c r="H226" s="180"/>
      <c r="I226" s="180"/>
      <c r="J226" s="180"/>
      <c r="K226" s="180"/>
      <c r="L226" s="180"/>
      <c r="M226" s="180"/>
      <c r="N226" s="180"/>
      <c r="O226" s="181"/>
      <c r="P226" s="157"/>
      <c r="Q226" s="157"/>
      <c r="R226" s="157"/>
      <c r="S226" s="157"/>
      <c r="T226" s="157"/>
      <c r="U226" s="157"/>
      <c r="V226" s="157"/>
      <c r="W226" s="157"/>
      <c r="X226" s="157"/>
      <c r="Y226" s="157"/>
      <c r="Z226" s="157"/>
      <c r="AA226" s="157"/>
      <c r="AB226" s="157"/>
      <c r="AC226" s="157"/>
      <c r="AD226" s="157"/>
      <c r="AE226" s="157"/>
      <c r="AF226" s="157"/>
      <c r="AG226" s="157"/>
      <c r="AH226" s="157"/>
      <c r="AI226" s="157"/>
      <c r="AJ226" s="157"/>
      <c r="AK226" s="157"/>
      <c r="AL226" s="157"/>
      <c r="AM226" s="157"/>
      <c r="AN226" s="157"/>
      <c r="AO226" s="158"/>
      <c r="AS226" s="44"/>
      <c r="AT226" s="50"/>
      <c r="AY226" s="51"/>
    </row>
    <row r="227" spans="2:59" ht="20.100000000000001" customHeight="1">
      <c r="C227" s="136"/>
      <c r="D227" s="182"/>
      <c r="E227" s="182"/>
      <c r="F227" s="182"/>
      <c r="G227" s="182"/>
      <c r="H227" s="182"/>
      <c r="I227" s="182"/>
      <c r="J227" s="182"/>
      <c r="K227" s="182"/>
      <c r="L227" s="182"/>
      <c r="M227" s="182"/>
      <c r="N227" s="182"/>
      <c r="O227" s="183"/>
      <c r="P227" s="159"/>
      <c r="Q227" s="159"/>
      <c r="R227" s="159"/>
      <c r="S227" s="159"/>
      <c r="T227" s="159"/>
      <c r="U227" s="159"/>
      <c r="V227" s="159"/>
      <c r="W227" s="159"/>
      <c r="X227" s="159"/>
      <c r="Y227" s="159"/>
      <c r="Z227" s="159"/>
      <c r="AA227" s="159"/>
      <c r="AB227" s="159"/>
      <c r="AC227" s="159"/>
      <c r="AD227" s="159"/>
      <c r="AE227" s="159"/>
      <c r="AF227" s="159"/>
      <c r="AG227" s="159"/>
      <c r="AH227" s="159"/>
      <c r="AI227" s="159"/>
      <c r="AJ227" s="159"/>
      <c r="AK227" s="159"/>
      <c r="AL227" s="159"/>
      <c r="AM227" s="159"/>
      <c r="AN227" s="159"/>
      <c r="AO227" s="160"/>
      <c r="AS227" s="44" t="s">
        <v>30</v>
      </c>
      <c r="AT227" s="316" t="str">
        <f>P226&amp;""</f>
        <v/>
      </c>
      <c r="AU227" s="316"/>
      <c r="AV227" s="316"/>
      <c r="AW227" s="316"/>
      <c r="AX227" s="316"/>
      <c r="AY227" s="316"/>
    </row>
    <row r="228" spans="2:59" ht="20.100000000000001" customHeight="1">
      <c r="C228" s="136"/>
      <c r="D228" s="182"/>
      <c r="E228" s="182"/>
      <c r="F228" s="182"/>
      <c r="G228" s="182"/>
      <c r="H228" s="182"/>
      <c r="I228" s="182"/>
      <c r="J228" s="182"/>
      <c r="K228" s="182"/>
      <c r="L228" s="182"/>
      <c r="M228" s="182"/>
      <c r="N228" s="182"/>
      <c r="O228" s="183"/>
      <c r="P228" s="159"/>
      <c r="Q228" s="159"/>
      <c r="R228" s="159"/>
      <c r="S228" s="159"/>
      <c r="T228" s="159"/>
      <c r="U228" s="159"/>
      <c r="V228" s="159"/>
      <c r="W228" s="159"/>
      <c r="X228" s="159"/>
      <c r="Y228" s="159"/>
      <c r="Z228" s="159"/>
      <c r="AA228" s="159"/>
      <c r="AB228" s="159"/>
      <c r="AC228" s="159"/>
      <c r="AD228" s="159"/>
      <c r="AE228" s="159"/>
      <c r="AF228" s="159"/>
      <c r="AG228" s="159"/>
      <c r="AH228" s="159"/>
      <c r="AI228" s="159"/>
      <c r="AJ228" s="159"/>
      <c r="AK228" s="159"/>
      <c r="AL228" s="159"/>
      <c r="AM228" s="159"/>
      <c r="AN228" s="159"/>
      <c r="AO228" s="160"/>
      <c r="AS228" s="44"/>
      <c r="AT228" s="316"/>
      <c r="AU228" s="316"/>
      <c r="AV228" s="316"/>
      <c r="AW228" s="316"/>
      <c r="AX228" s="316"/>
      <c r="AY228" s="316"/>
    </row>
    <row r="229" spans="2:59" ht="20.100000000000001" customHeight="1">
      <c r="C229" s="136"/>
      <c r="D229" s="182"/>
      <c r="E229" s="182"/>
      <c r="F229" s="182"/>
      <c r="G229" s="182"/>
      <c r="H229" s="182"/>
      <c r="I229" s="182"/>
      <c r="J229" s="182"/>
      <c r="K229" s="182"/>
      <c r="L229" s="182"/>
      <c r="M229" s="182"/>
      <c r="N229" s="182"/>
      <c r="O229" s="183"/>
      <c r="P229" s="159"/>
      <c r="Q229" s="159"/>
      <c r="R229" s="159"/>
      <c r="S229" s="159"/>
      <c r="T229" s="159"/>
      <c r="U229" s="159"/>
      <c r="V229" s="159"/>
      <c r="W229" s="159"/>
      <c r="X229" s="159"/>
      <c r="Y229" s="159"/>
      <c r="Z229" s="159"/>
      <c r="AA229" s="159"/>
      <c r="AB229" s="159"/>
      <c r="AC229" s="159"/>
      <c r="AD229" s="159"/>
      <c r="AE229" s="159"/>
      <c r="AF229" s="159"/>
      <c r="AG229" s="159"/>
      <c r="AH229" s="159"/>
      <c r="AI229" s="159"/>
      <c r="AJ229" s="159"/>
      <c r="AK229" s="159"/>
      <c r="AL229" s="159"/>
      <c r="AM229" s="159"/>
      <c r="AN229" s="159"/>
      <c r="AO229" s="160"/>
      <c r="AS229" s="44"/>
      <c r="AT229" s="316"/>
      <c r="AU229" s="316"/>
      <c r="AV229" s="316"/>
      <c r="AW229" s="316"/>
      <c r="AX229" s="316"/>
      <c r="AY229" s="316"/>
    </row>
    <row r="230" spans="2:59" ht="4.5" customHeight="1" thickBot="1">
      <c r="C230" s="150"/>
      <c r="D230" s="184"/>
      <c r="E230" s="184"/>
      <c r="F230" s="184"/>
      <c r="G230" s="184"/>
      <c r="H230" s="184"/>
      <c r="I230" s="184"/>
      <c r="J230" s="184"/>
      <c r="K230" s="184"/>
      <c r="L230" s="184"/>
      <c r="M230" s="184"/>
      <c r="N230" s="184"/>
      <c r="O230" s="185"/>
      <c r="P230" s="161"/>
      <c r="Q230" s="161"/>
      <c r="R230" s="161"/>
      <c r="S230" s="161"/>
      <c r="T230" s="161"/>
      <c r="U230" s="161"/>
      <c r="V230" s="161"/>
      <c r="W230" s="161"/>
      <c r="X230" s="161"/>
      <c r="Y230" s="161"/>
      <c r="Z230" s="161"/>
      <c r="AA230" s="161"/>
      <c r="AB230" s="161"/>
      <c r="AC230" s="161"/>
      <c r="AD230" s="161"/>
      <c r="AE230" s="161"/>
      <c r="AF230" s="161"/>
      <c r="AG230" s="161"/>
      <c r="AH230" s="161"/>
      <c r="AI230" s="161"/>
      <c r="AJ230" s="161"/>
      <c r="AK230" s="161"/>
      <c r="AL230" s="161"/>
      <c r="AM230" s="161"/>
      <c r="AN230" s="161"/>
      <c r="AO230" s="187"/>
      <c r="AS230" s="44"/>
      <c r="AT230" s="50"/>
      <c r="AY230" s="51"/>
    </row>
    <row r="231" spans="2:59">
      <c r="C231" s="75"/>
      <c r="D231" s="76"/>
      <c r="E231" s="76"/>
      <c r="F231" s="76"/>
      <c r="G231" s="76"/>
      <c r="H231" s="76"/>
      <c r="I231" s="76"/>
      <c r="J231" s="76"/>
      <c r="K231" s="76"/>
      <c r="L231" s="76"/>
      <c r="P231" s="77"/>
      <c r="Q231" s="77"/>
      <c r="R231" s="77"/>
      <c r="S231" s="77"/>
      <c r="T231" s="77"/>
      <c r="U231" s="77"/>
      <c r="V231" s="77"/>
      <c r="W231" s="77"/>
      <c r="X231" s="77"/>
      <c r="Y231" s="77"/>
      <c r="Z231" s="77"/>
      <c r="AA231" s="77"/>
      <c r="AB231" s="77"/>
      <c r="AC231" s="77"/>
      <c r="AD231" s="77"/>
      <c r="AE231" s="77"/>
      <c r="AF231" s="77"/>
      <c r="AG231" s="77"/>
      <c r="AH231" s="77"/>
      <c r="AI231" s="77"/>
      <c r="AJ231" s="77"/>
      <c r="AK231" s="77"/>
      <c r="AL231" s="77"/>
      <c r="AM231" s="77"/>
      <c r="AN231" s="77"/>
      <c r="AO231" s="77"/>
      <c r="AS231" s="44"/>
      <c r="AT231" s="50"/>
      <c r="AY231" s="51"/>
    </row>
    <row r="232" spans="2:59" ht="15" thickBot="1">
      <c r="B232" s="52">
        <v>9</v>
      </c>
      <c r="C232" s="539" t="s">
        <v>88</v>
      </c>
      <c r="D232" s="539"/>
      <c r="E232" s="539"/>
      <c r="F232" s="539"/>
      <c r="G232" s="539"/>
      <c r="H232" s="539"/>
      <c r="I232" s="539"/>
      <c r="J232" s="539"/>
      <c r="K232" s="539"/>
      <c r="L232" s="539"/>
      <c r="M232" s="539"/>
      <c r="N232" s="539"/>
      <c r="O232" s="539"/>
      <c r="P232" s="539"/>
      <c r="Q232" s="539"/>
      <c r="R232" s="539"/>
      <c r="S232" s="539"/>
      <c r="T232" s="539"/>
      <c r="U232" s="539"/>
      <c r="V232" s="539"/>
      <c r="W232" s="539"/>
      <c r="X232" s="539"/>
      <c r="Y232" s="539"/>
      <c r="Z232" s="539"/>
      <c r="AA232" s="539"/>
      <c r="AB232" s="539"/>
      <c r="AC232" s="539"/>
      <c r="AD232" s="539"/>
      <c r="AE232" s="539"/>
      <c r="AF232" s="539"/>
      <c r="AG232" s="539"/>
      <c r="AH232" s="539"/>
      <c r="AI232" s="539"/>
      <c r="AJ232" s="539"/>
      <c r="AK232" s="539"/>
      <c r="AL232" s="539"/>
      <c r="AM232" s="539"/>
      <c r="AN232" s="539"/>
      <c r="AO232" s="539"/>
      <c r="AS232" s="44"/>
      <c r="AT232" s="50"/>
      <c r="AY232" s="51"/>
    </row>
    <row r="233" spans="2:59" ht="6" customHeight="1" thickTop="1" thickBot="1">
      <c r="C233" s="79"/>
      <c r="D233" s="76"/>
      <c r="E233" s="76"/>
      <c r="F233" s="76"/>
      <c r="G233" s="76"/>
      <c r="H233" s="76"/>
      <c r="I233" s="76"/>
      <c r="J233" s="76"/>
      <c r="K233" s="76"/>
      <c r="L233" s="76"/>
      <c r="P233" s="77"/>
      <c r="Q233" s="77"/>
      <c r="R233" s="77"/>
      <c r="S233" s="77"/>
      <c r="T233" s="77"/>
      <c r="U233" s="77"/>
      <c r="V233" s="77"/>
      <c r="W233" s="77"/>
      <c r="X233" s="77"/>
      <c r="Y233" s="77"/>
      <c r="Z233" s="77"/>
      <c r="AA233" s="77"/>
      <c r="AB233" s="77"/>
      <c r="AC233" s="77"/>
      <c r="AD233" s="77"/>
      <c r="AE233" s="77"/>
      <c r="AF233" s="77"/>
      <c r="AG233" s="77"/>
      <c r="AH233" s="77"/>
      <c r="AI233" s="77"/>
      <c r="AJ233" s="77"/>
      <c r="AK233" s="77"/>
      <c r="AL233" s="77"/>
      <c r="AM233" s="77"/>
      <c r="AN233" s="77"/>
      <c r="AO233" s="77"/>
      <c r="AS233" s="44"/>
      <c r="AT233" s="50"/>
      <c r="AY233" s="51"/>
    </row>
    <row r="234" spans="2:59" ht="15.9" customHeight="1">
      <c r="C234" s="149">
        <v>1</v>
      </c>
      <c r="D234" s="166" t="s">
        <v>145</v>
      </c>
      <c r="E234" s="166"/>
      <c r="F234" s="166"/>
      <c r="G234" s="166"/>
      <c r="H234" s="166"/>
      <c r="I234" s="166"/>
      <c r="J234" s="166"/>
      <c r="K234" s="166"/>
      <c r="L234" s="166"/>
      <c r="M234" s="166"/>
      <c r="N234" s="166"/>
      <c r="O234" s="166"/>
      <c r="P234" s="253" t="s">
        <v>127</v>
      </c>
      <c r="Q234" s="254"/>
      <c r="R234" s="254"/>
      <c r="S234" s="254"/>
      <c r="T234" s="254"/>
      <c r="U234" s="254"/>
      <c r="V234" s="254"/>
      <c r="W234" s="254"/>
      <c r="X234" s="254"/>
      <c r="Y234" s="254"/>
      <c r="Z234" s="254"/>
      <c r="AA234" s="254"/>
      <c r="AB234" s="254"/>
      <c r="AC234" s="254"/>
      <c r="AD234" s="258" t="str">
        <f>IF(OR($P$234=$AZ$234,P$234=""),"○",IF($P234=BA234,"●","○"))</f>
        <v>○</v>
      </c>
      <c r="AE234" s="259"/>
      <c r="AF234" s="261" t="s">
        <v>128</v>
      </c>
      <c r="AG234" s="262"/>
      <c r="AH234" s="262"/>
      <c r="AI234" s="262"/>
      <c r="AJ234" s="262"/>
      <c r="AK234" s="262"/>
      <c r="AL234" s="262"/>
      <c r="AM234" s="262"/>
      <c r="AN234" s="262"/>
      <c r="AO234" s="263"/>
      <c r="AS234" s="44" t="s">
        <v>129</v>
      </c>
      <c r="AT234" s="60" t="str">
        <f>IF(COUNTIF(BA234:BG234,P234)=1,P234,"")</f>
        <v/>
      </c>
      <c r="AU234" s="96"/>
      <c r="AV234" s="97"/>
      <c r="AW234" s="97"/>
      <c r="AX234" s="97"/>
      <c r="AY234" s="98"/>
      <c r="AZ234" s="48" t="s">
        <v>127</v>
      </c>
      <c r="BA234" s="68" t="s">
        <v>128</v>
      </c>
      <c r="BB234" s="68" t="s">
        <v>130</v>
      </c>
      <c r="BC234" s="68" t="s">
        <v>131</v>
      </c>
      <c r="BD234" s="68" t="s">
        <v>132</v>
      </c>
      <c r="BE234" s="68" t="s">
        <v>133</v>
      </c>
      <c r="BF234" s="68" t="s">
        <v>134</v>
      </c>
      <c r="BG234" s="68" t="s">
        <v>135</v>
      </c>
    </row>
    <row r="235" spans="2:59" ht="15.9" customHeight="1">
      <c r="C235" s="136"/>
      <c r="D235" s="168"/>
      <c r="E235" s="168"/>
      <c r="F235" s="168"/>
      <c r="G235" s="168"/>
      <c r="H235" s="168"/>
      <c r="I235" s="168"/>
      <c r="J235" s="168"/>
      <c r="K235" s="168"/>
      <c r="L235" s="168"/>
      <c r="M235" s="168"/>
      <c r="N235" s="168"/>
      <c r="O235" s="168"/>
      <c r="P235" s="255"/>
      <c r="Q235" s="256"/>
      <c r="R235" s="257"/>
      <c r="S235" s="257"/>
      <c r="T235" s="257"/>
      <c r="U235" s="257"/>
      <c r="V235" s="257"/>
      <c r="W235" s="257"/>
      <c r="X235" s="257"/>
      <c r="Y235" s="257"/>
      <c r="Z235" s="257"/>
      <c r="AA235" s="257"/>
      <c r="AB235" s="257"/>
      <c r="AC235" s="257"/>
      <c r="AD235" s="260"/>
      <c r="AE235" s="179"/>
      <c r="AF235" s="264"/>
      <c r="AG235" s="265"/>
      <c r="AH235" s="265"/>
      <c r="AI235" s="265"/>
      <c r="AJ235" s="265"/>
      <c r="AK235" s="265"/>
      <c r="AL235" s="265"/>
      <c r="AM235" s="265"/>
      <c r="AN235" s="265"/>
      <c r="AO235" s="266"/>
      <c r="AS235" s="44"/>
      <c r="AT235" s="70"/>
      <c r="AX235" s="40"/>
      <c r="AY235" s="78"/>
    </row>
    <row r="236" spans="2:59" ht="15.9" customHeight="1">
      <c r="C236" s="136"/>
      <c r="D236" s="168"/>
      <c r="E236" s="168"/>
      <c r="F236" s="168"/>
      <c r="G236" s="168"/>
      <c r="H236" s="168"/>
      <c r="I236" s="168"/>
      <c r="J236" s="168"/>
      <c r="K236" s="168"/>
      <c r="L236" s="168"/>
      <c r="M236" s="168"/>
      <c r="N236" s="168"/>
      <c r="O236" s="168"/>
      <c r="P236" s="267" t="str">
        <f>IF(OR($P$234=$AZ$234,$P234=""),"○",IF($P234=BB234,"●","○"))</f>
        <v>○</v>
      </c>
      <c r="Q236" s="268"/>
      <c r="R236" s="269" t="s">
        <v>130</v>
      </c>
      <c r="S236" s="270"/>
      <c r="T236" s="270"/>
      <c r="U236" s="270"/>
      <c r="V236" s="270"/>
      <c r="W236" s="270"/>
      <c r="X236" s="270"/>
      <c r="Y236" s="270"/>
      <c r="Z236" s="270"/>
      <c r="AA236" s="270"/>
      <c r="AB236" s="270"/>
      <c r="AC236" s="271"/>
      <c r="AD236" s="173" t="str">
        <f>IF(OR($P$234=$AZ$234,P234=""),"○",IF(P234=BC234,"●","○"))</f>
        <v>○</v>
      </c>
      <c r="AE236" s="174"/>
      <c r="AF236" s="175" t="s">
        <v>131</v>
      </c>
      <c r="AG236" s="176"/>
      <c r="AH236" s="176"/>
      <c r="AI236" s="176"/>
      <c r="AJ236" s="176"/>
      <c r="AK236" s="176"/>
      <c r="AL236" s="176"/>
      <c r="AM236" s="176"/>
      <c r="AN236" s="176"/>
      <c r="AO236" s="177"/>
      <c r="AS236" s="44"/>
      <c r="AT236" s="50"/>
      <c r="AX236" s="40"/>
      <c r="AY236" s="78"/>
    </row>
    <row r="237" spans="2:59" ht="15.9" customHeight="1">
      <c r="C237" s="136"/>
      <c r="D237" s="168"/>
      <c r="E237" s="168"/>
      <c r="F237" s="168"/>
      <c r="G237" s="168"/>
      <c r="H237" s="168"/>
      <c r="I237" s="168"/>
      <c r="J237" s="168"/>
      <c r="K237" s="168"/>
      <c r="L237" s="168"/>
      <c r="M237" s="168"/>
      <c r="N237" s="168"/>
      <c r="O237" s="168"/>
      <c r="P237" s="178"/>
      <c r="Q237" s="179"/>
      <c r="R237" s="264"/>
      <c r="S237" s="265"/>
      <c r="T237" s="265"/>
      <c r="U237" s="265"/>
      <c r="V237" s="265"/>
      <c r="W237" s="265"/>
      <c r="X237" s="265"/>
      <c r="Y237" s="265"/>
      <c r="Z237" s="265"/>
      <c r="AA237" s="265"/>
      <c r="AB237" s="265"/>
      <c r="AC237" s="272"/>
      <c r="AD237" s="173"/>
      <c r="AE237" s="174"/>
      <c r="AF237" s="175"/>
      <c r="AG237" s="176"/>
      <c r="AH237" s="176"/>
      <c r="AI237" s="176"/>
      <c r="AJ237" s="176"/>
      <c r="AK237" s="176"/>
      <c r="AL237" s="176"/>
      <c r="AM237" s="176"/>
      <c r="AN237" s="176"/>
      <c r="AO237" s="177"/>
      <c r="AS237" s="44"/>
      <c r="AT237" s="50"/>
      <c r="AX237" s="40"/>
      <c r="AY237" s="78"/>
    </row>
    <row r="238" spans="2:59" ht="15.9" customHeight="1">
      <c r="C238" s="136"/>
      <c r="D238" s="168"/>
      <c r="E238" s="168"/>
      <c r="F238" s="168"/>
      <c r="G238" s="168"/>
      <c r="H238" s="168"/>
      <c r="I238" s="168"/>
      <c r="J238" s="168"/>
      <c r="K238" s="168"/>
      <c r="L238" s="168"/>
      <c r="M238" s="168"/>
      <c r="N238" s="168"/>
      <c r="O238" s="168"/>
      <c r="P238" s="178" t="str">
        <f>IF(OR($P$234=$AZ$234,P234=""),"○",IF(P234=BD234,"●","○"))</f>
        <v>○</v>
      </c>
      <c r="Q238" s="179"/>
      <c r="R238" s="264" t="s">
        <v>132</v>
      </c>
      <c r="S238" s="265"/>
      <c r="T238" s="265"/>
      <c r="U238" s="265"/>
      <c r="V238" s="265"/>
      <c r="W238" s="265"/>
      <c r="X238" s="265"/>
      <c r="Y238" s="265"/>
      <c r="Z238" s="265"/>
      <c r="AA238" s="265"/>
      <c r="AB238" s="265"/>
      <c r="AC238" s="272"/>
      <c r="AD238" s="173" t="str">
        <f>IF(OR($P$234=$AZ$234,P234=""),"○",IF(P234=BE234,"●","○"))</f>
        <v>○</v>
      </c>
      <c r="AE238" s="174"/>
      <c r="AF238" s="175" t="s">
        <v>136</v>
      </c>
      <c r="AG238" s="176"/>
      <c r="AH238" s="176"/>
      <c r="AI238" s="176"/>
      <c r="AJ238" s="176"/>
      <c r="AK238" s="176"/>
      <c r="AL238" s="176"/>
      <c r="AM238" s="176"/>
      <c r="AN238" s="176"/>
      <c r="AO238" s="177"/>
      <c r="AS238" s="44"/>
      <c r="AT238" s="50"/>
      <c r="AX238" s="40"/>
      <c r="AY238" s="78"/>
    </row>
    <row r="239" spans="2:59" ht="15.9" customHeight="1">
      <c r="C239" s="136"/>
      <c r="D239" s="168"/>
      <c r="E239" s="168"/>
      <c r="F239" s="168"/>
      <c r="G239" s="168"/>
      <c r="H239" s="168"/>
      <c r="I239" s="168"/>
      <c r="J239" s="168"/>
      <c r="K239" s="168"/>
      <c r="L239" s="168"/>
      <c r="M239" s="168"/>
      <c r="N239" s="168"/>
      <c r="O239" s="168"/>
      <c r="P239" s="178"/>
      <c r="Q239" s="179"/>
      <c r="R239" s="264"/>
      <c r="S239" s="265"/>
      <c r="T239" s="265"/>
      <c r="U239" s="265"/>
      <c r="V239" s="265"/>
      <c r="W239" s="265"/>
      <c r="X239" s="265"/>
      <c r="Y239" s="265"/>
      <c r="Z239" s="265"/>
      <c r="AA239" s="265"/>
      <c r="AB239" s="265"/>
      <c r="AC239" s="272"/>
      <c r="AD239" s="173"/>
      <c r="AE239" s="174"/>
      <c r="AF239" s="175"/>
      <c r="AG239" s="176"/>
      <c r="AH239" s="176"/>
      <c r="AI239" s="176"/>
      <c r="AJ239" s="176"/>
      <c r="AK239" s="176"/>
      <c r="AL239" s="176"/>
      <c r="AM239" s="176"/>
      <c r="AN239" s="176"/>
      <c r="AO239" s="177"/>
      <c r="AS239" s="44"/>
      <c r="AT239" s="50"/>
      <c r="AX239" s="40"/>
      <c r="AY239" s="78"/>
    </row>
    <row r="240" spans="2:59" ht="15.9" customHeight="1">
      <c r="C240" s="136"/>
      <c r="D240" s="168"/>
      <c r="E240" s="168"/>
      <c r="F240" s="168"/>
      <c r="G240" s="168"/>
      <c r="H240" s="168"/>
      <c r="I240" s="168"/>
      <c r="J240" s="168"/>
      <c r="K240" s="168"/>
      <c r="L240" s="168"/>
      <c r="M240" s="168"/>
      <c r="N240" s="168"/>
      <c r="O240" s="168"/>
      <c r="P240" s="178" t="str">
        <f>IF(OR($P$234=$AZ$234,P234=""),"○",IF(P234=BF234,"●","○"))</f>
        <v>○</v>
      </c>
      <c r="Q240" s="179"/>
      <c r="R240" s="175" t="s">
        <v>134</v>
      </c>
      <c r="S240" s="176"/>
      <c r="T240" s="176"/>
      <c r="U240" s="176"/>
      <c r="V240" s="176"/>
      <c r="W240" s="176"/>
      <c r="X240" s="176"/>
      <c r="Y240" s="176"/>
      <c r="Z240" s="176"/>
      <c r="AA240" s="176"/>
      <c r="AB240" s="176"/>
      <c r="AC240" s="449"/>
      <c r="AD240" s="174" t="str">
        <f>IF(OR($P$234=$AZ$234,P234=""),"○",IF(P234=BG234,"●","○"))</f>
        <v>○</v>
      </c>
      <c r="AE240" s="174"/>
      <c r="AF240" s="175" t="s">
        <v>135</v>
      </c>
      <c r="AG240" s="176"/>
      <c r="AH240" s="176"/>
      <c r="AI240" s="176"/>
      <c r="AJ240" s="176"/>
      <c r="AK240" s="176"/>
      <c r="AL240" s="176"/>
      <c r="AM240" s="176"/>
      <c r="AN240" s="176"/>
      <c r="AO240" s="177"/>
      <c r="AS240" s="44"/>
      <c r="AT240" s="50"/>
      <c r="AX240" s="40"/>
      <c r="AY240" s="78"/>
    </row>
    <row r="241" spans="3:53" ht="15.9" customHeight="1" thickBot="1">
      <c r="C241" s="172"/>
      <c r="D241" s="252"/>
      <c r="E241" s="252"/>
      <c r="F241" s="252"/>
      <c r="G241" s="252"/>
      <c r="H241" s="252"/>
      <c r="I241" s="252"/>
      <c r="J241" s="252"/>
      <c r="K241" s="252"/>
      <c r="L241" s="252"/>
      <c r="M241" s="252"/>
      <c r="N241" s="252"/>
      <c r="O241" s="252"/>
      <c r="P241" s="447"/>
      <c r="Q241" s="448"/>
      <c r="R241" s="318"/>
      <c r="S241" s="319"/>
      <c r="T241" s="319"/>
      <c r="U241" s="319"/>
      <c r="V241" s="319"/>
      <c r="W241" s="319"/>
      <c r="X241" s="319"/>
      <c r="Y241" s="319"/>
      <c r="Z241" s="319"/>
      <c r="AA241" s="319"/>
      <c r="AB241" s="319"/>
      <c r="AC241" s="450"/>
      <c r="AD241" s="317"/>
      <c r="AE241" s="317"/>
      <c r="AF241" s="318"/>
      <c r="AG241" s="319"/>
      <c r="AH241" s="319"/>
      <c r="AI241" s="319"/>
      <c r="AJ241" s="319"/>
      <c r="AK241" s="319"/>
      <c r="AL241" s="319"/>
      <c r="AM241" s="319"/>
      <c r="AN241" s="319"/>
      <c r="AO241" s="320"/>
      <c r="AS241" s="44"/>
      <c r="AT241" s="50"/>
      <c r="AY241" s="51"/>
    </row>
    <row r="242" spans="3:53" ht="3.75" customHeight="1">
      <c r="C242" s="149">
        <v>2</v>
      </c>
      <c r="D242" s="166" t="s">
        <v>13</v>
      </c>
      <c r="E242" s="166"/>
      <c r="F242" s="166"/>
      <c r="G242" s="166"/>
      <c r="H242" s="166"/>
      <c r="I242" s="166"/>
      <c r="J242" s="166"/>
      <c r="K242" s="166"/>
      <c r="L242" s="166"/>
      <c r="M242" s="166"/>
      <c r="N242" s="166"/>
      <c r="O242" s="167"/>
      <c r="P242" s="331"/>
      <c r="Q242" s="331"/>
      <c r="R242" s="331"/>
      <c r="S242" s="331"/>
      <c r="T242" s="331"/>
      <c r="U242" s="331"/>
      <c r="V242" s="331"/>
      <c r="W242" s="331"/>
      <c r="X242" s="331"/>
      <c r="Y242" s="331"/>
      <c r="Z242" s="331"/>
      <c r="AA242" s="331"/>
      <c r="AB242" s="331"/>
      <c r="AC242" s="331"/>
      <c r="AD242" s="331"/>
      <c r="AE242" s="331"/>
      <c r="AF242" s="331"/>
      <c r="AG242" s="331"/>
      <c r="AH242" s="331"/>
      <c r="AI242" s="331"/>
      <c r="AJ242" s="331"/>
      <c r="AK242" s="331"/>
      <c r="AL242" s="331"/>
      <c r="AM242" s="331"/>
      <c r="AN242" s="331"/>
      <c r="AO242" s="332"/>
      <c r="AS242" s="44"/>
      <c r="AT242" s="50"/>
      <c r="AY242" s="51"/>
    </row>
    <row r="243" spans="3:53" ht="20.100000000000001" customHeight="1">
      <c r="C243" s="136"/>
      <c r="D243" s="168"/>
      <c r="E243" s="168"/>
      <c r="F243" s="168"/>
      <c r="G243" s="168"/>
      <c r="H243" s="168"/>
      <c r="I243" s="168"/>
      <c r="J243" s="168"/>
      <c r="K243" s="168"/>
      <c r="L243" s="168"/>
      <c r="M243" s="168"/>
      <c r="N243" s="168"/>
      <c r="O243" s="169"/>
      <c r="P243" s="333"/>
      <c r="Q243" s="333"/>
      <c r="R243" s="333"/>
      <c r="S243" s="333"/>
      <c r="T243" s="333"/>
      <c r="U243" s="333"/>
      <c r="V243" s="333"/>
      <c r="W243" s="333"/>
      <c r="X243" s="333"/>
      <c r="Y243" s="333"/>
      <c r="Z243" s="333"/>
      <c r="AA243" s="333"/>
      <c r="AB243" s="333"/>
      <c r="AC243" s="333"/>
      <c r="AD243" s="333"/>
      <c r="AE243" s="333"/>
      <c r="AF243" s="333"/>
      <c r="AG243" s="333"/>
      <c r="AH243" s="333"/>
      <c r="AI243" s="333"/>
      <c r="AJ243" s="333"/>
      <c r="AK243" s="333"/>
      <c r="AL243" s="333"/>
      <c r="AM243" s="333"/>
      <c r="AN243" s="333"/>
      <c r="AO243" s="334"/>
      <c r="AS243" s="44" t="s">
        <v>137</v>
      </c>
      <c r="AT243" s="316" t="str">
        <f>P242&amp;""</f>
        <v/>
      </c>
      <c r="AU243" s="316"/>
      <c r="AV243" s="316"/>
      <c r="AW243" s="316"/>
      <c r="AX243" s="316"/>
      <c r="AY243" s="316"/>
    </row>
    <row r="244" spans="3:53" ht="20.100000000000001" customHeight="1">
      <c r="C244" s="136"/>
      <c r="D244" s="168"/>
      <c r="E244" s="168"/>
      <c r="F244" s="168"/>
      <c r="G244" s="168"/>
      <c r="H244" s="168"/>
      <c r="I244" s="168"/>
      <c r="J244" s="168"/>
      <c r="K244" s="168"/>
      <c r="L244" s="168"/>
      <c r="M244" s="168"/>
      <c r="N244" s="168"/>
      <c r="O244" s="169"/>
      <c r="P244" s="333"/>
      <c r="Q244" s="333"/>
      <c r="R244" s="333"/>
      <c r="S244" s="333"/>
      <c r="T244" s="333"/>
      <c r="U244" s="333"/>
      <c r="V244" s="333"/>
      <c r="W244" s="333"/>
      <c r="X244" s="333"/>
      <c r="Y244" s="333"/>
      <c r="Z244" s="333"/>
      <c r="AA244" s="333"/>
      <c r="AB244" s="333"/>
      <c r="AC244" s="333"/>
      <c r="AD244" s="333"/>
      <c r="AE244" s="333"/>
      <c r="AF244" s="333"/>
      <c r="AG244" s="333"/>
      <c r="AH244" s="333"/>
      <c r="AI244" s="333"/>
      <c r="AJ244" s="333"/>
      <c r="AK244" s="333"/>
      <c r="AL244" s="333"/>
      <c r="AM244" s="333"/>
      <c r="AN244" s="333"/>
      <c r="AO244" s="334"/>
      <c r="AS244" s="44"/>
      <c r="AT244" s="316"/>
      <c r="AU244" s="316"/>
      <c r="AV244" s="316"/>
      <c r="AW244" s="316"/>
      <c r="AX244" s="316"/>
      <c r="AY244" s="316"/>
    </row>
    <row r="245" spans="3:53" ht="20.100000000000001" customHeight="1">
      <c r="C245" s="136"/>
      <c r="D245" s="168"/>
      <c r="E245" s="168"/>
      <c r="F245" s="168"/>
      <c r="G245" s="168"/>
      <c r="H245" s="168"/>
      <c r="I245" s="168"/>
      <c r="J245" s="168"/>
      <c r="K245" s="168"/>
      <c r="L245" s="168"/>
      <c r="M245" s="168"/>
      <c r="N245" s="168"/>
      <c r="O245" s="169"/>
      <c r="P245" s="333"/>
      <c r="Q245" s="333"/>
      <c r="R245" s="333"/>
      <c r="S245" s="333"/>
      <c r="T245" s="333"/>
      <c r="U245" s="333"/>
      <c r="V245" s="333"/>
      <c r="W245" s="333"/>
      <c r="X245" s="333"/>
      <c r="Y245" s="333"/>
      <c r="Z245" s="333"/>
      <c r="AA245" s="333"/>
      <c r="AB245" s="333"/>
      <c r="AC245" s="333"/>
      <c r="AD245" s="333"/>
      <c r="AE245" s="333"/>
      <c r="AF245" s="333"/>
      <c r="AG245" s="333"/>
      <c r="AH245" s="333"/>
      <c r="AI245" s="333"/>
      <c r="AJ245" s="333"/>
      <c r="AK245" s="333"/>
      <c r="AL245" s="333"/>
      <c r="AM245" s="333"/>
      <c r="AN245" s="333"/>
      <c r="AO245" s="334"/>
      <c r="AS245" s="44"/>
      <c r="AT245" s="316"/>
      <c r="AU245" s="316"/>
      <c r="AV245" s="316"/>
      <c r="AW245" s="316"/>
      <c r="AX245" s="316"/>
      <c r="AY245" s="316"/>
    </row>
    <row r="246" spans="3:53" ht="3" customHeight="1" thickBot="1">
      <c r="C246" s="150"/>
      <c r="D246" s="170"/>
      <c r="E246" s="170"/>
      <c r="F246" s="170"/>
      <c r="G246" s="170"/>
      <c r="H246" s="170"/>
      <c r="I246" s="170"/>
      <c r="J246" s="170"/>
      <c r="K246" s="170"/>
      <c r="L246" s="170"/>
      <c r="M246" s="170"/>
      <c r="N246" s="170"/>
      <c r="O246" s="171"/>
      <c r="P246" s="445"/>
      <c r="Q246" s="445"/>
      <c r="R246" s="445"/>
      <c r="S246" s="445"/>
      <c r="T246" s="445"/>
      <c r="U246" s="445"/>
      <c r="V246" s="445"/>
      <c r="W246" s="445"/>
      <c r="X246" s="445"/>
      <c r="Y246" s="445"/>
      <c r="Z246" s="445"/>
      <c r="AA246" s="445"/>
      <c r="AB246" s="445"/>
      <c r="AC246" s="445"/>
      <c r="AD246" s="445"/>
      <c r="AE246" s="445"/>
      <c r="AF246" s="445"/>
      <c r="AG246" s="445"/>
      <c r="AH246" s="445"/>
      <c r="AI246" s="445"/>
      <c r="AJ246" s="445"/>
      <c r="AK246" s="445"/>
      <c r="AL246" s="445"/>
      <c r="AM246" s="445"/>
      <c r="AN246" s="445"/>
      <c r="AO246" s="446"/>
      <c r="AS246" s="44"/>
      <c r="AT246" s="50"/>
      <c r="AY246" s="51"/>
    </row>
    <row r="247" spans="3:53" ht="15.9" customHeight="1">
      <c r="C247" s="149">
        <v>3</v>
      </c>
      <c r="D247" s="166" t="s">
        <v>144</v>
      </c>
      <c r="E247" s="166"/>
      <c r="F247" s="166"/>
      <c r="G247" s="166"/>
      <c r="H247" s="166"/>
      <c r="I247" s="166"/>
      <c r="J247" s="166"/>
      <c r="K247" s="166"/>
      <c r="L247" s="166"/>
      <c r="M247" s="166"/>
      <c r="N247" s="166"/>
      <c r="O247" s="167"/>
      <c r="P247" s="192" t="s">
        <v>66</v>
      </c>
      <c r="Q247" s="193"/>
      <c r="R247" s="230" t="s">
        <v>90</v>
      </c>
      <c r="S247" s="230"/>
      <c r="T247" s="230"/>
      <c r="U247" s="230"/>
      <c r="V247" s="230"/>
      <c r="W247" s="230"/>
      <c r="X247" s="230"/>
      <c r="Y247" s="230"/>
      <c r="Z247" s="230"/>
      <c r="AA247" s="230"/>
      <c r="AB247" s="230"/>
      <c r="AC247" s="230"/>
      <c r="AD247" s="193" t="s">
        <v>66</v>
      </c>
      <c r="AE247" s="193"/>
      <c r="AF247" s="230" t="s">
        <v>91</v>
      </c>
      <c r="AG247" s="230"/>
      <c r="AH247" s="230"/>
      <c r="AI247" s="230"/>
      <c r="AJ247" s="230"/>
      <c r="AK247" s="230"/>
      <c r="AL247" s="230"/>
      <c r="AM247" s="230"/>
      <c r="AN247" s="230"/>
      <c r="AO247" s="231"/>
      <c r="AS247" s="44" t="s">
        <v>89</v>
      </c>
      <c r="AT247" s="60">
        <f>IF(P247=$BA247,1,0)</f>
        <v>0</v>
      </c>
      <c r="AU247" s="60">
        <f>IF(AD247=$BA247,1,0)</f>
        <v>0</v>
      </c>
      <c r="AV247" s="60">
        <f>IF(P249=$BA247,1,0)</f>
        <v>0</v>
      </c>
      <c r="AW247" s="60">
        <f>IF(AD249=$BA247,1,0)</f>
        <v>0</v>
      </c>
      <c r="AX247" s="60">
        <f>IF(P251=$BA247,1,0)</f>
        <v>0</v>
      </c>
      <c r="AY247" s="60">
        <f>IF(AD251=$BA247,1,0)</f>
        <v>0</v>
      </c>
      <c r="AZ247" s="68" t="s">
        <v>67</v>
      </c>
      <c r="BA247" s="68" t="s">
        <v>68</v>
      </c>
    </row>
    <row r="248" spans="3:53" ht="15.9" customHeight="1">
      <c r="C248" s="136"/>
      <c r="D248" s="168"/>
      <c r="E248" s="168"/>
      <c r="F248" s="168"/>
      <c r="G248" s="168"/>
      <c r="H248" s="168"/>
      <c r="I248" s="168"/>
      <c r="J248" s="168"/>
      <c r="K248" s="168"/>
      <c r="L248" s="168"/>
      <c r="M248" s="168"/>
      <c r="N248" s="168"/>
      <c r="O248" s="169"/>
      <c r="P248" s="140"/>
      <c r="Q248" s="141"/>
      <c r="R248" s="137"/>
      <c r="S248" s="137"/>
      <c r="T248" s="137"/>
      <c r="U248" s="137"/>
      <c r="V248" s="137"/>
      <c r="W248" s="137"/>
      <c r="X248" s="137"/>
      <c r="Y248" s="137"/>
      <c r="Z248" s="137"/>
      <c r="AA248" s="137"/>
      <c r="AB248" s="137"/>
      <c r="AC248" s="137"/>
      <c r="AD248" s="141"/>
      <c r="AE248" s="141"/>
      <c r="AF248" s="137"/>
      <c r="AG248" s="137"/>
      <c r="AH248" s="137"/>
      <c r="AI248" s="137"/>
      <c r="AJ248" s="137"/>
      <c r="AK248" s="137"/>
      <c r="AL248" s="137"/>
      <c r="AM248" s="137"/>
      <c r="AN248" s="137"/>
      <c r="AO248" s="232"/>
      <c r="AS248" s="44"/>
      <c r="AT248" s="69" t="str">
        <f>IF(SUM(AT247:AY247)&gt;0,"回答有","回答無")</f>
        <v>回答無</v>
      </c>
      <c r="AX248" s="40"/>
      <c r="AY248" s="78"/>
    </row>
    <row r="249" spans="3:53" ht="15.9" customHeight="1">
      <c r="C249" s="136"/>
      <c r="D249" s="168"/>
      <c r="E249" s="168"/>
      <c r="F249" s="168"/>
      <c r="G249" s="168"/>
      <c r="H249" s="168"/>
      <c r="I249" s="168"/>
      <c r="J249" s="168"/>
      <c r="K249" s="168"/>
      <c r="L249" s="168"/>
      <c r="M249" s="168"/>
      <c r="N249" s="168"/>
      <c r="O249" s="169"/>
      <c r="P249" s="140" t="s">
        <v>66</v>
      </c>
      <c r="Q249" s="141"/>
      <c r="R249" s="137" t="s">
        <v>92</v>
      </c>
      <c r="S249" s="137"/>
      <c r="T249" s="137"/>
      <c r="U249" s="137"/>
      <c r="V249" s="137"/>
      <c r="W249" s="137"/>
      <c r="X249" s="137"/>
      <c r="Y249" s="137"/>
      <c r="Z249" s="137"/>
      <c r="AA249" s="137"/>
      <c r="AB249" s="137"/>
      <c r="AC249" s="137"/>
      <c r="AD249" s="141" t="s">
        <v>66</v>
      </c>
      <c r="AE249" s="141"/>
      <c r="AF249" s="137" t="s">
        <v>105</v>
      </c>
      <c r="AG249" s="138"/>
      <c r="AH249" s="138"/>
      <c r="AI249" s="138"/>
      <c r="AJ249" s="138"/>
      <c r="AK249" s="138"/>
      <c r="AL249" s="138"/>
      <c r="AM249" s="138"/>
      <c r="AN249" s="138"/>
      <c r="AO249" s="139"/>
      <c r="AS249" s="44"/>
      <c r="AX249" s="40"/>
      <c r="AY249" s="78"/>
    </row>
    <row r="250" spans="3:53" ht="15.9" customHeight="1">
      <c r="C250" s="136"/>
      <c r="D250" s="168"/>
      <c r="E250" s="168"/>
      <c r="F250" s="168"/>
      <c r="G250" s="168"/>
      <c r="H250" s="168"/>
      <c r="I250" s="168"/>
      <c r="J250" s="168"/>
      <c r="K250" s="168"/>
      <c r="L250" s="168"/>
      <c r="M250" s="168"/>
      <c r="N250" s="168"/>
      <c r="O250" s="169"/>
      <c r="P250" s="140"/>
      <c r="Q250" s="141"/>
      <c r="R250" s="137"/>
      <c r="S250" s="137"/>
      <c r="T250" s="137"/>
      <c r="U250" s="137"/>
      <c r="V250" s="137"/>
      <c r="W250" s="137"/>
      <c r="X250" s="137"/>
      <c r="Y250" s="137"/>
      <c r="Z250" s="137"/>
      <c r="AA250" s="137"/>
      <c r="AB250" s="137"/>
      <c r="AC250" s="137"/>
      <c r="AD250" s="141"/>
      <c r="AE250" s="141"/>
      <c r="AF250" s="138"/>
      <c r="AG250" s="138"/>
      <c r="AH250" s="138"/>
      <c r="AI250" s="138"/>
      <c r="AJ250" s="138"/>
      <c r="AK250" s="138"/>
      <c r="AL250" s="138"/>
      <c r="AM250" s="138"/>
      <c r="AN250" s="138"/>
      <c r="AO250" s="139"/>
      <c r="AS250" s="44"/>
      <c r="AX250" s="40"/>
      <c r="AY250" s="78"/>
    </row>
    <row r="251" spans="3:53" ht="15.9" customHeight="1">
      <c r="C251" s="136"/>
      <c r="D251" s="168"/>
      <c r="E251" s="168"/>
      <c r="F251" s="168"/>
      <c r="G251" s="168"/>
      <c r="H251" s="168"/>
      <c r="I251" s="168"/>
      <c r="J251" s="168"/>
      <c r="K251" s="168"/>
      <c r="L251" s="168"/>
      <c r="M251" s="168"/>
      <c r="N251" s="168"/>
      <c r="O251" s="169"/>
      <c r="P251" s="140" t="s">
        <v>66</v>
      </c>
      <c r="Q251" s="141"/>
      <c r="R251" s="137" t="s">
        <v>98</v>
      </c>
      <c r="S251" s="137"/>
      <c r="T251" s="137"/>
      <c r="U251" s="137"/>
      <c r="V251" s="137"/>
      <c r="W251" s="137"/>
      <c r="X251" s="137"/>
      <c r="Y251" s="137"/>
      <c r="Z251" s="137"/>
      <c r="AA251" s="137"/>
      <c r="AB251" s="137"/>
      <c r="AC251" s="137"/>
      <c r="AD251" s="141" t="s">
        <v>66</v>
      </c>
      <c r="AE251" s="141"/>
      <c r="AF251" s="194" t="s">
        <v>97</v>
      </c>
      <c r="AG251" s="194"/>
      <c r="AH251" s="194"/>
      <c r="AI251" s="194"/>
      <c r="AJ251" s="194"/>
      <c r="AK251" s="194"/>
      <c r="AL251" s="194"/>
      <c r="AM251" s="194"/>
      <c r="AN251" s="194"/>
      <c r="AO251" s="195"/>
      <c r="AS251" s="44"/>
      <c r="AX251" s="40"/>
      <c r="AY251" s="78"/>
    </row>
    <row r="252" spans="3:53" ht="15.9" customHeight="1" thickBot="1">
      <c r="C252" s="150"/>
      <c r="D252" s="170"/>
      <c r="E252" s="170"/>
      <c r="F252" s="170"/>
      <c r="G252" s="170"/>
      <c r="H252" s="170"/>
      <c r="I252" s="170"/>
      <c r="J252" s="170"/>
      <c r="K252" s="170"/>
      <c r="L252" s="170"/>
      <c r="M252" s="170"/>
      <c r="N252" s="170"/>
      <c r="O252" s="480"/>
      <c r="P252" s="142"/>
      <c r="Q252" s="143"/>
      <c r="R252" s="144"/>
      <c r="S252" s="144"/>
      <c r="T252" s="144"/>
      <c r="U252" s="144"/>
      <c r="V252" s="144"/>
      <c r="W252" s="144"/>
      <c r="X252" s="144"/>
      <c r="Y252" s="144"/>
      <c r="Z252" s="144"/>
      <c r="AA252" s="144"/>
      <c r="AB252" s="144"/>
      <c r="AC252" s="144"/>
      <c r="AD252" s="141"/>
      <c r="AE252" s="141"/>
      <c r="AF252" s="196"/>
      <c r="AG252" s="196"/>
      <c r="AH252" s="196"/>
      <c r="AI252" s="196"/>
      <c r="AJ252" s="196"/>
      <c r="AK252" s="196"/>
      <c r="AL252" s="196"/>
      <c r="AM252" s="196"/>
      <c r="AN252" s="196"/>
      <c r="AO252" s="197"/>
      <c r="AS252" s="44"/>
      <c r="AY252" s="51"/>
    </row>
    <row r="253" spans="3:53" ht="3.75" customHeight="1">
      <c r="C253" s="65"/>
      <c r="D253" s="166" t="s">
        <v>111</v>
      </c>
      <c r="E253" s="166"/>
      <c r="F253" s="166"/>
      <c r="G253" s="166"/>
      <c r="H253" s="166"/>
      <c r="I253" s="166"/>
      <c r="J253" s="166"/>
      <c r="K253" s="166"/>
      <c r="L253" s="166"/>
      <c r="M253" s="166"/>
      <c r="N253" s="166"/>
      <c r="O253" s="167"/>
      <c r="P253" s="331"/>
      <c r="Q253" s="331"/>
      <c r="R253" s="331"/>
      <c r="S253" s="331"/>
      <c r="T253" s="331"/>
      <c r="U253" s="331"/>
      <c r="V253" s="331"/>
      <c r="W253" s="331"/>
      <c r="X253" s="331"/>
      <c r="Y253" s="331"/>
      <c r="Z253" s="331"/>
      <c r="AA253" s="331"/>
      <c r="AB253" s="331"/>
      <c r="AC253" s="331"/>
      <c r="AD253" s="331"/>
      <c r="AE253" s="331"/>
      <c r="AF253" s="331"/>
      <c r="AG253" s="331"/>
      <c r="AH253" s="331"/>
      <c r="AI253" s="331"/>
      <c r="AJ253" s="331"/>
      <c r="AK253" s="331"/>
      <c r="AL253" s="331"/>
      <c r="AM253" s="331"/>
      <c r="AN253" s="331"/>
      <c r="AO253" s="332"/>
      <c r="AS253" s="44"/>
      <c r="AT253" s="50"/>
      <c r="AY253" s="51"/>
    </row>
    <row r="254" spans="3:53" ht="20.100000000000001" customHeight="1">
      <c r="C254" s="136">
        <v>4</v>
      </c>
      <c r="D254" s="168"/>
      <c r="E254" s="168"/>
      <c r="F254" s="168"/>
      <c r="G254" s="168"/>
      <c r="H254" s="168"/>
      <c r="I254" s="168"/>
      <c r="J254" s="168"/>
      <c r="K254" s="168"/>
      <c r="L254" s="168"/>
      <c r="M254" s="168"/>
      <c r="N254" s="168"/>
      <c r="O254" s="169"/>
      <c r="P254" s="333"/>
      <c r="Q254" s="333"/>
      <c r="R254" s="333"/>
      <c r="S254" s="333"/>
      <c r="T254" s="333"/>
      <c r="U254" s="333"/>
      <c r="V254" s="333"/>
      <c r="W254" s="333"/>
      <c r="X254" s="333"/>
      <c r="Y254" s="333"/>
      <c r="Z254" s="333"/>
      <c r="AA254" s="333"/>
      <c r="AB254" s="333"/>
      <c r="AC254" s="333"/>
      <c r="AD254" s="333"/>
      <c r="AE254" s="333"/>
      <c r="AF254" s="333"/>
      <c r="AG254" s="333"/>
      <c r="AH254" s="333"/>
      <c r="AI254" s="333"/>
      <c r="AJ254" s="333"/>
      <c r="AK254" s="333"/>
      <c r="AL254" s="333"/>
      <c r="AM254" s="333"/>
      <c r="AN254" s="333"/>
      <c r="AO254" s="334"/>
      <c r="AS254" s="44" t="s">
        <v>96</v>
      </c>
      <c r="AT254" s="316" t="str">
        <f>P253&amp;""</f>
        <v/>
      </c>
      <c r="AU254" s="316"/>
      <c r="AV254" s="316"/>
      <c r="AW254" s="316"/>
      <c r="AX254" s="316"/>
      <c r="AY254" s="316"/>
    </row>
    <row r="255" spans="3:53" ht="20.100000000000001" customHeight="1">
      <c r="C255" s="136"/>
      <c r="D255" s="168"/>
      <c r="E255" s="168"/>
      <c r="F255" s="168"/>
      <c r="G255" s="168"/>
      <c r="H255" s="168"/>
      <c r="I255" s="168"/>
      <c r="J255" s="168"/>
      <c r="K255" s="168"/>
      <c r="L255" s="168"/>
      <c r="M255" s="168"/>
      <c r="N255" s="168"/>
      <c r="O255" s="169"/>
      <c r="P255" s="333"/>
      <c r="Q255" s="333"/>
      <c r="R255" s="333"/>
      <c r="S255" s="333"/>
      <c r="T255" s="333"/>
      <c r="U255" s="333"/>
      <c r="V255" s="333"/>
      <c r="W255" s="333"/>
      <c r="X255" s="333"/>
      <c r="Y255" s="333"/>
      <c r="Z255" s="333"/>
      <c r="AA255" s="333"/>
      <c r="AB255" s="333"/>
      <c r="AC255" s="333"/>
      <c r="AD255" s="333"/>
      <c r="AE255" s="333"/>
      <c r="AF255" s="333"/>
      <c r="AG255" s="333"/>
      <c r="AH255" s="333"/>
      <c r="AI255" s="333"/>
      <c r="AJ255" s="333"/>
      <c r="AK255" s="333"/>
      <c r="AL255" s="333"/>
      <c r="AM255" s="333"/>
      <c r="AN255" s="333"/>
      <c r="AO255" s="334"/>
      <c r="AS255" s="44"/>
      <c r="AT255" s="316"/>
      <c r="AU255" s="316"/>
      <c r="AV255" s="316"/>
      <c r="AW255" s="316"/>
      <c r="AX255" s="316"/>
      <c r="AY255" s="316"/>
    </row>
    <row r="256" spans="3:53" ht="20.100000000000001" customHeight="1">
      <c r="C256" s="136"/>
      <c r="D256" s="168"/>
      <c r="E256" s="168"/>
      <c r="F256" s="168"/>
      <c r="G256" s="168"/>
      <c r="H256" s="168"/>
      <c r="I256" s="168"/>
      <c r="J256" s="168"/>
      <c r="K256" s="168"/>
      <c r="L256" s="168"/>
      <c r="M256" s="168"/>
      <c r="N256" s="168"/>
      <c r="O256" s="169"/>
      <c r="P256" s="333"/>
      <c r="Q256" s="333"/>
      <c r="R256" s="333"/>
      <c r="S256" s="333"/>
      <c r="T256" s="333"/>
      <c r="U256" s="333"/>
      <c r="V256" s="333"/>
      <c r="W256" s="333"/>
      <c r="X256" s="333"/>
      <c r="Y256" s="333"/>
      <c r="Z256" s="333"/>
      <c r="AA256" s="333"/>
      <c r="AB256" s="333"/>
      <c r="AC256" s="333"/>
      <c r="AD256" s="333"/>
      <c r="AE256" s="333"/>
      <c r="AF256" s="333"/>
      <c r="AG256" s="333"/>
      <c r="AH256" s="333"/>
      <c r="AI256" s="333"/>
      <c r="AJ256" s="333"/>
      <c r="AK256" s="333"/>
      <c r="AL256" s="333"/>
      <c r="AM256" s="333"/>
      <c r="AN256" s="333"/>
      <c r="AO256" s="334"/>
      <c r="AS256" s="44"/>
      <c r="AT256" s="316"/>
      <c r="AU256" s="316"/>
      <c r="AV256" s="316"/>
      <c r="AW256" s="316"/>
      <c r="AX256" s="316"/>
      <c r="AY256" s="316"/>
    </row>
    <row r="257" spans="2:51" ht="6.75" customHeight="1" thickBot="1">
      <c r="C257" s="67"/>
      <c r="D257" s="170"/>
      <c r="E257" s="170"/>
      <c r="F257" s="170"/>
      <c r="G257" s="170"/>
      <c r="H257" s="170"/>
      <c r="I257" s="170"/>
      <c r="J257" s="170"/>
      <c r="K257" s="170"/>
      <c r="L257" s="170"/>
      <c r="M257" s="170"/>
      <c r="N257" s="170"/>
      <c r="O257" s="171"/>
      <c r="P257" s="335"/>
      <c r="Q257" s="445"/>
      <c r="R257" s="445"/>
      <c r="S257" s="445"/>
      <c r="T257" s="445"/>
      <c r="U257" s="445"/>
      <c r="V257" s="445"/>
      <c r="W257" s="445"/>
      <c r="X257" s="445"/>
      <c r="Y257" s="445"/>
      <c r="Z257" s="445"/>
      <c r="AA257" s="445"/>
      <c r="AB257" s="445"/>
      <c r="AC257" s="445"/>
      <c r="AD257" s="445"/>
      <c r="AE257" s="445"/>
      <c r="AF257" s="445"/>
      <c r="AG257" s="445"/>
      <c r="AH257" s="445"/>
      <c r="AI257" s="445"/>
      <c r="AJ257" s="445"/>
      <c r="AK257" s="445"/>
      <c r="AL257" s="445"/>
      <c r="AM257" s="445"/>
      <c r="AN257" s="445"/>
      <c r="AO257" s="446"/>
      <c r="AS257" s="44"/>
      <c r="AT257" s="50"/>
      <c r="AY257" s="51"/>
    </row>
    <row r="258" spans="2:51" ht="6.75" customHeight="1">
      <c r="AS258" s="44"/>
      <c r="AT258" s="50"/>
      <c r="AY258" s="51"/>
    </row>
    <row r="259" spans="2:51" ht="15" thickBot="1">
      <c r="B259" s="52">
        <v>10</v>
      </c>
      <c r="C259" s="539" t="s">
        <v>147</v>
      </c>
      <c r="D259" s="539"/>
      <c r="E259" s="539"/>
      <c r="F259" s="539"/>
      <c r="G259" s="539"/>
      <c r="H259" s="539"/>
      <c r="I259" s="539"/>
      <c r="J259" s="539"/>
      <c r="K259" s="539"/>
      <c r="L259" s="539"/>
      <c r="M259" s="539"/>
      <c r="N259" s="539"/>
      <c r="O259" s="539"/>
      <c r="P259" s="539"/>
      <c r="Q259" s="539"/>
      <c r="R259" s="539"/>
      <c r="S259" s="539"/>
      <c r="T259" s="539"/>
      <c r="U259" s="539"/>
      <c r="V259" s="539"/>
      <c r="W259" s="539"/>
      <c r="X259" s="539"/>
      <c r="Y259" s="539"/>
      <c r="Z259" s="539"/>
      <c r="AA259" s="539"/>
      <c r="AB259" s="539"/>
      <c r="AC259" s="539"/>
      <c r="AD259" s="539"/>
      <c r="AE259" s="539"/>
      <c r="AF259" s="539"/>
      <c r="AG259" s="539"/>
      <c r="AH259" s="539"/>
      <c r="AI259" s="539"/>
      <c r="AJ259" s="539"/>
      <c r="AK259" s="539"/>
      <c r="AL259" s="539"/>
      <c r="AM259" s="539"/>
      <c r="AN259" s="539"/>
      <c r="AO259" s="539"/>
      <c r="AS259" s="44"/>
      <c r="AT259" s="50"/>
      <c r="AY259" s="51"/>
    </row>
    <row r="260" spans="2:51" ht="6.75" customHeight="1" thickTop="1" thickBot="1">
      <c r="C260" s="75"/>
      <c r="D260" s="76"/>
      <c r="E260" s="76"/>
      <c r="F260" s="76"/>
      <c r="G260" s="76"/>
      <c r="H260" s="76"/>
      <c r="I260" s="76"/>
      <c r="J260" s="76"/>
      <c r="K260" s="76"/>
      <c r="L260" s="76"/>
      <c r="P260" s="77"/>
      <c r="Q260" s="77"/>
      <c r="R260" s="77"/>
      <c r="S260" s="77"/>
      <c r="T260" s="77"/>
      <c r="U260" s="77"/>
      <c r="V260" s="77"/>
      <c r="W260" s="77"/>
      <c r="X260" s="77"/>
      <c r="Y260" s="77"/>
      <c r="Z260" s="77"/>
      <c r="AA260" s="77"/>
      <c r="AB260" s="77"/>
      <c r="AC260" s="77"/>
      <c r="AD260" s="77"/>
      <c r="AE260" s="77"/>
      <c r="AF260" s="77"/>
      <c r="AG260" s="77"/>
      <c r="AH260" s="77"/>
      <c r="AI260" s="77"/>
      <c r="AJ260" s="77"/>
      <c r="AK260" s="77"/>
      <c r="AL260" s="77"/>
      <c r="AM260" s="77"/>
      <c r="AN260" s="77"/>
      <c r="AO260" s="77"/>
      <c r="AS260" s="44"/>
      <c r="AT260" s="50"/>
      <c r="AY260" s="51"/>
    </row>
    <row r="261" spans="2:51" ht="3" customHeight="1">
      <c r="C261" s="149">
        <v>1</v>
      </c>
      <c r="D261" s="385" t="s">
        <v>93</v>
      </c>
      <c r="E261" s="385"/>
      <c r="F261" s="385"/>
      <c r="G261" s="385"/>
      <c r="H261" s="385"/>
      <c r="I261" s="385"/>
      <c r="J261" s="385"/>
      <c r="K261" s="385"/>
      <c r="L261" s="385"/>
      <c r="M261" s="385"/>
      <c r="N261" s="385"/>
      <c r="O261" s="534"/>
      <c r="P261" s="451"/>
      <c r="Q261" s="452"/>
      <c r="R261" s="452"/>
      <c r="S261" s="452"/>
      <c r="T261" s="452"/>
      <c r="U261" s="452"/>
      <c r="V261" s="452"/>
      <c r="W261" s="452"/>
      <c r="X261" s="452"/>
      <c r="Y261" s="452"/>
      <c r="Z261" s="452"/>
      <c r="AA261" s="452"/>
      <c r="AB261" s="452"/>
      <c r="AC261" s="452"/>
      <c r="AD261" s="452"/>
      <c r="AE261" s="452"/>
      <c r="AF261" s="452"/>
      <c r="AG261" s="452"/>
      <c r="AH261" s="452"/>
      <c r="AI261" s="452"/>
      <c r="AJ261" s="452"/>
      <c r="AK261" s="452"/>
      <c r="AL261" s="452"/>
      <c r="AM261" s="452"/>
      <c r="AN261" s="452"/>
      <c r="AO261" s="453"/>
      <c r="AS261" s="44"/>
      <c r="AT261" s="50"/>
      <c r="AY261" s="51"/>
    </row>
    <row r="262" spans="2:51" ht="19.5" customHeight="1">
      <c r="C262" s="136"/>
      <c r="D262" s="535"/>
      <c r="E262" s="535"/>
      <c r="F262" s="535"/>
      <c r="G262" s="535"/>
      <c r="H262" s="535"/>
      <c r="I262" s="535"/>
      <c r="J262" s="535"/>
      <c r="K262" s="535"/>
      <c r="L262" s="535"/>
      <c r="M262" s="535"/>
      <c r="N262" s="535"/>
      <c r="O262" s="536"/>
      <c r="P262" s="454"/>
      <c r="Q262" s="455"/>
      <c r="R262" s="455"/>
      <c r="S262" s="455"/>
      <c r="T262" s="455"/>
      <c r="U262" s="455"/>
      <c r="V262" s="455"/>
      <c r="W262" s="455"/>
      <c r="X262" s="455"/>
      <c r="Y262" s="455"/>
      <c r="Z262" s="455"/>
      <c r="AA262" s="455"/>
      <c r="AB262" s="455"/>
      <c r="AC262" s="455"/>
      <c r="AD262" s="455"/>
      <c r="AE262" s="455"/>
      <c r="AF262" s="455"/>
      <c r="AG262" s="455"/>
      <c r="AH262" s="455"/>
      <c r="AI262" s="455"/>
      <c r="AJ262" s="455"/>
      <c r="AK262" s="455"/>
      <c r="AL262" s="455"/>
      <c r="AM262" s="455"/>
      <c r="AN262" s="455"/>
      <c r="AO262" s="456"/>
      <c r="AS262" s="44" t="s">
        <v>86</v>
      </c>
      <c r="AT262" s="462" t="str">
        <f>P261&amp;""</f>
        <v/>
      </c>
      <c r="AU262" s="463"/>
      <c r="AV262" s="463"/>
      <c r="AW262" s="463"/>
      <c r="AX262" s="463"/>
      <c r="AY262" s="464"/>
    </row>
    <row r="263" spans="2:51" ht="19.5" customHeight="1">
      <c r="C263" s="136"/>
      <c r="D263" s="535"/>
      <c r="E263" s="535"/>
      <c r="F263" s="535"/>
      <c r="G263" s="535"/>
      <c r="H263" s="535"/>
      <c r="I263" s="535"/>
      <c r="J263" s="535"/>
      <c r="K263" s="535"/>
      <c r="L263" s="535"/>
      <c r="M263" s="535"/>
      <c r="N263" s="535"/>
      <c r="O263" s="536"/>
      <c r="P263" s="454"/>
      <c r="Q263" s="455"/>
      <c r="R263" s="455"/>
      <c r="S263" s="455"/>
      <c r="T263" s="455"/>
      <c r="U263" s="455"/>
      <c r="V263" s="455"/>
      <c r="W263" s="455"/>
      <c r="X263" s="455"/>
      <c r="Y263" s="455"/>
      <c r="Z263" s="455"/>
      <c r="AA263" s="455"/>
      <c r="AB263" s="455"/>
      <c r="AC263" s="455"/>
      <c r="AD263" s="455"/>
      <c r="AE263" s="455"/>
      <c r="AF263" s="455"/>
      <c r="AG263" s="455"/>
      <c r="AH263" s="455"/>
      <c r="AI263" s="455"/>
      <c r="AJ263" s="455"/>
      <c r="AK263" s="455"/>
      <c r="AL263" s="455"/>
      <c r="AM263" s="455"/>
      <c r="AN263" s="455"/>
      <c r="AO263" s="456"/>
      <c r="AS263" s="44"/>
      <c r="AT263" s="134"/>
      <c r="AU263" s="135"/>
      <c r="AV263" s="135"/>
      <c r="AW263" s="135"/>
      <c r="AX263" s="135"/>
      <c r="AY263" s="465"/>
    </row>
    <row r="264" spans="2:51" ht="19.5" customHeight="1">
      <c r="C264" s="136"/>
      <c r="D264" s="535"/>
      <c r="E264" s="535"/>
      <c r="F264" s="535"/>
      <c r="G264" s="535"/>
      <c r="H264" s="535"/>
      <c r="I264" s="535"/>
      <c r="J264" s="535"/>
      <c r="K264" s="535"/>
      <c r="L264" s="535"/>
      <c r="M264" s="535"/>
      <c r="N264" s="535"/>
      <c r="O264" s="536"/>
      <c r="P264" s="454"/>
      <c r="Q264" s="455"/>
      <c r="R264" s="455"/>
      <c r="S264" s="455"/>
      <c r="T264" s="455"/>
      <c r="U264" s="455"/>
      <c r="V264" s="455"/>
      <c r="W264" s="455"/>
      <c r="X264" s="455"/>
      <c r="Y264" s="455"/>
      <c r="Z264" s="455"/>
      <c r="AA264" s="455"/>
      <c r="AB264" s="455"/>
      <c r="AC264" s="455"/>
      <c r="AD264" s="455"/>
      <c r="AE264" s="455"/>
      <c r="AF264" s="455"/>
      <c r="AG264" s="455"/>
      <c r="AH264" s="455"/>
      <c r="AI264" s="455"/>
      <c r="AJ264" s="455"/>
      <c r="AK264" s="455"/>
      <c r="AL264" s="455"/>
      <c r="AM264" s="455"/>
      <c r="AN264" s="455"/>
      <c r="AO264" s="456"/>
      <c r="AS264" s="44"/>
      <c r="AT264" s="134"/>
      <c r="AU264" s="135"/>
      <c r="AV264" s="135"/>
      <c r="AW264" s="135"/>
      <c r="AX264" s="135"/>
      <c r="AY264" s="465"/>
    </row>
    <row r="265" spans="2:51" ht="19.5" customHeight="1">
      <c r="C265" s="136"/>
      <c r="D265" s="535"/>
      <c r="E265" s="535"/>
      <c r="F265" s="535"/>
      <c r="G265" s="535"/>
      <c r="H265" s="535"/>
      <c r="I265" s="535"/>
      <c r="J265" s="535"/>
      <c r="K265" s="535"/>
      <c r="L265" s="535"/>
      <c r="M265" s="535"/>
      <c r="N265" s="535"/>
      <c r="O265" s="536"/>
      <c r="P265" s="454"/>
      <c r="Q265" s="455"/>
      <c r="R265" s="455"/>
      <c r="S265" s="455"/>
      <c r="T265" s="455"/>
      <c r="U265" s="455"/>
      <c r="V265" s="455"/>
      <c r="W265" s="455"/>
      <c r="X265" s="455"/>
      <c r="Y265" s="455"/>
      <c r="Z265" s="455"/>
      <c r="AA265" s="455"/>
      <c r="AB265" s="455"/>
      <c r="AC265" s="455"/>
      <c r="AD265" s="455"/>
      <c r="AE265" s="455"/>
      <c r="AF265" s="455"/>
      <c r="AG265" s="455"/>
      <c r="AH265" s="455"/>
      <c r="AI265" s="455"/>
      <c r="AJ265" s="455"/>
      <c r="AK265" s="455"/>
      <c r="AL265" s="455"/>
      <c r="AM265" s="455"/>
      <c r="AN265" s="455"/>
      <c r="AO265" s="456"/>
      <c r="AS265" s="44"/>
      <c r="AT265" s="134"/>
      <c r="AU265" s="135"/>
      <c r="AV265" s="135"/>
      <c r="AW265" s="135"/>
      <c r="AX265" s="135"/>
      <c r="AY265" s="465"/>
    </row>
    <row r="266" spans="2:51" ht="4.5" customHeight="1" thickBot="1">
      <c r="C266" s="172"/>
      <c r="D266" s="386"/>
      <c r="E266" s="386"/>
      <c r="F266" s="386"/>
      <c r="G266" s="386"/>
      <c r="H266" s="386"/>
      <c r="I266" s="386"/>
      <c r="J266" s="386"/>
      <c r="K266" s="386"/>
      <c r="L266" s="386"/>
      <c r="M266" s="386"/>
      <c r="N266" s="386"/>
      <c r="O266" s="537"/>
      <c r="P266" s="457"/>
      <c r="Q266" s="458"/>
      <c r="R266" s="458"/>
      <c r="S266" s="458"/>
      <c r="T266" s="458"/>
      <c r="U266" s="458"/>
      <c r="V266" s="458"/>
      <c r="W266" s="458"/>
      <c r="X266" s="458"/>
      <c r="Y266" s="458"/>
      <c r="Z266" s="458"/>
      <c r="AA266" s="458"/>
      <c r="AB266" s="458"/>
      <c r="AC266" s="458"/>
      <c r="AD266" s="458"/>
      <c r="AE266" s="458"/>
      <c r="AF266" s="458"/>
      <c r="AG266" s="458"/>
      <c r="AH266" s="458"/>
      <c r="AI266" s="458"/>
      <c r="AJ266" s="458"/>
      <c r="AK266" s="458"/>
      <c r="AL266" s="458"/>
      <c r="AM266" s="458"/>
      <c r="AN266" s="458"/>
      <c r="AO266" s="459"/>
      <c r="AS266" s="44"/>
      <c r="AT266" s="50"/>
      <c r="AY266" s="51"/>
    </row>
    <row r="267" spans="2:51" ht="4.5" customHeight="1">
      <c r="C267" s="149">
        <v>2</v>
      </c>
      <c r="D267" s="385" t="s">
        <v>81</v>
      </c>
      <c r="E267" s="385"/>
      <c r="F267" s="385"/>
      <c r="G267" s="385"/>
      <c r="H267" s="385"/>
      <c r="I267" s="385"/>
      <c r="J267" s="385"/>
      <c r="K267" s="385"/>
      <c r="L267" s="385"/>
      <c r="M267" s="385"/>
      <c r="N267" s="385"/>
      <c r="O267" s="534"/>
      <c r="P267" s="157"/>
      <c r="Q267" s="157"/>
      <c r="R267" s="157"/>
      <c r="S267" s="157"/>
      <c r="T267" s="157"/>
      <c r="U267" s="157"/>
      <c r="V267" s="157"/>
      <c r="W267" s="157"/>
      <c r="X267" s="157"/>
      <c r="Y267" s="157"/>
      <c r="Z267" s="157"/>
      <c r="AA267" s="157"/>
      <c r="AB267" s="157"/>
      <c r="AC267" s="157"/>
      <c r="AD267" s="157"/>
      <c r="AE267" s="157"/>
      <c r="AF267" s="157"/>
      <c r="AG267" s="157"/>
      <c r="AH267" s="157"/>
      <c r="AI267" s="157"/>
      <c r="AJ267" s="157"/>
      <c r="AK267" s="157"/>
      <c r="AL267" s="157"/>
      <c r="AM267" s="157"/>
      <c r="AN267" s="157"/>
      <c r="AO267" s="158"/>
      <c r="AS267" s="44"/>
      <c r="AT267" s="50"/>
      <c r="AY267" s="51"/>
    </row>
    <row r="268" spans="2:51" ht="30" customHeight="1">
      <c r="C268" s="136"/>
      <c r="D268" s="535"/>
      <c r="E268" s="535"/>
      <c r="F268" s="535"/>
      <c r="G268" s="535"/>
      <c r="H268" s="535"/>
      <c r="I268" s="535"/>
      <c r="J268" s="535"/>
      <c r="K268" s="535"/>
      <c r="L268" s="535"/>
      <c r="M268" s="535"/>
      <c r="N268" s="535"/>
      <c r="O268" s="536"/>
      <c r="P268" s="159"/>
      <c r="Q268" s="159"/>
      <c r="R268" s="159"/>
      <c r="S268" s="159"/>
      <c r="T268" s="159"/>
      <c r="U268" s="159"/>
      <c r="V268" s="159"/>
      <c r="W268" s="159"/>
      <c r="X268" s="159"/>
      <c r="Y268" s="159"/>
      <c r="Z268" s="159"/>
      <c r="AA268" s="159"/>
      <c r="AB268" s="159"/>
      <c r="AC268" s="159"/>
      <c r="AD268" s="159"/>
      <c r="AE268" s="159"/>
      <c r="AF268" s="159"/>
      <c r="AG268" s="159"/>
      <c r="AH268" s="159"/>
      <c r="AI268" s="159"/>
      <c r="AJ268" s="159"/>
      <c r="AK268" s="159"/>
      <c r="AL268" s="159"/>
      <c r="AM268" s="159"/>
      <c r="AN268" s="159"/>
      <c r="AO268" s="160"/>
      <c r="AS268" s="44" t="s">
        <v>87</v>
      </c>
      <c r="AT268" s="316" t="str">
        <f>P267&amp;""</f>
        <v/>
      </c>
      <c r="AU268" s="316"/>
      <c r="AV268" s="316"/>
      <c r="AW268" s="316"/>
      <c r="AX268" s="316"/>
      <c r="AY268" s="316"/>
    </row>
    <row r="269" spans="2:51" ht="30" customHeight="1">
      <c r="C269" s="136"/>
      <c r="D269" s="535"/>
      <c r="E269" s="535"/>
      <c r="F269" s="535"/>
      <c r="G269" s="535"/>
      <c r="H269" s="535"/>
      <c r="I269" s="535"/>
      <c r="J269" s="535"/>
      <c r="K269" s="535"/>
      <c r="L269" s="535"/>
      <c r="M269" s="535"/>
      <c r="N269" s="535"/>
      <c r="O269" s="536"/>
      <c r="P269" s="159"/>
      <c r="Q269" s="159"/>
      <c r="R269" s="159"/>
      <c r="S269" s="159"/>
      <c r="T269" s="159"/>
      <c r="U269" s="159"/>
      <c r="V269" s="159"/>
      <c r="W269" s="159"/>
      <c r="X269" s="159"/>
      <c r="Y269" s="159"/>
      <c r="Z269" s="159"/>
      <c r="AA269" s="159"/>
      <c r="AB269" s="159"/>
      <c r="AC269" s="159"/>
      <c r="AD269" s="159"/>
      <c r="AE269" s="159"/>
      <c r="AF269" s="159"/>
      <c r="AG269" s="159"/>
      <c r="AH269" s="159"/>
      <c r="AI269" s="159"/>
      <c r="AJ269" s="159"/>
      <c r="AK269" s="159"/>
      <c r="AL269" s="159"/>
      <c r="AM269" s="159"/>
      <c r="AN269" s="159"/>
      <c r="AO269" s="160"/>
      <c r="AS269" s="44"/>
      <c r="AT269" s="316"/>
      <c r="AU269" s="316"/>
      <c r="AV269" s="316"/>
      <c r="AW269" s="316"/>
      <c r="AX269" s="316"/>
      <c r="AY269" s="316"/>
    </row>
    <row r="270" spans="2:51" ht="30" customHeight="1">
      <c r="C270" s="136"/>
      <c r="D270" s="535"/>
      <c r="E270" s="535"/>
      <c r="F270" s="535"/>
      <c r="G270" s="535"/>
      <c r="H270" s="535"/>
      <c r="I270" s="535"/>
      <c r="J270" s="535"/>
      <c r="K270" s="535"/>
      <c r="L270" s="535"/>
      <c r="M270" s="535"/>
      <c r="N270" s="535"/>
      <c r="O270" s="536"/>
      <c r="P270" s="159"/>
      <c r="Q270" s="159"/>
      <c r="R270" s="159"/>
      <c r="S270" s="159"/>
      <c r="T270" s="159"/>
      <c r="U270" s="159"/>
      <c r="V270" s="159"/>
      <c r="W270" s="159"/>
      <c r="X270" s="159"/>
      <c r="Y270" s="159"/>
      <c r="Z270" s="159"/>
      <c r="AA270" s="159"/>
      <c r="AB270" s="159"/>
      <c r="AC270" s="159"/>
      <c r="AD270" s="159"/>
      <c r="AE270" s="159"/>
      <c r="AF270" s="159"/>
      <c r="AG270" s="159"/>
      <c r="AH270" s="159"/>
      <c r="AI270" s="159"/>
      <c r="AJ270" s="159"/>
      <c r="AK270" s="159"/>
      <c r="AL270" s="159"/>
      <c r="AM270" s="159"/>
      <c r="AN270" s="159"/>
      <c r="AO270" s="160"/>
      <c r="AS270" s="44"/>
      <c r="AT270" s="316"/>
      <c r="AU270" s="316"/>
      <c r="AV270" s="316"/>
      <c r="AW270" s="316"/>
      <c r="AX270" s="316"/>
      <c r="AY270" s="316"/>
    </row>
    <row r="271" spans="2:51" ht="4.5" customHeight="1" thickBot="1">
      <c r="C271" s="150"/>
      <c r="D271" s="386"/>
      <c r="E271" s="386"/>
      <c r="F271" s="386"/>
      <c r="G271" s="386"/>
      <c r="H271" s="386"/>
      <c r="I271" s="386"/>
      <c r="J271" s="386"/>
      <c r="K271" s="386"/>
      <c r="L271" s="386"/>
      <c r="M271" s="386"/>
      <c r="N271" s="386"/>
      <c r="O271" s="537"/>
      <c r="P271" s="161"/>
      <c r="Q271" s="186"/>
      <c r="R271" s="186"/>
      <c r="S271" s="186"/>
      <c r="T271" s="186"/>
      <c r="U271" s="186"/>
      <c r="V271" s="186"/>
      <c r="W271" s="186"/>
      <c r="X271" s="186"/>
      <c r="Y271" s="186"/>
      <c r="Z271" s="186"/>
      <c r="AA271" s="186"/>
      <c r="AB271" s="186"/>
      <c r="AC271" s="186"/>
      <c r="AD271" s="186"/>
      <c r="AE271" s="186"/>
      <c r="AF271" s="186"/>
      <c r="AG271" s="186"/>
      <c r="AH271" s="186"/>
      <c r="AI271" s="186"/>
      <c r="AJ271" s="186"/>
      <c r="AK271" s="186"/>
      <c r="AL271" s="186"/>
      <c r="AM271" s="186"/>
      <c r="AN271" s="186"/>
      <c r="AO271" s="187"/>
      <c r="AS271" s="44"/>
      <c r="AT271" s="50"/>
      <c r="AY271" s="51"/>
    </row>
    <row r="272" spans="2:51" ht="4.5" customHeight="1">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c r="AC272" s="82"/>
      <c r="AD272" s="82"/>
      <c r="AE272" s="82"/>
      <c r="AF272" s="82"/>
      <c r="AG272" s="82"/>
      <c r="AH272" s="82"/>
      <c r="AI272" s="82"/>
      <c r="AJ272" s="82"/>
      <c r="AK272" s="82"/>
      <c r="AL272" s="82"/>
      <c r="AM272" s="82"/>
      <c r="AN272" s="82"/>
      <c r="AO272" s="82"/>
      <c r="AS272" s="44"/>
      <c r="AT272" s="50"/>
      <c r="AY272" s="51"/>
    </row>
    <row r="273" spans="2:51" ht="26.25" customHeight="1">
      <c r="B273" s="475" t="s">
        <v>76</v>
      </c>
      <c r="C273" s="475"/>
      <c r="D273" s="475"/>
      <c r="E273" s="475"/>
      <c r="F273" s="475"/>
      <c r="G273" s="475"/>
      <c r="H273" s="475"/>
      <c r="I273" s="475"/>
      <c r="J273" s="475"/>
      <c r="K273" s="475"/>
      <c r="L273" s="475"/>
      <c r="M273" s="475"/>
      <c r="N273" s="475"/>
      <c r="O273" s="475"/>
      <c r="P273" s="475"/>
      <c r="Q273" s="475"/>
      <c r="R273" s="475"/>
      <c r="S273" s="475"/>
      <c r="T273" s="475"/>
      <c r="U273" s="475"/>
      <c r="V273" s="475"/>
      <c r="W273" s="475"/>
      <c r="X273" s="475"/>
      <c r="Y273" s="475"/>
      <c r="Z273" s="475"/>
      <c r="AA273" s="475"/>
      <c r="AB273" s="475"/>
      <c r="AC273" s="475"/>
      <c r="AD273" s="475"/>
      <c r="AE273" s="475"/>
      <c r="AF273" s="475"/>
      <c r="AG273" s="475"/>
      <c r="AH273" s="475"/>
      <c r="AI273" s="475"/>
      <c r="AJ273" s="475"/>
      <c r="AK273" s="475"/>
      <c r="AL273" s="475"/>
      <c r="AM273" s="475"/>
      <c r="AN273" s="475"/>
      <c r="AO273" s="475"/>
      <c r="AS273" s="44"/>
      <c r="AT273" s="50"/>
      <c r="AY273" s="51"/>
    </row>
    <row r="274" spans="2:51" ht="4.5" hidden="1" customHeight="1">
      <c r="C274" s="75"/>
      <c r="D274" s="76"/>
      <c r="E274" s="76"/>
      <c r="F274" s="76"/>
      <c r="G274" s="76"/>
      <c r="H274" s="76"/>
      <c r="I274" s="76"/>
      <c r="J274" s="76"/>
      <c r="K274" s="76"/>
      <c r="L274" s="76"/>
      <c r="P274" s="77"/>
      <c r="Q274" s="77"/>
      <c r="R274" s="77"/>
      <c r="S274" s="77"/>
      <c r="T274" s="77"/>
      <c r="U274" s="77"/>
      <c r="V274" s="77"/>
      <c r="W274" s="77"/>
      <c r="X274" s="77"/>
      <c r="Y274" s="77"/>
      <c r="Z274" s="77"/>
      <c r="AA274" s="77"/>
      <c r="AB274" s="77"/>
      <c r="AC274" s="77"/>
      <c r="AD274" s="77"/>
      <c r="AE274" s="77"/>
      <c r="AF274" s="77"/>
      <c r="AG274" s="77"/>
      <c r="AH274" s="77"/>
      <c r="AI274" s="77"/>
      <c r="AJ274" s="77"/>
      <c r="AK274" s="77"/>
      <c r="AL274" s="77"/>
      <c r="AM274" s="77"/>
      <c r="AN274" s="77"/>
      <c r="AO274" s="77"/>
      <c r="AS274" s="44"/>
      <c r="AT274" s="50"/>
      <c r="AY274" s="51"/>
    </row>
    <row r="275" spans="2:51" ht="4.5" hidden="1" customHeight="1">
      <c r="C275" s="75"/>
      <c r="D275" s="76"/>
      <c r="E275" s="76"/>
      <c r="F275" s="76"/>
      <c r="G275" s="76"/>
      <c r="H275" s="76"/>
      <c r="I275" s="76"/>
      <c r="J275" s="76"/>
      <c r="K275" s="76"/>
      <c r="L275" s="76"/>
      <c r="P275" s="77"/>
      <c r="Q275" s="77"/>
      <c r="R275" s="77"/>
      <c r="S275" s="77"/>
      <c r="T275" s="77"/>
      <c r="U275" s="77"/>
      <c r="V275" s="77"/>
      <c r="W275" s="77"/>
      <c r="X275" s="77"/>
      <c r="Y275" s="77"/>
      <c r="Z275" s="77"/>
      <c r="AA275" s="77"/>
      <c r="AB275" s="77"/>
      <c r="AC275" s="77"/>
      <c r="AD275" s="77"/>
      <c r="AE275" s="77"/>
      <c r="AF275" s="77"/>
      <c r="AG275" s="77"/>
      <c r="AH275" s="77"/>
      <c r="AI275" s="77"/>
      <c r="AJ275" s="77"/>
      <c r="AK275" s="77"/>
      <c r="AL275" s="77"/>
      <c r="AM275" s="77"/>
      <c r="AN275" s="77"/>
      <c r="AO275" s="77"/>
      <c r="AS275" s="44"/>
      <c r="AT275" s="50"/>
      <c r="AY275" s="51"/>
    </row>
    <row r="447"/>
    <row r="448"/>
    <row r="449"/>
    <row r="450"/>
    <row r="451"/>
    <row r="452"/>
    <row r="453"/>
    <row r="454"/>
    <row r="455"/>
    <row r="456"/>
    <row r="457"/>
    <row r="458"/>
    <row r="459"/>
  </sheetData>
  <sheetProtection password="9DFD" sheet="1" objects="1" scenarios="1" selectLockedCells="1"/>
  <protectedRanges>
    <protectedRange sqref="P201:Q206 AC201:AD206" name="設問６"/>
    <protectedRange sqref="Y131:Z134 P131:Q134 AH131:AI134" name="設問４"/>
    <protectedRange sqref="Q65:AA66 AE65:AN66 Q70:U70 W70:Z70 AE70:AI70 AK70:AM70 AK40 AF42:AI43 BE40:BH41 BO40:BQ41 AK42 AM42:AN43 AM36:AN40 W36:Z43 AK43:AL43 R40:U43 AG36:AI41 BS40:BS41 AZ41 AK41:AN41 AZ39" name="設問２"/>
    <protectedRange sqref="F4:J4 O4:AO4 F5:AO5" name="事業者情報"/>
    <protectedRange sqref="P261:Q263 Z261:AA263 AK261:AL263 P264:T266 P44:T45 P11:T18 AB15:AC18 P22:T23" name="設問３"/>
    <protectedRange sqref="P152:Q159 AD152:AE157" name="設問５"/>
    <protectedRange sqref="P215:Q220 AC215:AD220 AD247:AE252 P267:AO271 P247:Q252 P253:AO257" name="設問７"/>
    <protectedRange sqref="P182:AO197" name="設問５_1"/>
    <protectedRange sqref="R178:AN180 R171:AN173 R163:AN165" name="設問５_2"/>
    <protectedRange sqref="P207:AO211" name="設問６_1"/>
    <protectedRange sqref="P221:AO230" name="設問７_1"/>
    <protectedRange sqref="P135:AO137" name="設問４_1"/>
    <protectedRange sqref="P19:T21" name="設問３_1"/>
    <protectedRange sqref="R106:AN110" name="設問３_2"/>
    <protectedRange sqref="R116:AN120" name="設問３_3"/>
    <protectedRange sqref="P123:AO127" name="設問３_4"/>
    <protectedRange sqref="AD234:AE241 P234:Q241" name="設問５_5"/>
    <protectedRange sqref="P242:AO246" name="設問７_2"/>
    <protectedRange sqref="P98:T99" name="設問３_5"/>
    <protectedRange sqref="P100:T102" name="設問３_1_1"/>
    <protectedRange sqref="AE86:AN88 Q86:AA88 Q91:AA93 AE91:AN93" name="設問２_3"/>
    <protectedRange sqref="P82:AO84" name="設問４_1_3"/>
    <protectedRange sqref="AD73:AE78 P73:Q78" name="設問７_3"/>
    <protectedRange sqref="P79:AO81" name="設問４_1_4"/>
    <protectedRange sqref="AD138:AE143 P138:Q143 P144:AO148" name="設問７_4"/>
  </protectedRanges>
  <dataConsolidate/>
  <mergeCells count="400">
    <mergeCell ref="D261:O266"/>
    <mergeCell ref="D267:O271"/>
    <mergeCell ref="C267:C271"/>
    <mergeCell ref="C8:AO8"/>
    <mergeCell ref="C28:AO28"/>
    <mergeCell ref="C52:AO52"/>
    <mergeCell ref="C96:AO96"/>
    <mergeCell ref="C129:AO129"/>
    <mergeCell ref="C150:AO150"/>
    <mergeCell ref="C199:AO199"/>
    <mergeCell ref="C213:AO213"/>
    <mergeCell ref="C232:AO232"/>
    <mergeCell ref="C259:AO259"/>
    <mergeCell ref="C175:C181"/>
    <mergeCell ref="C182:C187"/>
    <mergeCell ref="D182:O187"/>
    <mergeCell ref="C188:C192"/>
    <mergeCell ref="D188:O192"/>
    <mergeCell ref="C193:C197"/>
    <mergeCell ref="C24:C26"/>
    <mergeCell ref="D24:O26"/>
    <mergeCell ref="C17:C18"/>
    <mergeCell ref="AF17:AO17"/>
    <mergeCell ref="P18:AE18"/>
    <mergeCell ref="D17:O18"/>
    <mergeCell ref="AZ71:BA72"/>
    <mergeCell ref="BC71:BD72"/>
    <mergeCell ref="AF170:AK170"/>
    <mergeCell ref="AL170:AN170"/>
    <mergeCell ref="D160:O167"/>
    <mergeCell ref="R163:AE163"/>
    <mergeCell ref="AF163:AK163"/>
    <mergeCell ref="AL163:AN163"/>
    <mergeCell ref="R165:AE165"/>
    <mergeCell ref="AF165:AK165"/>
    <mergeCell ref="AL165:AN165"/>
    <mergeCell ref="R158:AC159"/>
    <mergeCell ref="R115:AN115"/>
    <mergeCell ref="R116:AN116"/>
    <mergeCell ref="R117:AN117"/>
    <mergeCell ref="D68:O72"/>
    <mergeCell ref="R110:AN110"/>
    <mergeCell ref="R119:AN119"/>
    <mergeCell ref="AT116:AY116"/>
    <mergeCell ref="AT117:AY117"/>
    <mergeCell ref="AT118:AY118"/>
    <mergeCell ref="D113:O122"/>
    <mergeCell ref="AT120:AY120"/>
    <mergeCell ref="AT119:AY119"/>
    <mergeCell ref="P30:AO32"/>
    <mergeCell ref="AL13:AL14"/>
    <mergeCell ref="AA13:AD14"/>
    <mergeCell ref="AE13:AF14"/>
    <mergeCell ref="AG13:AK14"/>
    <mergeCell ref="AM13:AO14"/>
    <mergeCell ref="P24:AO26"/>
    <mergeCell ref="AM22:AO23"/>
    <mergeCell ref="Z19:AO21"/>
    <mergeCell ref="AF18:AO18"/>
    <mergeCell ref="P15:AE15"/>
    <mergeCell ref="AF15:AO15"/>
    <mergeCell ref="P16:AE16"/>
    <mergeCell ref="Y13:Z14"/>
    <mergeCell ref="AT109:AY109"/>
    <mergeCell ref="C145:C147"/>
    <mergeCell ref="AL173:AN173"/>
    <mergeCell ref="D193:O197"/>
    <mergeCell ref="AC201:AD202"/>
    <mergeCell ref="P205:Q206"/>
    <mergeCell ref="AT227:AY229"/>
    <mergeCell ref="C31:C32"/>
    <mergeCell ref="D31:O32"/>
    <mergeCell ref="R217:AB218"/>
    <mergeCell ref="P182:AO187"/>
    <mergeCell ref="P188:AO192"/>
    <mergeCell ref="AC203:AD204"/>
    <mergeCell ref="AC217:AD218"/>
    <mergeCell ref="AE217:AO218"/>
    <mergeCell ref="AC219:AD220"/>
    <mergeCell ref="AE219:AO220"/>
    <mergeCell ref="AF59:AN59"/>
    <mergeCell ref="AF60:AN60"/>
    <mergeCell ref="D175:O181"/>
    <mergeCell ref="R162:AE162"/>
    <mergeCell ref="AF177:AK177"/>
    <mergeCell ref="AL177:AN177"/>
    <mergeCell ref="D123:O127"/>
    <mergeCell ref="C113:C122"/>
    <mergeCell ref="B273:AO273"/>
    <mergeCell ref="P203:Q204"/>
    <mergeCell ref="R203:AB204"/>
    <mergeCell ref="P221:AO225"/>
    <mergeCell ref="P253:AO257"/>
    <mergeCell ref="C254:C256"/>
    <mergeCell ref="C261:C266"/>
    <mergeCell ref="P267:AO271"/>
    <mergeCell ref="AE203:AO204"/>
    <mergeCell ref="C201:C206"/>
    <mergeCell ref="D201:O206"/>
    <mergeCell ref="AE201:AO202"/>
    <mergeCell ref="C247:C252"/>
    <mergeCell ref="D247:O252"/>
    <mergeCell ref="P247:Q248"/>
    <mergeCell ref="P249:Q250"/>
    <mergeCell ref="P251:Q252"/>
    <mergeCell ref="C215:C220"/>
    <mergeCell ref="R219:AB220"/>
    <mergeCell ref="R215:AB216"/>
    <mergeCell ref="AC215:AD216"/>
    <mergeCell ref="AE215:AO216"/>
    <mergeCell ref="P217:Q218"/>
    <mergeCell ref="P219:Q220"/>
    <mergeCell ref="AT268:AY270"/>
    <mergeCell ref="P261:AO266"/>
    <mergeCell ref="AF249:AO250"/>
    <mergeCell ref="AL162:AN162"/>
    <mergeCell ref="AT222:AY224"/>
    <mergeCell ref="AT262:AY265"/>
    <mergeCell ref="AT254:AY256"/>
    <mergeCell ref="AF247:AO248"/>
    <mergeCell ref="R247:AC248"/>
    <mergeCell ref="R249:AC250"/>
    <mergeCell ref="R205:AB206"/>
    <mergeCell ref="R201:AB202"/>
    <mergeCell ref="R170:AE170"/>
    <mergeCell ref="P215:Q216"/>
    <mergeCell ref="P193:AO197"/>
    <mergeCell ref="AF179:AK179"/>
    <mergeCell ref="R172:AE172"/>
    <mergeCell ref="AF172:AK172"/>
    <mergeCell ref="AT106:AY106"/>
    <mergeCell ref="Z100:AA102"/>
    <mergeCell ref="AB100:AJ102"/>
    <mergeCell ref="D215:O220"/>
    <mergeCell ref="P242:AO246"/>
    <mergeCell ref="P240:Q241"/>
    <mergeCell ref="R240:AC241"/>
    <mergeCell ref="P201:Q202"/>
    <mergeCell ref="C234:C241"/>
    <mergeCell ref="AK100:AL102"/>
    <mergeCell ref="AT107:AY107"/>
    <mergeCell ref="D103:O112"/>
    <mergeCell ref="C168:C174"/>
    <mergeCell ref="C160:C167"/>
    <mergeCell ref="C123:C127"/>
    <mergeCell ref="C103:C112"/>
    <mergeCell ref="C135:C137"/>
    <mergeCell ref="P142:Q143"/>
    <mergeCell ref="R142:AC143"/>
    <mergeCell ref="AD142:AE143"/>
    <mergeCell ref="AF142:AO143"/>
    <mergeCell ref="AH133:AI134"/>
    <mergeCell ref="AJ133:AO134"/>
    <mergeCell ref="D144:O148"/>
    <mergeCell ref="W69:AB69"/>
    <mergeCell ref="AA70:AB70"/>
    <mergeCell ref="AD152:AE153"/>
    <mergeCell ref="AD154:AE155"/>
    <mergeCell ref="AA131:AG132"/>
    <mergeCell ref="AJ131:AO132"/>
    <mergeCell ref="R105:AN105"/>
    <mergeCell ref="R118:AN118"/>
    <mergeCell ref="R131:X132"/>
    <mergeCell ref="Y131:Z132"/>
    <mergeCell ref="R106:AN106"/>
    <mergeCell ref="R108:AN108"/>
    <mergeCell ref="R109:AN109"/>
    <mergeCell ref="P17:AE17"/>
    <mergeCell ref="O5:AO5"/>
    <mergeCell ref="C5:N5"/>
    <mergeCell ref="AM38:AN38"/>
    <mergeCell ref="C46:C48"/>
    <mergeCell ref="D44:O45"/>
    <mergeCell ref="AS2:AY2"/>
    <mergeCell ref="Q56:AB57"/>
    <mergeCell ref="Q65:AB66"/>
    <mergeCell ref="P13:X14"/>
    <mergeCell ref="AE65:AN66"/>
    <mergeCell ref="P19:Y21"/>
    <mergeCell ref="R35:AL35"/>
    <mergeCell ref="R36:AL36"/>
    <mergeCell ref="R37:AL37"/>
    <mergeCell ref="R38:AL38"/>
    <mergeCell ref="R39:AL39"/>
    <mergeCell ref="C11:C12"/>
    <mergeCell ref="D33:O33"/>
    <mergeCell ref="C19:C21"/>
    <mergeCell ref="D19:O21"/>
    <mergeCell ref="C55:C66"/>
    <mergeCell ref="D11:O12"/>
    <mergeCell ref="P11:X12"/>
    <mergeCell ref="B1:AO1"/>
    <mergeCell ref="B2:AO2"/>
    <mergeCell ref="C4:E4"/>
    <mergeCell ref="F4:J4"/>
    <mergeCell ref="P10:AO10"/>
    <mergeCell ref="D15:O16"/>
    <mergeCell ref="C9:AO9"/>
    <mergeCell ref="AN16:AO16"/>
    <mergeCell ref="AF16:AM16"/>
    <mergeCell ref="D10:O10"/>
    <mergeCell ref="C15:C16"/>
    <mergeCell ref="C13:C14"/>
    <mergeCell ref="K4:N4"/>
    <mergeCell ref="O4:AO4"/>
    <mergeCell ref="D13:O14"/>
    <mergeCell ref="Y11:Z12"/>
    <mergeCell ref="AA11:AI12"/>
    <mergeCell ref="AJ11:AK12"/>
    <mergeCell ref="AL11:AO12"/>
    <mergeCell ref="AT110:AY110"/>
    <mergeCell ref="D55:O66"/>
    <mergeCell ref="AE56:AN57"/>
    <mergeCell ref="AK69:AN69"/>
    <mergeCell ref="C6:AO6"/>
    <mergeCell ref="R62:AB62"/>
    <mergeCell ref="AF62:AN62"/>
    <mergeCell ref="AM33:AO33"/>
    <mergeCell ref="P33:AL33"/>
    <mergeCell ref="C22:C23"/>
    <mergeCell ref="D22:O23"/>
    <mergeCell ref="P22:X23"/>
    <mergeCell ref="Y22:Z23"/>
    <mergeCell ref="AA22:AD23"/>
    <mergeCell ref="AE22:AF23"/>
    <mergeCell ref="AG22:AK23"/>
    <mergeCell ref="AL22:AL23"/>
    <mergeCell ref="AF61:AN61"/>
    <mergeCell ref="C50:AO50"/>
    <mergeCell ref="AM35:AN35"/>
    <mergeCell ref="AM39:AN39"/>
    <mergeCell ref="AM40:AN40"/>
    <mergeCell ref="R40:U40"/>
    <mergeCell ref="AM37:AN37"/>
    <mergeCell ref="AT145:AY147"/>
    <mergeCell ref="AT193:AY197"/>
    <mergeCell ref="AT183:AY187"/>
    <mergeCell ref="AT188:AY192"/>
    <mergeCell ref="Q177:AE177"/>
    <mergeCell ref="AL172:AN172"/>
    <mergeCell ref="AT124:AY126"/>
    <mergeCell ref="R120:AN120"/>
    <mergeCell ref="P98:W99"/>
    <mergeCell ref="X98:X99"/>
    <mergeCell ref="Y98:AD99"/>
    <mergeCell ref="R107:AN107"/>
    <mergeCell ref="P156:Q157"/>
    <mergeCell ref="P158:Q159"/>
    <mergeCell ref="R152:AC153"/>
    <mergeCell ref="R154:AC155"/>
    <mergeCell ref="R156:AC157"/>
    <mergeCell ref="P135:AO137"/>
    <mergeCell ref="AL178:AN178"/>
    <mergeCell ref="AL179:AN179"/>
    <mergeCell ref="R180:AE180"/>
    <mergeCell ref="AF180:AK180"/>
    <mergeCell ref="AL180:AN180"/>
    <mergeCell ref="AT108:AY108"/>
    <mergeCell ref="AT243:AY245"/>
    <mergeCell ref="AT208:AY210"/>
    <mergeCell ref="AD240:AE241"/>
    <mergeCell ref="AF240:AO241"/>
    <mergeCell ref="R238:AC239"/>
    <mergeCell ref="AD238:AE239"/>
    <mergeCell ref="AF238:AO239"/>
    <mergeCell ref="P226:AO230"/>
    <mergeCell ref="AT135:AY137"/>
    <mergeCell ref="R173:AE173"/>
    <mergeCell ref="AF173:AK173"/>
    <mergeCell ref="R171:AE171"/>
    <mergeCell ref="AF171:AK171"/>
    <mergeCell ref="AL171:AN171"/>
    <mergeCell ref="R164:AE164"/>
    <mergeCell ref="AF152:AO153"/>
    <mergeCell ref="AF154:AO155"/>
    <mergeCell ref="AF162:AK162"/>
    <mergeCell ref="AD156:AE157"/>
    <mergeCell ref="R178:AE178"/>
    <mergeCell ref="AF178:AK178"/>
    <mergeCell ref="P144:AO148"/>
    <mergeCell ref="AD140:AE141"/>
    <mergeCell ref="AF140:AO141"/>
    <mergeCell ref="C207:C211"/>
    <mergeCell ref="R42:AB42"/>
    <mergeCell ref="D34:O43"/>
    <mergeCell ref="C34:C43"/>
    <mergeCell ref="Q43:AO43"/>
    <mergeCell ref="AC42:AJ42"/>
    <mergeCell ref="D168:O174"/>
    <mergeCell ref="D91:O93"/>
    <mergeCell ref="Q91:AB93"/>
    <mergeCell ref="Q69:V69"/>
    <mergeCell ref="AE69:AJ69"/>
    <mergeCell ref="C68:C72"/>
    <mergeCell ref="AK70:AM70"/>
    <mergeCell ref="AE70:AI70"/>
    <mergeCell ref="Q70:U70"/>
    <mergeCell ref="R179:AE179"/>
    <mergeCell ref="AL164:AN164"/>
    <mergeCell ref="R133:X134"/>
    <mergeCell ref="Y133:Z134"/>
    <mergeCell ref="P152:Q153"/>
    <mergeCell ref="P154:Q155"/>
    <mergeCell ref="AM36:AN36"/>
    <mergeCell ref="V40:AL40"/>
    <mergeCell ref="D46:O48"/>
    <mergeCell ref="D253:O257"/>
    <mergeCell ref="AD249:AE250"/>
    <mergeCell ref="AD251:AE252"/>
    <mergeCell ref="AD247:AE248"/>
    <mergeCell ref="AE98:AE99"/>
    <mergeCell ref="AF98:AK99"/>
    <mergeCell ref="AL98:AL99"/>
    <mergeCell ref="AM98:AO99"/>
    <mergeCell ref="D100:O102"/>
    <mergeCell ref="P100:Y102"/>
    <mergeCell ref="D98:O99"/>
    <mergeCell ref="AM100:AO102"/>
    <mergeCell ref="D234:O241"/>
    <mergeCell ref="P234:AC235"/>
    <mergeCell ref="AD234:AE235"/>
    <mergeCell ref="AF234:AO235"/>
    <mergeCell ref="P236:Q237"/>
    <mergeCell ref="R236:AC237"/>
    <mergeCell ref="D207:O211"/>
    <mergeCell ref="R251:AC252"/>
    <mergeCell ref="AC205:AD206"/>
    <mergeCell ref="AE205:AO206"/>
    <mergeCell ref="R138:AC139"/>
    <mergeCell ref="AD138:AE139"/>
    <mergeCell ref="AF251:AO252"/>
    <mergeCell ref="AA44:AI45"/>
    <mergeCell ref="AJ44:AK45"/>
    <mergeCell ref="AL44:AO45"/>
    <mergeCell ref="P44:X45"/>
    <mergeCell ref="Y44:Z45"/>
    <mergeCell ref="R61:AB61"/>
    <mergeCell ref="P46:AO48"/>
    <mergeCell ref="R60:AB60"/>
    <mergeCell ref="R59:AB59"/>
    <mergeCell ref="W70:Z70"/>
    <mergeCell ref="P133:Q134"/>
    <mergeCell ref="AF156:AO157"/>
    <mergeCell ref="AH131:AI132"/>
    <mergeCell ref="AD73:AE74"/>
    <mergeCell ref="AF73:AO74"/>
    <mergeCell ref="P75:Q76"/>
    <mergeCell ref="R75:AC76"/>
    <mergeCell ref="AD75:AE76"/>
    <mergeCell ref="AF138:AO139"/>
    <mergeCell ref="P140:Q141"/>
    <mergeCell ref="R140:AC141"/>
    <mergeCell ref="P73:Q74"/>
    <mergeCell ref="R73:AC74"/>
    <mergeCell ref="C242:C246"/>
    <mergeCell ref="D242:O246"/>
    <mergeCell ref="C44:C45"/>
    <mergeCell ref="C98:C102"/>
    <mergeCell ref="AD236:AE237"/>
    <mergeCell ref="AF236:AO237"/>
    <mergeCell ref="P238:Q239"/>
    <mergeCell ref="C221:C225"/>
    <mergeCell ref="D221:O225"/>
    <mergeCell ref="D226:O230"/>
    <mergeCell ref="C226:C230"/>
    <mergeCell ref="P123:AO127"/>
    <mergeCell ref="AA133:AG134"/>
    <mergeCell ref="C152:C159"/>
    <mergeCell ref="D152:O159"/>
    <mergeCell ref="C131:C134"/>
    <mergeCell ref="D131:O134"/>
    <mergeCell ref="P207:AO211"/>
    <mergeCell ref="AF164:AK164"/>
    <mergeCell ref="C138:C143"/>
    <mergeCell ref="D138:O143"/>
    <mergeCell ref="P138:Q139"/>
    <mergeCell ref="P131:Q132"/>
    <mergeCell ref="D135:O137"/>
    <mergeCell ref="Q86:AB88"/>
    <mergeCell ref="AE86:AN88"/>
    <mergeCell ref="AT86:AX86"/>
    <mergeCell ref="C91:C93"/>
    <mergeCell ref="AF75:AO76"/>
    <mergeCell ref="P77:Q78"/>
    <mergeCell ref="R77:AC78"/>
    <mergeCell ref="AD77:AO78"/>
    <mergeCell ref="C79:C81"/>
    <mergeCell ref="D79:O81"/>
    <mergeCell ref="P79:AO81"/>
    <mergeCell ref="AT79:AY81"/>
    <mergeCell ref="C86:C88"/>
    <mergeCell ref="D86:O88"/>
    <mergeCell ref="AE91:AN93"/>
    <mergeCell ref="AT91:AX91"/>
    <mergeCell ref="C82:C84"/>
    <mergeCell ref="D82:O84"/>
    <mergeCell ref="P82:AO84"/>
    <mergeCell ref="AT82:AY84"/>
    <mergeCell ref="C73:C78"/>
    <mergeCell ref="D73:O78"/>
  </mergeCells>
  <phoneticPr fontId="24"/>
  <conditionalFormatting sqref="P19:Y21">
    <cfRule type="expression" dxfId="29" priority="19">
      <formula>$AT$14&lt;&gt;$BC$14</formula>
    </cfRule>
  </conditionalFormatting>
  <conditionalFormatting sqref="P13:AO14">
    <cfRule type="expression" dxfId="28" priority="20">
      <formula>$AT$12&lt;&gt;$BA$12</formula>
    </cfRule>
  </conditionalFormatting>
  <conditionalFormatting sqref="P15:AO17 P18:AF18">
    <cfRule type="expression" dxfId="27" priority="16">
      <formula>$AT$14&lt;&gt;$BA$14</formula>
    </cfRule>
  </conditionalFormatting>
  <conditionalFormatting sqref="P24:AO26">
    <cfRule type="expression" dxfId="26" priority="13">
      <formula>OR($AT$23=$AZ$23,$AT$23=$BC$23)</formula>
    </cfRule>
  </conditionalFormatting>
  <conditionalFormatting sqref="P79:AO81">
    <cfRule type="expression" dxfId="25" priority="2">
      <formula>$AX$73&lt;&gt;1</formula>
    </cfRule>
  </conditionalFormatting>
  <conditionalFormatting sqref="P82:AO84">
    <cfRule type="expression" dxfId="24" priority="6">
      <formula>SUM($AT$73:$AX$73)=0</formula>
    </cfRule>
  </conditionalFormatting>
  <conditionalFormatting sqref="P100:AO102">
    <cfRule type="expression" dxfId="23" priority="17">
      <formula>$AT$99&lt;&gt;$BA$99</formula>
    </cfRule>
  </conditionalFormatting>
  <conditionalFormatting sqref="P123:AO127">
    <cfRule type="expression" dxfId="22" priority="67">
      <formula>$AT$99&lt;&gt;$BC$99</formula>
    </cfRule>
  </conditionalFormatting>
  <conditionalFormatting sqref="P135:AO137">
    <cfRule type="expression" dxfId="21" priority="79">
      <formula>$AY$131=0</formula>
    </cfRule>
  </conditionalFormatting>
  <conditionalFormatting sqref="P144:AO148">
    <cfRule type="expression" dxfId="20" priority="1">
      <formula>$AY$138=0</formula>
    </cfRule>
  </conditionalFormatting>
  <conditionalFormatting sqref="P182:AO187">
    <cfRule type="expression" dxfId="19" priority="90">
      <formula>$AX$152=0</formula>
    </cfRule>
  </conditionalFormatting>
  <conditionalFormatting sqref="P188:AO192">
    <cfRule type="expression" dxfId="18" priority="91">
      <formula>$AY$152=0</formula>
    </cfRule>
  </conditionalFormatting>
  <conditionalFormatting sqref="P193:AO197">
    <cfRule type="expression" dxfId="17" priority="89">
      <formula>$AT$153=0</formula>
    </cfRule>
  </conditionalFormatting>
  <conditionalFormatting sqref="P207:AO211">
    <cfRule type="expression" dxfId="16" priority="85">
      <formula>$AY$201=0</formula>
    </cfRule>
  </conditionalFormatting>
  <conditionalFormatting sqref="P221:AO225">
    <cfRule type="expression" dxfId="15" priority="84">
      <formula>$AW$215=0</formula>
    </cfRule>
  </conditionalFormatting>
  <conditionalFormatting sqref="P226:AO230">
    <cfRule type="expression" dxfId="14" priority="36">
      <formula>$AX$215=0</formula>
    </cfRule>
  </conditionalFormatting>
  <conditionalFormatting sqref="P242:AO246">
    <cfRule type="expression" dxfId="13" priority="22">
      <formula>$P$234&lt;&gt;$BG$234</formula>
    </cfRule>
  </conditionalFormatting>
  <conditionalFormatting sqref="P253:AO257">
    <cfRule type="expression" dxfId="12" priority="82">
      <formula>$AY$247=0</formula>
    </cfRule>
  </conditionalFormatting>
  <conditionalFormatting sqref="Q70:AB70">
    <cfRule type="expression" dxfId="11" priority="71">
      <formula>$AT$64&lt;&gt;$BA$64</formula>
    </cfRule>
  </conditionalFormatting>
  <conditionalFormatting sqref="Q86:AB88">
    <cfRule type="expression" dxfId="10" priority="5">
      <formula>$AT$64=""</formula>
    </cfRule>
  </conditionalFormatting>
  <conditionalFormatting sqref="Q91:AB93">
    <cfRule type="expression" dxfId="9" priority="9">
      <formula>$AT$64&lt;&gt;$BD$64</formula>
    </cfRule>
  </conditionalFormatting>
  <conditionalFormatting sqref="R106:AN110">
    <cfRule type="expression" dxfId="8" priority="15">
      <formula>$AT$99&lt;&gt;$BA$99</formula>
    </cfRule>
  </conditionalFormatting>
  <conditionalFormatting sqref="R116:AN120">
    <cfRule type="expression" dxfId="7" priority="68">
      <formula>$AT$99&lt;&gt;$BB$99</formula>
    </cfRule>
  </conditionalFormatting>
  <conditionalFormatting sqref="R163:AN165">
    <cfRule type="expression" dxfId="6" priority="88">
      <formula>$AT$152=0</formula>
    </cfRule>
  </conditionalFormatting>
  <conditionalFormatting sqref="R171:AN173">
    <cfRule type="expression" dxfId="5" priority="24">
      <formula>$AU$152=0</formula>
    </cfRule>
  </conditionalFormatting>
  <conditionalFormatting sqref="R178:AN180">
    <cfRule type="expression" dxfId="4" priority="23">
      <formula>$AV$152=0</formula>
    </cfRule>
  </conditionalFormatting>
  <conditionalFormatting sqref="Z19:AO21">
    <cfRule type="expression" dxfId="3" priority="25">
      <formula>$AT$20&lt;&gt;$BD$20</formula>
    </cfRule>
  </conditionalFormatting>
  <conditionalFormatting sqref="AE70:AN70">
    <cfRule type="expression" dxfId="2" priority="70">
      <formula>$AU$64&lt;&gt;$BA$64</formula>
    </cfRule>
  </conditionalFormatting>
  <conditionalFormatting sqref="AE86:AN88">
    <cfRule type="expression" dxfId="1" priority="10">
      <formula>$AU$64&lt;&gt;$BC$64</formula>
    </cfRule>
  </conditionalFormatting>
  <conditionalFormatting sqref="AE91:AN93">
    <cfRule type="expression" dxfId="0" priority="8">
      <formula>$AU$64&lt;&gt;$BD$64</formula>
    </cfRule>
  </conditionalFormatting>
  <dataValidations count="21">
    <dataValidation type="decimal" operator="greaterThanOrEqual" allowBlank="1" showInputMessage="1" showErrorMessage="1" sqref="AF178:AN180 AF163:AN165 AF171:AN173">
      <formula1>0</formula1>
    </dataValidation>
    <dataValidation type="list" allowBlank="1" showInputMessage="1" showErrorMessage="1" sqref="AE65:AN66 Q65">
      <formula1>$AZ$64:$BD$64</formula1>
    </dataValidation>
    <dataValidation type="whole" allowBlank="1" showInputMessage="1" showErrorMessage="1" error="4桁の数字を入力してください。" sqref="F4:J4">
      <formula1>0</formula1>
      <formula2>9999</formula2>
    </dataValidation>
    <dataValidation operator="greaterThanOrEqual" allowBlank="1" showInputMessage="1" showErrorMessage="1" sqref="V70 AA70 AJ70 AN70"/>
    <dataValidation type="decimal" allowBlank="1" showInputMessage="1" showErrorMessage="1" error="0～100の数字を入力してください。" sqref="W70:Z70 AK70:AM70">
      <formula1>0</formula1>
      <formula2>100</formula2>
    </dataValidation>
    <dataValidation type="list" allowBlank="1" showInputMessage="1" showErrorMessage="1" sqref="P131:Q134 Y131:Z134 AH131:AI134 P140:Q143 AD138:AE143">
      <formula1>$AZ$131:$BA$131</formula1>
    </dataValidation>
    <dataValidation type="list" allowBlank="1" showInputMessage="1" showErrorMessage="1" sqref="P152:Q159 AD154 AD152 AD156">
      <formula1>$AZ$152:$BA$152</formula1>
    </dataValidation>
    <dataValidation type="whole" allowBlank="1" showInputMessage="1" showErrorMessage="1" error="年次は西暦で入力してください。" sqref="Q70:U70 AE70:AI70">
      <formula1>2010</formula1>
      <formula2>9999</formula2>
    </dataValidation>
    <dataValidation type="list" allowBlank="1" showInputMessage="1" showErrorMessage="1" sqref="P201:Q206 AC201:AD206">
      <formula1>$AZ$201:$BA$201</formula1>
    </dataValidation>
    <dataValidation type="list" allowBlank="1" showInputMessage="1" showErrorMessage="1" sqref="P215:Q220 AD251 AD247 AD249 P247:Q252 AC215:AD220">
      <formula1>$AZ$215:$BA$215</formula1>
    </dataValidation>
    <dataValidation type="list" allowBlank="1" showInputMessage="1" showErrorMessage="1" sqref="P19:Y21">
      <formula1>$AZ$20:$BD$20</formula1>
    </dataValidation>
    <dataValidation type="list" allowBlank="1" showInputMessage="1" showErrorMessage="1" sqref="P234:AC235">
      <formula1>$AZ$234:$BG$234</formula1>
    </dataValidation>
    <dataValidation type="list" allowBlank="1" showInputMessage="1" showErrorMessage="1" sqref="P13:X14">
      <formula1>$AZ$14:$BC$14</formula1>
    </dataValidation>
    <dataValidation type="list" allowBlank="1" showInputMessage="1" showErrorMessage="1" sqref="P100:Y102">
      <formula1>$BA$101:$BB$101</formula1>
    </dataValidation>
    <dataValidation type="list" allowBlank="1" showInputMessage="1" showErrorMessage="1" sqref="P98:W99">
      <formula1>$AZ$99:$BC$99</formula1>
    </dataValidation>
    <dataValidation type="list" allowBlank="1" showInputMessage="1" showErrorMessage="1" sqref="P11:X12">
      <formula1>$AZ$12:$BB$12</formula1>
    </dataValidation>
    <dataValidation type="list" allowBlank="1" showInputMessage="1" showErrorMessage="1" sqref="P44:X45">
      <formula1>$AZ$45:$BB$45</formula1>
    </dataValidation>
    <dataValidation type="list" allowBlank="1" showInputMessage="1" showErrorMessage="1" sqref="P22:X23">
      <formula1>$AZ$23:$BC$23</formula1>
    </dataValidation>
    <dataValidation type="whole" operator="greaterThanOrEqual" allowBlank="1" showInputMessage="1" showErrorMessage="1" error="電力量は整数値で入力してください" sqref="P33:AL33 AM36:AN40">
      <formula1>0</formula1>
    </dataValidation>
    <dataValidation type="list" allowBlank="1" showInputMessage="1" showErrorMessage="1" sqref="AD73:AE76 P73:Q78">
      <formula1>$AZ$73:$BA$73</formula1>
    </dataValidation>
    <dataValidation type="list" allowBlank="1" showInputMessage="1" showErrorMessage="1" sqref="P138:Q139">
      <formula1>$AZ$138:$BA$138</formula1>
    </dataValidation>
  </dataValidations>
  <hyperlinks>
    <hyperlink ref="AT9" r:id="rId1" display="https://www.env.go.jp/press/press_01075.html"/>
  </hyperlinks>
  <printOptions horizontalCentered="1"/>
  <pageMargins left="0.23622047244094491" right="0.23622047244094491" top="0.55118110236220474" bottom="0.55118110236220474" header="0.31496062992125984" footer="0.31496062992125984"/>
  <pageSetup paperSize="9" scale="71" fitToHeight="0" orientation="portrait" r:id="rId2"/>
  <headerFooter>
    <oddHeader>&amp;A</oddHeader>
    <oddFooter>&amp;C&amp;P／&amp;Nページ</oddFooter>
  </headerFooter>
  <rowBreaks count="5" manualBreakCount="5">
    <brk id="27" max="16383" man="1"/>
    <brk id="50" max="16383" man="1"/>
    <brk id="95" max="16383" man="1"/>
    <brk id="149" max="16383" man="1"/>
    <brk id="198" max="16383"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95a7b2-6c5f-4a99-b710-6fb5f60c8c64" xsi:nil="true"/>
    <lcf76f155ced4ddcb4097134ff3c332f xmlns="583c19ee-b7a0-4cc9-b3a1-c40807ef59b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0C5504E60B49546A813DB213AAFCFBB" ma:contentTypeVersion="11" ma:contentTypeDescription="新しいドキュメントを作成します。" ma:contentTypeScope="" ma:versionID="292a4079903c56fcc37026ffe90a1dc6">
  <xsd:schema xmlns:xsd="http://www.w3.org/2001/XMLSchema" xmlns:xs="http://www.w3.org/2001/XMLSchema" xmlns:p="http://schemas.microsoft.com/office/2006/metadata/properties" xmlns:ns2="583c19ee-b7a0-4cc9-b3a1-c40807ef59b1" xmlns:ns3="2695a7b2-6c5f-4a99-b710-6fb5f60c8c64" targetNamespace="http://schemas.microsoft.com/office/2006/metadata/properties" ma:root="true" ma:fieldsID="1f4e2582b0b128d0ef054cc36aac4672" ns2:_="" ns3:_="">
    <xsd:import namespace="583c19ee-b7a0-4cc9-b3a1-c40807ef59b1"/>
    <xsd:import namespace="2695a7b2-6c5f-4a99-b710-6fb5f60c8c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3c19ee-b7a0-4cc9-b3a1-c40807ef59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95a7b2-6c5f-4a99-b710-6fb5f60c8c6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e26d162-2c2c-43fb-9d42-338eec8e97da}" ma:internalName="TaxCatchAll" ma:showField="CatchAllData" ma:web="2695a7b2-6c5f-4a99-b710-6fb5f60c8c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E23D02-12BA-4AF1-BCB6-0FAC3C7A9C27}">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583c19ee-b7a0-4cc9-b3a1-c40807ef59b1"/>
    <ds:schemaRef ds:uri="http://www.w3.org/XML/1998/namespace"/>
    <ds:schemaRef ds:uri="2695a7b2-6c5f-4a99-b710-6fb5f60c8c64"/>
  </ds:schemaRefs>
</ds:datastoreItem>
</file>

<file path=customXml/itemProps2.xml><?xml version="1.0" encoding="utf-8"?>
<ds:datastoreItem xmlns:ds="http://schemas.openxmlformats.org/officeDocument/2006/customXml" ds:itemID="{CEEA95D5-9E0F-4F5F-A2D2-A1C240FB67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3c19ee-b7a0-4cc9-b3a1-c40807ef59b1"/>
    <ds:schemaRef ds:uri="2695a7b2-6c5f-4a99-b710-6fb5f60c8c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B69F28-D215-4900-990F-95847D9108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再エネアンケート</vt:lpstr>
      <vt:lpstr>再エネアンケート!Print_Area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2025-04-10T08:47:18Z</cp:lastPrinted>
  <dcterms:created xsi:type="dcterms:W3CDTF">2014-09-25T00:38:18Z</dcterms:created>
  <dcterms:modified xsi:type="dcterms:W3CDTF">2025-07-01T00:40:02Z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0x010100A0C5504E60B49546A813DB213AAFCFBB</vt:lpwstr>
  </property>
</Properties>
</file>