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2_計画書\"/>
    </mc:Choice>
  </mc:AlternateContent>
  <workbookProtection workbookAlgorithmName="SHA-512" workbookHashValue="Wt1a+3bDH1xABmUqgCr49WEF4lZnP3704hUWEQClJNgI4WEMIE2uFozKuwoSaPtXoofvE7JoRIs+BNuVMt09Cg==" workbookSaltValue="chyl7+pgAr0Mu4Gf4f4g4A==" workbookSpinCount="100000" lockStructure="1"/>
  <bookViews>
    <workbookView showSheetTabs="0" xWindow="0" yWindow="0" windowWidth="28800" windowHeight="11655"/>
  </bookViews>
  <sheets>
    <sheet name="再エネアンケート" sheetId="7" r:id="rId1"/>
  </sheets>
  <definedNames>
    <definedName name="_xlnm.Print_Area" localSheetId="0">再エネアンケート!$A$1:$BF$262</definedName>
    <definedName name="結果開始位置">再エネアンケート!#REF!</definedName>
    <definedName name="事業所名">#REF!</definedName>
    <definedName name="想定される対策">#REF!</definedName>
    <definedName name="対象件数">#REF!</definedName>
    <definedName name="対象行数">再エネアンケート!#REF!</definedName>
  </definedNames>
  <calcPr calcId="162913"/>
</workbook>
</file>

<file path=xl/calcChain.xml><?xml version="1.0" encoding="utf-8"?>
<calcChain xmlns="http://schemas.openxmlformats.org/spreadsheetml/2006/main">
  <c r="AT127" i="7" l="1"/>
  <c r="AV97" i="7"/>
  <c r="AT97" i="7"/>
  <c r="AT233" i="7"/>
  <c r="AT79" i="7"/>
  <c r="AT74" i="7"/>
  <c r="AT71" i="7"/>
  <c r="AT62" i="7"/>
  <c r="AT61" i="7"/>
  <c r="AX187" i="7"/>
  <c r="AW187" i="7"/>
  <c r="AV187" i="7"/>
  <c r="AU187" i="7"/>
  <c r="AT187" i="7"/>
  <c r="AU206" i="7"/>
  <c r="AT206" i="7"/>
  <c r="AU201" i="7"/>
  <c r="AT201" i="7"/>
  <c r="AT196" i="7"/>
  <c r="AT193" i="7"/>
  <c r="BA41" i="7"/>
  <c r="BA40" i="7"/>
  <c r="BA39" i="7"/>
  <c r="BA38" i="7"/>
  <c r="BA37" i="7"/>
  <c r="AU41" i="7"/>
  <c r="AT41" i="7"/>
  <c r="AT40" i="7"/>
  <c r="AT39" i="7"/>
  <c r="AT38" i="7"/>
  <c r="AT37" i="7"/>
  <c r="AT34" i="7"/>
  <c r="AT46" i="7"/>
  <c r="AT49" i="7"/>
  <c r="AT10" i="7"/>
  <c r="AU16" i="7"/>
  <c r="AT16" i="7"/>
  <c r="AT18" i="7"/>
  <c r="AU18" i="7"/>
  <c r="AT26" i="7"/>
  <c r="BA43" i="7" l="1"/>
  <c r="AT188" i="7"/>
  <c r="BA42" i="7"/>
  <c r="AY154" i="7" l="1"/>
  <c r="AX154" i="7"/>
  <c r="AW154" i="7"/>
  <c r="AT12" i="7"/>
  <c r="AJ11" i="7"/>
  <c r="AE22" i="7" l="1"/>
  <c r="AL22" i="7"/>
  <c r="Y22" i="7"/>
  <c r="AT23" i="7"/>
  <c r="AL53" i="7" l="1"/>
  <c r="AD218" i="7"/>
  <c r="P218" i="7"/>
  <c r="AD216" i="7"/>
  <c r="P216" i="7"/>
  <c r="AD214" i="7"/>
  <c r="P214" i="7"/>
  <c r="AD212" i="7"/>
  <c r="P31" i="7" l="1"/>
  <c r="AT33" i="7" s="1"/>
  <c r="AT56" i="7" l="1"/>
  <c r="AK55" i="7"/>
  <c r="Z55" i="7"/>
  <c r="AT54" i="7"/>
  <c r="AE53" i="7"/>
  <c r="X53" i="7"/>
  <c r="AT14" i="7" l="1"/>
  <c r="AL13" i="7"/>
  <c r="AT221" i="7"/>
  <c r="AT212" i="7"/>
  <c r="AV114" i="7" l="1"/>
  <c r="AU114" i="7"/>
  <c r="AT114" i="7"/>
  <c r="AV113" i="7"/>
  <c r="AU113" i="7"/>
  <c r="AT113" i="7"/>
  <c r="AV112" i="7"/>
  <c r="AU112" i="7"/>
  <c r="AT112" i="7"/>
  <c r="AV107" i="7"/>
  <c r="AU107" i="7"/>
  <c r="AT107" i="7"/>
  <c r="AV106" i="7"/>
  <c r="AU106" i="7"/>
  <c r="AT106" i="7"/>
  <c r="AV105" i="7"/>
  <c r="AU105" i="7"/>
  <c r="AT105" i="7"/>
  <c r="AE13" i="7" l="1"/>
  <c r="Y13" i="7"/>
  <c r="Y11" i="7" l="1"/>
  <c r="AT20" i="7" l="1"/>
  <c r="AT21" i="7"/>
  <c r="Q170" i="7" l="1"/>
  <c r="AE170" i="7"/>
  <c r="AT147" i="7" l="1"/>
  <c r="AY236" i="7" l="1"/>
  <c r="AX236" i="7"/>
  <c r="AT142" i="7" l="1"/>
  <c r="AT257" i="7" l="1"/>
  <c r="AT251" i="7"/>
  <c r="AT243" i="7"/>
  <c r="Y45" i="7" l="1"/>
  <c r="AJ45" i="7"/>
  <c r="AW236" i="7" l="1"/>
  <c r="AV236" i="7"/>
  <c r="AU236" i="7"/>
  <c r="AT236" i="7"/>
  <c r="AT237" i="7" l="1"/>
  <c r="AU178" i="7"/>
  <c r="AY135" i="7" l="1"/>
  <c r="AX135" i="7"/>
  <c r="AW135" i="7"/>
  <c r="AV135" i="7"/>
  <c r="AU135" i="7"/>
  <c r="AT135" i="7"/>
  <c r="AV154" i="7"/>
  <c r="AU154" i="7"/>
  <c r="AT154" i="7"/>
  <c r="AT86" i="7"/>
  <c r="AT87" i="7"/>
  <c r="AY86" i="7"/>
  <c r="AX86" i="7"/>
  <c r="AW86" i="7"/>
  <c r="AV86" i="7"/>
  <c r="AU86" i="7"/>
  <c r="AX229" i="7"/>
  <c r="AW229" i="7"/>
  <c r="AV229" i="7"/>
  <c r="AU229" i="7"/>
  <c r="AU4" i="7"/>
  <c r="AT5" i="7"/>
  <c r="AT229" i="7"/>
  <c r="AF176" i="7"/>
  <c r="AE176" i="7" s="1"/>
  <c r="AF175" i="7"/>
  <c r="AE175" i="7" s="1"/>
  <c r="AF174" i="7"/>
  <c r="AE174" i="7" s="1"/>
  <c r="AF173" i="7"/>
  <c r="AE173" i="7" s="1"/>
  <c r="AT178" i="7"/>
  <c r="R176" i="7"/>
  <c r="Q176" i="7" s="1"/>
  <c r="R175" i="7"/>
  <c r="Q175" i="7" s="1"/>
  <c r="R174" i="7"/>
  <c r="Q174" i="7" s="1"/>
  <c r="R173" i="7"/>
  <c r="Q173" i="7" s="1"/>
  <c r="AT155" i="7" l="1"/>
  <c r="AT136" i="7"/>
  <c r="AU87" i="7"/>
  <c r="AT88" i="7"/>
  <c r="AU184" i="7"/>
  <c r="AW184" i="7"/>
  <c r="AT72" i="7" l="1"/>
  <c r="AT73" i="7"/>
  <c r="AT75" i="7"/>
  <c r="AT63" i="7"/>
  <c r="AT64" i="7"/>
  <c r="AT65" i="7"/>
  <c r="AT161" i="7"/>
  <c r="AT122" i="7"/>
  <c r="AT117" i="7"/>
  <c r="AT98" i="7"/>
  <c r="AU98" i="7"/>
  <c r="AV98" i="7"/>
  <c r="AT99" i="7"/>
  <c r="AU99" i="7"/>
  <c r="AV99" i="7"/>
  <c r="AU97" i="7"/>
  <c r="AV184" i="7" l="1"/>
  <c r="AT184" i="7"/>
  <c r="AU170" i="7" l="1"/>
  <c r="AT4" i="7" l="1"/>
  <c r="AT170" i="7"/>
  <c r="AC43" i="7"/>
  <c r="AT43" i="7" s="1"/>
</calcChain>
</file>

<file path=xl/sharedStrings.xml><?xml version="1.0" encoding="utf-8"?>
<sst xmlns="http://schemas.openxmlformats.org/spreadsheetml/2006/main" count="339" uniqueCount="249">
  <si>
    <t>指定番号</t>
    <rPh sb="0" eb="2">
      <t>シテイ</t>
    </rPh>
    <rPh sb="2" eb="4">
      <t>バンゴウ</t>
    </rPh>
    <phoneticPr fontId="2"/>
  </si>
  <si>
    <t>0-1</t>
    <phoneticPr fontId="24"/>
  </si>
  <si>
    <t>事業所名称</t>
    <rPh sb="3" eb="5">
      <t>メイショウ</t>
    </rPh>
    <phoneticPr fontId="2"/>
  </si>
  <si>
    <t>施設名</t>
    <rPh sb="0" eb="3">
      <t>シセツメイ</t>
    </rPh>
    <phoneticPr fontId="24"/>
  </si>
  <si>
    <t>設備の種類</t>
    <rPh sb="0" eb="2">
      <t>セツビ</t>
    </rPh>
    <rPh sb="3" eb="5">
      <t>シュルイ</t>
    </rPh>
    <phoneticPr fontId="24"/>
  </si>
  <si>
    <t>出力(kW)</t>
    <rPh sb="0" eb="2">
      <t>シュツリョク</t>
    </rPh>
    <phoneticPr fontId="24"/>
  </si>
  <si>
    <t>発電量(kWh/年)</t>
    <rPh sb="0" eb="3">
      <t>ハツデンリョウ</t>
    </rPh>
    <rPh sb="8" eb="9">
      <t>ネン</t>
    </rPh>
    <phoneticPr fontId="24"/>
  </si>
  <si>
    <t>(1)で「5 その他」と回答した場合、その内容を教えてください。</t>
    <phoneticPr fontId="2"/>
  </si>
  <si>
    <t>(1)で「1 自社で再エネ設備を東京都内に設置」と回答した場合、設備の種類（太陽光発電やその他の再エネ発電設備）と設置量を教えてください。</t>
    <phoneticPr fontId="24"/>
  </si>
  <si>
    <t>(1)で「2 自社で再エネ設備を東京都外に設置」と回答した場合、設備の種類と設置量を教えてください。</t>
    <phoneticPr fontId="24"/>
  </si>
  <si>
    <t>(1)で「3 自社で再エネ設備を国外に設置」と回答した場合、設備の種類と設置量を教えてください。</t>
    <phoneticPr fontId="24"/>
  </si>
  <si>
    <t>(1)で「5 検討中」と回答した場合、その内容を教えてください。</t>
    <phoneticPr fontId="2"/>
  </si>
  <si>
    <t>(1)で「6 なし（検討していない）」と回答した場合、その理由を教えてください。</t>
    <phoneticPr fontId="2"/>
  </si>
  <si>
    <t>(1)で「7 その他」と回答した場合、その内容を教えてください。</t>
    <phoneticPr fontId="2"/>
  </si>
  <si>
    <t>(1)で「1 設定済み」と回答した場合、目標の年次と再エネ率を教えてください。</t>
    <phoneticPr fontId="24"/>
  </si>
  <si>
    <t>(1)で「3 目標・方針はない」と回答した場合、目標・方針を設定しない理由を教えてください。</t>
    <phoneticPr fontId="2"/>
  </si>
  <si>
    <t>(1)で「4 その他の指標で目標・方針を設定している」と回答した場合、その内容を教えてください。</t>
    <phoneticPr fontId="2"/>
  </si>
  <si>
    <t>目標・方針の設定状況を教えてください。</t>
    <rPh sb="6" eb="10">
      <t>セッテイジョウキョウ</t>
    </rPh>
    <rPh sb="11" eb="12">
      <t>オシ</t>
    </rPh>
    <phoneticPr fontId="2"/>
  </si>
  <si>
    <t>0-2</t>
    <phoneticPr fontId="24"/>
  </si>
  <si>
    <t>2-2</t>
    <phoneticPr fontId="24"/>
  </si>
  <si>
    <t>3-2</t>
    <phoneticPr fontId="24"/>
  </si>
  <si>
    <t>3-4</t>
    <phoneticPr fontId="24"/>
  </si>
  <si>
    <t>4-2</t>
    <phoneticPr fontId="24"/>
  </si>
  <si>
    <t>7-2</t>
    <phoneticPr fontId="24"/>
  </si>
  <si>
    <t>6-2</t>
    <phoneticPr fontId="24"/>
  </si>
  <si>
    <t>1 RE100への加盟</t>
    <phoneticPr fontId="24"/>
  </si>
  <si>
    <t>3 TCFDへの賛同</t>
    <phoneticPr fontId="24"/>
  </si>
  <si>
    <t>4 CDPへの賛同</t>
    <phoneticPr fontId="24"/>
  </si>
  <si>
    <t>5 その他</t>
    <phoneticPr fontId="24"/>
  </si>
  <si>
    <t>4-1</t>
    <phoneticPr fontId="24"/>
  </si>
  <si>
    <t>1 自社で再エネ設備を東京都内に設置</t>
    <phoneticPr fontId="24"/>
  </si>
  <si>
    <t>2 自社で再エネ設備を東京都外に設置</t>
    <phoneticPr fontId="24"/>
  </si>
  <si>
    <t>3 自社で再エネ設備を国外に設置</t>
    <phoneticPr fontId="24"/>
  </si>
  <si>
    <t>4 再エネ電力への契約変更</t>
    <phoneticPr fontId="24"/>
  </si>
  <si>
    <t>5 検討中</t>
    <phoneticPr fontId="24"/>
  </si>
  <si>
    <t>6 なし（検討していない）</t>
    <phoneticPr fontId="24"/>
  </si>
  <si>
    <t>7 その他</t>
    <phoneticPr fontId="24"/>
  </si>
  <si>
    <t>2 契約手続および手続きに係る手間</t>
    <phoneticPr fontId="24"/>
  </si>
  <si>
    <t>3 再エネに変更することで生じるコスト</t>
    <phoneticPr fontId="24"/>
  </si>
  <si>
    <t>4 天候不順時等の電力供給の代替手段</t>
    <phoneticPr fontId="24"/>
  </si>
  <si>
    <t>6-1</t>
    <phoneticPr fontId="24"/>
  </si>
  <si>
    <t>1 グリーン電力証書</t>
    <phoneticPr fontId="24"/>
  </si>
  <si>
    <t>4 その他</t>
    <phoneticPr fontId="24"/>
  </si>
  <si>
    <t>5 購入を予定している</t>
    <phoneticPr fontId="24"/>
  </si>
  <si>
    <t>6 購入する予定はない</t>
    <phoneticPr fontId="24"/>
  </si>
  <si>
    <t>(1)で「4 その他」と回答した場合、その内容を教えてください。</t>
    <phoneticPr fontId="2"/>
  </si>
  <si>
    <t>％</t>
    <phoneticPr fontId="24"/>
  </si>
  <si>
    <t>年</t>
    <rPh sb="0" eb="1">
      <t>ネン</t>
    </rPh>
    <phoneticPr fontId="24"/>
  </si>
  <si>
    <t>プルダウンで選択してください。</t>
    <rPh sb="6" eb="8">
      <t>センタク</t>
    </rPh>
    <phoneticPr fontId="24"/>
  </si>
  <si>
    <t>1　設定済み</t>
    <phoneticPr fontId="24"/>
  </si>
  <si>
    <t>3　目標・方針はない</t>
    <phoneticPr fontId="24"/>
  </si>
  <si>
    <t>4　その他の指標で目標・方針を設定している</t>
    <phoneticPr fontId="24"/>
  </si>
  <si>
    <t>1 はい</t>
    <phoneticPr fontId="24"/>
  </si>
  <si>
    <t>2 いいえ</t>
    <phoneticPr fontId="24"/>
  </si>
  <si>
    <t>(1)で「1 はい（東京都内）」と回答した場合、施設の名称を教えてください。</t>
    <rPh sb="27" eb="29">
      <t>メイショウ</t>
    </rPh>
    <phoneticPr fontId="24"/>
  </si>
  <si>
    <t>(1)で「2 はい（東京都外）」と回答した場合、施設の名称を教えてください。</t>
    <rPh sb="27" eb="29">
      <t>メイショウ</t>
    </rPh>
    <phoneticPr fontId="24"/>
  </si>
  <si>
    <t>(1)で「3 いいえ」と回答した場合、切り替えに際して必要となる条件について教えてください。</t>
    <phoneticPr fontId="2"/>
  </si>
  <si>
    <t>□</t>
  </si>
  <si>
    <t>□</t>
    <phoneticPr fontId="24"/>
  </si>
  <si>
    <t>☑</t>
    <phoneticPr fontId="24"/>
  </si>
  <si>
    <t>■ 事業所名称 （建物・施設等）</t>
    <rPh sb="2" eb="5">
      <t>ジギョウショ</t>
    </rPh>
    <rPh sb="5" eb="7">
      <t>メイショウ</t>
    </rPh>
    <rPh sb="9" eb="11">
      <t>タテモノ</t>
    </rPh>
    <rPh sb="12" eb="14">
      <t>シセツ</t>
    </rPh>
    <rPh sb="14" eb="15">
      <t>ナド</t>
    </rPh>
    <phoneticPr fontId="24"/>
  </si>
  <si>
    <t>■ 事業者名称 （会社名等）</t>
    <rPh sb="2" eb="5">
      <t>ジギョウシャ</t>
    </rPh>
    <rPh sb="5" eb="7">
      <t>メイショウ</t>
    </rPh>
    <rPh sb="9" eb="13">
      <t>カイシャメイトウ</t>
    </rPh>
    <phoneticPr fontId="24"/>
  </si>
  <si>
    <t>■ 設定状況</t>
    <rPh sb="2" eb="6">
      <t>セッテイジョウキョウ</t>
    </rPh>
    <phoneticPr fontId="24"/>
  </si>
  <si>
    <t>行っている活動を教えてください。
（複数選択可）</t>
    <rPh sb="5" eb="7">
      <t>カツドウ</t>
    </rPh>
    <rPh sb="18" eb="20">
      <t>フクスウ</t>
    </rPh>
    <rPh sb="20" eb="22">
      <t>センタク</t>
    </rPh>
    <rPh sb="22" eb="23">
      <t>カ</t>
    </rPh>
    <phoneticPr fontId="2"/>
  </si>
  <si>
    <t>行っている取り組みを教えてください。
（６以外は複数選択可）</t>
    <rPh sb="5" eb="6">
      <t>ト</t>
    </rPh>
    <rPh sb="7" eb="8">
      <t>ク</t>
    </rPh>
    <rPh sb="21" eb="23">
      <t>イガイ</t>
    </rPh>
    <rPh sb="24" eb="26">
      <t>フクスウ</t>
    </rPh>
    <rPh sb="26" eb="28">
      <t>センタク</t>
    </rPh>
    <rPh sb="28" eb="29">
      <t>カ</t>
    </rPh>
    <phoneticPr fontId="2"/>
  </si>
  <si>
    <t>再エネ電力の契約に関して教えてください。</t>
    <rPh sb="0" eb="1">
      <t>サイ</t>
    </rPh>
    <rPh sb="3" eb="5">
      <t>デンリョク</t>
    </rPh>
    <rPh sb="6" eb="8">
      <t>ケイヤク</t>
    </rPh>
    <rPh sb="9" eb="10">
      <t>カン</t>
    </rPh>
    <rPh sb="12" eb="13">
      <t>オシ</t>
    </rPh>
    <phoneticPr fontId="2"/>
  </si>
  <si>
    <t>契約するうえで気になることを教えてください。（複数選択可）</t>
    <phoneticPr fontId="2"/>
  </si>
  <si>
    <t>アンケートは以上となります。ありがとうございました。</t>
    <rPh sb="6" eb="8">
      <t>イジョウ</t>
    </rPh>
    <phoneticPr fontId="24"/>
  </si>
  <si>
    <t>現在購入しているものを教えてください。（複数選択可）</t>
    <rPh sb="11" eb="12">
      <t>オシ</t>
    </rPh>
    <rPh sb="20" eb="25">
      <t>フクスウセンタクカ</t>
    </rPh>
    <phoneticPr fontId="2"/>
  </si>
  <si>
    <t>※配布時は、AQ列～再右端まで非表示とする。
（ロック時の手順）
・アンケート入力者が操作可能なセルを登録（校閲→範囲の編集の許可）
・シートの保護、ブックの保護
・作成者情報の削除
・シート見出し、行列番号の非表示（オプション→詳細設定）</t>
    <rPh sb="1" eb="4">
      <t>ハイフジ</t>
    </rPh>
    <rPh sb="8" eb="9">
      <t>レツ</t>
    </rPh>
    <rPh sb="10" eb="13">
      <t>サイウタン</t>
    </rPh>
    <rPh sb="15" eb="18">
      <t>ヒヒョウジ</t>
    </rPh>
    <rPh sb="27" eb="28">
      <t>ジ</t>
    </rPh>
    <rPh sb="29" eb="31">
      <t>テジュン</t>
    </rPh>
    <rPh sb="39" eb="42">
      <t>ニュウリョクシャ</t>
    </rPh>
    <rPh sb="43" eb="47">
      <t>ソウサカノウ</t>
    </rPh>
    <rPh sb="51" eb="53">
      <t>トウロク</t>
    </rPh>
    <rPh sb="54" eb="56">
      <t>コウエツ</t>
    </rPh>
    <rPh sb="57" eb="59">
      <t>ハンイ</t>
    </rPh>
    <rPh sb="60" eb="62">
      <t>ヘンシュウ</t>
    </rPh>
    <rPh sb="63" eb="65">
      <t>キョカ</t>
    </rPh>
    <rPh sb="72" eb="74">
      <t>ホゴ</t>
    </rPh>
    <rPh sb="79" eb="81">
      <t>ホゴ</t>
    </rPh>
    <rPh sb="83" eb="88">
      <t>サクセイシャジョウホウ</t>
    </rPh>
    <rPh sb="89" eb="91">
      <t>サクジョ</t>
    </rPh>
    <rPh sb="96" eb="98">
      <t>ミダ</t>
    </rPh>
    <rPh sb="100" eb="104">
      <t>ギョウレツバンゴウ</t>
    </rPh>
    <rPh sb="105" eb="108">
      <t>ヒヒョウジ</t>
    </rPh>
    <rPh sb="115" eb="119">
      <t>ショウサイセッテイ</t>
    </rPh>
    <phoneticPr fontId="24"/>
  </si>
  <si>
    <t>指定（特定）事業所用</t>
    <rPh sb="0" eb="2">
      <t>シテイ</t>
    </rPh>
    <rPh sb="3" eb="5">
      <t>トクテイ</t>
    </rPh>
    <rPh sb="6" eb="9">
      <t>ジギョウショ</t>
    </rPh>
    <rPh sb="9" eb="10">
      <t>ヨウ</t>
    </rPh>
    <phoneticPr fontId="24"/>
  </si>
  <si>
    <t>種別</t>
    <rPh sb="0" eb="2">
      <t>シュベツ</t>
    </rPh>
    <phoneticPr fontId="24"/>
  </si>
  <si>
    <t>その他、C＆T制度における再エネ施策に関するご意見があればご記入ください。</t>
    <rPh sb="2" eb="3">
      <t>タ</t>
    </rPh>
    <phoneticPr fontId="24"/>
  </si>
  <si>
    <t xml:space="preserve">  </t>
    <phoneticPr fontId="24"/>
  </si>
  <si>
    <t>いいえ</t>
    <phoneticPr fontId="24"/>
  </si>
  <si>
    <t>再エネ利用全般に関して教えてください。（検討中の取り組みも含めてご回答ください）</t>
    <rPh sb="0" eb="1">
      <t>サイ</t>
    </rPh>
    <rPh sb="3" eb="5">
      <t>リヨウ</t>
    </rPh>
    <rPh sb="5" eb="7">
      <t>ゼンパン</t>
    </rPh>
    <rPh sb="8" eb="9">
      <t>カン</t>
    </rPh>
    <rPh sb="11" eb="12">
      <t>オシ</t>
    </rPh>
    <rPh sb="33" eb="35">
      <t>カイトウ</t>
    </rPh>
    <phoneticPr fontId="2"/>
  </si>
  <si>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4"/>
  </si>
  <si>
    <t>2 RE100やGHGプロトコル等の
　グローバル基準を満たしているか</t>
    <rPh sb="16" eb="17">
      <t>ナド</t>
    </rPh>
    <rPh sb="25" eb="27">
      <t>キジュン</t>
    </rPh>
    <rPh sb="28" eb="29">
      <t>ミ</t>
    </rPh>
    <phoneticPr fontId="24"/>
  </si>
  <si>
    <t>3 実質的に新しい再エネの普及に繋がるか
（「追加性」が期待できるか）</t>
    <rPh sb="2" eb="4">
      <t>ジッシツ</t>
    </rPh>
    <rPh sb="16" eb="17">
      <t>ツナ</t>
    </rPh>
    <rPh sb="23" eb="26">
      <t>ツイカセイ</t>
    </rPh>
    <rPh sb="28" eb="30">
      <t>キタイ</t>
    </rPh>
    <phoneticPr fontId="24"/>
  </si>
  <si>
    <r>
      <t xml:space="preserve">再エネ導入の促進に向け、効果的と思われるサービスがあればご記入ください。
</t>
    </r>
    <r>
      <rPr>
        <sz val="9"/>
        <rFont val="HG丸ｺﾞｼｯｸM-PRO"/>
        <family val="3"/>
        <charset val="128"/>
        <scheme val="major"/>
      </rPr>
      <t>（例：マッチングサービス、電力会社やメニュー等の情報提供等）</t>
    </r>
    <rPh sb="0" eb="1">
      <t>サイ</t>
    </rPh>
    <rPh sb="3" eb="5">
      <t>ドウニュウ</t>
    </rPh>
    <rPh sb="6" eb="8">
      <t>ソクシン</t>
    </rPh>
    <rPh sb="9" eb="10">
      <t>ム</t>
    </rPh>
    <rPh sb="12" eb="14">
      <t>コウカ</t>
    </rPh>
    <rPh sb="14" eb="15">
      <t>テキ</t>
    </rPh>
    <rPh sb="16" eb="17">
      <t>オモ</t>
    </rPh>
    <rPh sb="29" eb="31">
      <t>キニュウ</t>
    </rPh>
    <rPh sb="50" eb="52">
      <t>デンリョク</t>
    </rPh>
    <rPh sb="52" eb="54">
      <t>ガイシャ</t>
    </rPh>
    <rPh sb="59" eb="60">
      <t>ナド</t>
    </rPh>
    <phoneticPr fontId="24"/>
  </si>
  <si>
    <t>はい（同意します）</t>
    <rPh sb="3" eb="5">
      <t>ドウイ</t>
    </rPh>
    <phoneticPr fontId="2"/>
  </si>
  <si>
    <t>いいえ（同意しません）</t>
    <rPh sb="4" eb="6">
      <t>ドウイ</t>
    </rPh>
    <phoneticPr fontId="2"/>
  </si>
  <si>
    <t>6 その他</t>
    <rPh sb="4" eb="5">
      <t>タ</t>
    </rPh>
    <phoneticPr fontId="24"/>
  </si>
  <si>
    <t>5 取引先からの要請</t>
    <rPh sb="2" eb="5">
      <t>トリヒキサキ</t>
    </rPh>
    <rPh sb="8" eb="10">
      <t>ヨウセイ</t>
    </rPh>
    <phoneticPr fontId="24"/>
  </si>
  <si>
    <t>はい</t>
  </si>
  <si>
    <t>排出係数</t>
    <rPh sb="0" eb="4">
      <t>ハイシュツケイスウ</t>
    </rPh>
    <phoneticPr fontId="24"/>
  </si>
  <si>
    <t>2　検討中</t>
    <phoneticPr fontId="24"/>
  </si>
  <si>
    <r>
      <t>t-CO</t>
    </r>
    <r>
      <rPr>
        <vertAlign val="subscript"/>
        <sz val="11"/>
        <rFont val="HG丸ｺﾞｼｯｸM-PRO"/>
        <family val="3"/>
        <charset val="128"/>
        <scheme val="major"/>
      </rPr>
      <t>2</t>
    </r>
    <r>
      <rPr>
        <sz val="11"/>
        <rFont val="HG丸ｺﾞｼｯｸM-PRO"/>
        <family val="3"/>
        <charset val="128"/>
        <scheme val="major"/>
      </rPr>
      <t>/千kWh</t>
    </r>
    <rPh sb="6" eb="7">
      <t>セン</t>
    </rPh>
    <phoneticPr fontId="24"/>
  </si>
  <si>
    <t>再エネ率</t>
    <rPh sb="0" eb="1">
      <t>サイ</t>
    </rPh>
    <rPh sb="3" eb="4">
      <t>リツ</t>
    </rPh>
    <phoneticPr fontId="24"/>
  </si>
  <si>
    <t>2 SBTへの参加</t>
    <rPh sb="7" eb="9">
      <t>サンカ</t>
    </rPh>
    <phoneticPr fontId="24"/>
  </si>
  <si>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4"/>
  </si>
  <si>
    <t>1 電力会社・メニューの比較方法</t>
    <phoneticPr fontId="24"/>
  </si>
  <si>
    <t>3 わからない</t>
    <phoneticPr fontId="24"/>
  </si>
  <si>
    <t>契約している主な電力会社を教えてください。</t>
    <rPh sb="0" eb="2">
      <t>ケイヤク</t>
    </rPh>
    <rPh sb="6" eb="7">
      <t>オモ</t>
    </rPh>
    <rPh sb="8" eb="12">
      <t>デンリョクカイシャ</t>
    </rPh>
    <rPh sb="13" eb="14">
      <t>オシ</t>
    </rPh>
    <phoneticPr fontId="24"/>
  </si>
  <si>
    <t>4　その他</t>
    <rPh sb="4" eb="5">
      <t>タ</t>
    </rPh>
    <phoneticPr fontId="24"/>
  </si>
  <si>
    <t>(1)で「5 購入を予定している」と回答した場合、その理由を教えてください。</t>
    <rPh sb="7" eb="9">
      <t>コウニュウ</t>
    </rPh>
    <rPh sb="10" eb="12">
      <t>ヨテイ</t>
    </rPh>
    <rPh sb="27" eb="29">
      <t>リユウ</t>
    </rPh>
    <phoneticPr fontId="2"/>
  </si>
  <si>
    <t>(3)で「わからない」と回答した場合、その理由を教えてください。
また、「その他」を選んだ場合、その内容を教えてください。</t>
    <rPh sb="39" eb="40">
      <t>タ</t>
    </rPh>
    <rPh sb="42" eb="43">
      <t>エラ</t>
    </rPh>
    <rPh sb="45" eb="47">
      <t>バアイ</t>
    </rPh>
    <rPh sb="50" eb="52">
      <t>ナイヨウ</t>
    </rPh>
    <rPh sb="53" eb="54">
      <t>オシ</t>
    </rPh>
    <phoneticPr fontId="24"/>
  </si>
  <si>
    <t>1 別部署で契約しているため</t>
    <rPh sb="2" eb="5">
      <t>ベツブショ</t>
    </rPh>
    <rPh sb="6" eb="8">
      <t>ケイヤク</t>
    </rPh>
    <phoneticPr fontId="24"/>
  </si>
  <si>
    <t>2 電力会社からの提示がなかったため</t>
    <rPh sb="2" eb="6">
      <t>デンリョクカイシャ</t>
    </rPh>
    <rPh sb="9" eb="11">
      <t>テイジ</t>
    </rPh>
    <phoneticPr fontId="24"/>
  </si>
  <si>
    <t>3 調べ方がわからないため</t>
    <rPh sb="2" eb="3">
      <t>シラ</t>
    </rPh>
    <rPh sb="4" eb="5">
      <t>カタ</t>
    </rPh>
    <phoneticPr fontId="24"/>
  </si>
  <si>
    <t>わからない</t>
    <phoneticPr fontId="24"/>
  </si>
  <si>
    <t>事業所の名称 （建物・施設等）を教えてください。</t>
    <rPh sb="0" eb="3">
      <t>ジギョウショ</t>
    </rPh>
    <rPh sb="4" eb="6">
      <t>メイショウ</t>
    </rPh>
    <rPh sb="16" eb="17">
      <t>オシ</t>
    </rPh>
    <phoneticPr fontId="2"/>
  </si>
  <si>
    <t>No</t>
    <phoneticPr fontId="64"/>
  </si>
  <si>
    <t>種類</t>
    <rPh sb="0" eb="2">
      <t>シュルイ</t>
    </rPh>
    <phoneticPr fontId="64"/>
  </si>
  <si>
    <t>電力量（kWh）</t>
    <rPh sb="0" eb="3">
      <t>デンリョクリョウ</t>
    </rPh>
    <phoneticPr fontId="64"/>
  </si>
  <si>
    <t>％</t>
    <phoneticPr fontId="24"/>
  </si>
  <si>
    <t>プルダウンで選択してください。</t>
    <rPh sb="6" eb="8">
      <t>センタク</t>
    </rPh>
    <phoneticPr fontId="2"/>
  </si>
  <si>
    <t>1 自社で再エネ設備を東京都内に設置</t>
    <phoneticPr fontId="2"/>
  </si>
  <si>
    <t>2 自社で再エネ設備を東京都外に設置</t>
    <phoneticPr fontId="2"/>
  </si>
  <si>
    <t>3 自社で再エネ設備を国外に設置</t>
    <phoneticPr fontId="2"/>
  </si>
  <si>
    <t>4 再エネ電力への契約変更</t>
    <phoneticPr fontId="2"/>
  </si>
  <si>
    <t>5 環境価値の購入</t>
  </si>
  <si>
    <t>6 なし（検討していない）</t>
    <phoneticPr fontId="2"/>
  </si>
  <si>
    <t>7 その他</t>
    <phoneticPr fontId="2"/>
  </si>
  <si>
    <t>5 環境価値の購入</t>
    <phoneticPr fontId="2"/>
  </si>
  <si>
    <t>3 Jクレジット（再エネ）</t>
    <phoneticPr fontId="24"/>
  </si>
  <si>
    <t>2 非化石証書（再エネ）</t>
    <phoneticPr fontId="24"/>
  </si>
  <si>
    <t>電力の再エネ率に関する目標・方針を事業所及び事業者単位で教えてください。</t>
    <phoneticPr fontId="2"/>
  </si>
  <si>
    <t>使用電力の再エネ率が100%となる事業所（本社屋、営業所、工場等）を教えてください。</t>
    <phoneticPr fontId="2"/>
  </si>
  <si>
    <t>事業者としての環境活動を教えてください。</t>
    <rPh sb="0" eb="3">
      <t>ジギョウシャ</t>
    </rPh>
    <rPh sb="7" eb="9">
      <t>カンキョウ</t>
    </rPh>
    <rPh sb="9" eb="11">
      <t>カツドウ</t>
    </rPh>
    <rPh sb="12" eb="13">
      <t>オシ</t>
    </rPh>
    <phoneticPr fontId="2"/>
  </si>
  <si>
    <t>再エネの利用に当たり、意識していることを教えてください。
（複数選択可）</t>
    <rPh sb="30" eb="35">
      <t>フクスウセンタクカ</t>
    </rPh>
    <phoneticPr fontId="2"/>
  </si>
  <si>
    <r>
      <t>再エネの利用に当たり、</t>
    </r>
    <r>
      <rPr>
        <u/>
        <sz val="10"/>
        <rFont val="HG丸ｺﾞｼｯｸM-PRO"/>
        <family val="3"/>
        <charset val="128"/>
        <scheme val="major"/>
      </rPr>
      <t>最も</t>
    </r>
    <r>
      <rPr>
        <sz val="10"/>
        <rFont val="HG丸ｺﾞｼｯｸM-PRO"/>
        <family val="3"/>
        <charset val="128"/>
        <scheme val="major"/>
      </rPr>
      <t>優先順位の高いものを教えてください。</t>
    </r>
    <rPh sb="0" eb="1">
      <t>サイ</t>
    </rPh>
    <rPh sb="4" eb="6">
      <t>リヨウ</t>
    </rPh>
    <rPh sb="7" eb="8">
      <t>ア</t>
    </rPh>
    <rPh sb="11" eb="12">
      <t>モット</t>
    </rPh>
    <rPh sb="13" eb="17">
      <t>ユウセンジュンイ</t>
    </rPh>
    <rPh sb="18" eb="19">
      <t>タカ</t>
    </rPh>
    <phoneticPr fontId="2"/>
  </si>
  <si>
    <t>目標年度</t>
    <rPh sb="0" eb="2">
      <t>モクヒョウ</t>
    </rPh>
    <rPh sb="2" eb="4">
      <t>ネンド</t>
    </rPh>
    <phoneticPr fontId="24"/>
  </si>
  <si>
    <t>再エネ電力の導入拡大に向けた施策に関するご意見をお聞かせください。</t>
    <phoneticPr fontId="2"/>
  </si>
  <si>
    <t>東京都内又は都外において、該当する施設はありますか。</t>
    <phoneticPr fontId="2"/>
  </si>
  <si>
    <t>はい（東京都内）</t>
    <phoneticPr fontId="2"/>
  </si>
  <si>
    <t>はい（東京都外）</t>
    <phoneticPr fontId="2"/>
  </si>
  <si>
    <t>いいえ</t>
    <phoneticPr fontId="2"/>
  </si>
  <si>
    <t>9-1</t>
    <phoneticPr fontId="2"/>
  </si>
  <si>
    <t>1 はい（東京都内）</t>
    <phoneticPr fontId="2"/>
  </si>
  <si>
    <t>2 はい（東京都外）</t>
    <phoneticPr fontId="2"/>
  </si>
  <si>
    <t>3 いいえ</t>
    <phoneticPr fontId="2"/>
  </si>
  <si>
    <t>「1 はい（東京都内）」と回答した場合、企業名の公表に同意しますか。</t>
    <phoneticPr fontId="2"/>
  </si>
  <si>
    <t xml:space="preserve">  </t>
    <phoneticPr fontId="2"/>
  </si>
  <si>
    <t>1 はい</t>
    <phoneticPr fontId="2"/>
  </si>
  <si>
    <t>2 いいえ（同意しません）</t>
    <rPh sb="6" eb="8">
      <t>ドウイ</t>
    </rPh>
    <phoneticPr fontId="2"/>
  </si>
  <si>
    <t>事業所全体の電力使用量</t>
    <rPh sb="0" eb="3">
      <t>ジギョウショ</t>
    </rPh>
    <rPh sb="3" eb="5">
      <t>ゼンタイ</t>
    </rPh>
    <rPh sb="6" eb="11">
      <t>デンリョクシヨウリョウ</t>
    </rPh>
    <phoneticPr fontId="24"/>
  </si>
  <si>
    <t xml:space="preserve">    </t>
    <phoneticPr fontId="24"/>
  </si>
  <si>
    <t>　・再エネメニュー等を指定して購入している場合は、該当のメニューの再エネ率を入力してください。</t>
  </si>
  <si>
    <t>再エネ率</t>
    <rPh sb="0" eb="1">
      <t>サイ</t>
    </rPh>
    <rPh sb="3" eb="4">
      <t>リツ</t>
    </rPh>
    <phoneticPr fontId="24"/>
  </si>
  <si>
    <t>再エネ率合計</t>
    <rPh sb="3" eb="4">
      <t>リツ</t>
    </rPh>
    <rPh sb="4" eb="6">
      <t>ゴウケイ</t>
    </rPh>
    <phoneticPr fontId="24"/>
  </si>
  <si>
    <t>令和３年度の電気事業者ごとの基礎排出係数・調整後排出係数等（一部追加・更新）の公表について | 報道発表資料 | 環境省 (env.go.jp)</t>
  </si>
  <si>
    <t>再エネ率の内訳（種類と電力量）を教えてください。</t>
    <rPh sb="0" eb="1">
      <t>サイ</t>
    </rPh>
    <rPh sb="3" eb="4">
      <t>リツ</t>
    </rPh>
    <rPh sb="5" eb="7">
      <t>ウチワケ</t>
    </rPh>
    <rPh sb="8" eb="10">
      <t>シュルイ</t>
    </rPh>
    <rPh sb="11" eb="14">
      <t>デンリョクリョウ</t>
    </rPh>
    <rPh sb="16" eb="17">
      <t>オシ</t>
    </rPh>
    <phoneticPr fontId="24"/>
  </si>
  <si>
    <t>事業所が契約している電力会社等、メニュー別契約の有無、契約しているメニュー名と排出係数に関して教えてください。</t>
    <rPh sb="0" eb="3">
      <t>ジギョウショ</t>
    </rPh>
    <rPh sb="4" eb="6">
      <t>ケイヤク</t>
    </rPh>
    <rPh sb="10" eb="14">
      <t>デンリョクガイシャ</t>
    </rPh>
    <rPh sb="14" eb="15">
      <t>トウ</t>
    </rPh>
    <rPh sb="20" eb="21">
      <t>ベツ</t>
    </rPh>
    <rPh sb="21" eb="23">
      <t>ケイヤク</t>
    </rPh>
    <rPh sb="24" eb="26">
      <t>ウム</t>
    </rPh>
    <rPh sb="27" eb="29">
      <t>ケイヤク</t>
    </rPh>
    <rPh sb="37" eb="38">
      <t>メイ</t>
    </rPh>
    <rPh sb="39" eb="43">
      <t>ハイシュツケイスウ</t>
    </rPh>
    <rPh sb="44" eb="45">
      <t>カン</t>
    </rPh>
    <rPh sb="47" eb="48">
      <t>オシ</t>
    </rPh>
    <phoneticPr fontId="24"/>
  </si>
  <si>
    <r>
      <t>事業者名称</t>
    </r>
    <r>
      <rPr>
        <vertAlign val="superscript"/>
        <sz val="11"/>
        <color theme="1"/>
        <rFont val="HG丸ｺﾞｼｯｸM-PRO"/>
        <family val="3"/>
        <charset val="128"/>
        <scheme val="major"/>
      </rPr>
      <t>※</t>
    </r>
    <rPh sb="0" eb="3">
      <t>ジギョウシャ</t>
    </rPh>
    <rPh sb="3" eb="5">
      <t>メイショウ</t>
    </rPh>
    <phoneticPr fontId="2"/>
  </si>
  <si>
    <r>
      <t>環境価値</t>
    </r>
    <r>
      <rPr>
        <vertAlign val="superscript"/>
        <sz val="11"/>
        <rFont val="HGｺﾞｼｯｸM"/>
        <family val="3"/>
        <charset val="128"/>
        <scheme val="minor"/>
      </rPr>
      <t>※2</t>
    </r>
    <r>
      <rPr>
        <sz val="11"/>
        <rFont val="HGｺﾞｼｯｸM"/>
        <family val="3"/>
        <charset val="128"/>
        <scheme val="minor"/>
      </rPr>
      <t>（グリーン電力証書、非化石証書、Jクレジット等）</t>
    </r>
    <rPh sb="0" eb="4">
      <t>カンキョウカチ</t>
    </rPh>
    <rPh sb="11" eb="15">
      <t>デンリョクショウショ</t>
    </rPh>
    <rPh sb="16" eb="21">
      <t>ヒカセキショウショ</t>
    </rPh>
    <rPh sb="28" eb="29">
      <t>トウ</t>
    </rPh>
    <phoneticPr fontId="64"/>
  </si>
  <si>
    <r>
      <t>その他</t>
    </r>
    <r>
      <rPr>
        <vertAlign val="superscript"/>
        <sz val="11"/>
        <color theme="1"/>
        <rFont val="HGｺﾞｼｯｸM"/>
        <family val="3"/>
        <charset val="128"/>
        <scheme val="minor"/>
      </rPr>
      <t>※3</t>
    </r>
    <rPh sb="2" eb="3">
      <t>タ</t>
    </rPh>
    <phoneticPr fontId="24"/>
  </si>
  <si>
    <r>
      <t>小売電気事業者から供給される再エネ電力</t>
    </r>
    <r>
      <rPr>
        <vertAlign val="superscript"/>
        <sz val="11"/>
        <rFont val="HGｺﾞｼｯｸM"/>
        <family val="3"/>
        <charset val="128"/>
        <scheme val="minor"/>
      </rPr>
      <t>※1</t>
    </r>
    <rPh sb="9" eb="11">
      <t>キョウキュウ</t>
    </rPh>
    <phoneticPr fontId="24"/>
  </si>
  <si>
    <t>低炭素電力メニューを契約をしていますか。</t>
    <rPh sb="0" eb="3">
      <t>テイタンソ</t>
    </rPh>
    <rPh sb="3" eb="5">
      <t>デンリョク</t>
    </rPh>
    <rPh sb="10" eb="12">
      <t>ケイヤク</t>
    </rPh>
    <phoneticPr fontId="24"/>
  </si>
  <si>
    <t>(2)で「はい」と回答した場合、低炭素電力メニューを把握していますか。</t>
    <rPh sb="9" eb="11">
      <t>カイトウ</t>
    </rPh>
    <rPh sb="13" eb="15">
      <t>バアイ</t>
    </rPh>
    <rPh sb="18" eb="19">
      <t>ソ</t>
    </rPh>
    <rPh sb="19" eb="21">
      <t>デンリョク</t>
    </rPh>
    <rPh sb="26" eb="28">
      <t>ハアク</t>
    </rPh>
    <phoneticPr fontId="24"/>
  </si>
  <si>
    <t>(3)で「はい」と回答した場合、低炭素電力メニュー名と排出係数を教えてください。</t>
    <rPh sb="9" eb="11">
      <t>カイトウ</t>
    </rPh>
    <rPh sb="13" eb="15">
      <t>バアイ</t>
    </rPh>
    <rPh sb="19" eb="21">
      <t>デンリョク</t>
    </rPh>
    <rPh sb="25" eb="26">
      <t>メイ</t>
    </rPh>
    <rPh sb="27" eb="31">
      <t>ハイシュツケイスウ</t>
    </rPh>
    <rPh sb="32" eb="33">
      <t>オシ</t>
    </rPh>
    <phoneticPr fontId="24"/>
  </si>
  <si>
    <t>メニュー名</t>
    <rPh sb="4" eb="5">
      <t>メイ</t>
    </rPh>
    <phoneticPr fontId="24"/>
  </si>
  <si>
    <t>1 導入済み</t>
    <rPh sb="2" eb="5">
      <t>ドウニュウズ</t>
    </rPh>
    <phoneticPr fontId="24"/>
  </si>
  <si>
    <t>カーボンニュートラルに向けた都市ガスや熱の導入予定はありますか。</t>
    <phoneticPr fontId="24"/>
  </si>
  <si>
    <t>導入済み</t>
    <rPh sb="0" eb="2">
      <t>ドウニュウ</t>
    </rPh>
    <rPh sb="2" eb="3">
      <t>ズ</t>
    </rPh>
    <phoneticPr fontId="24"/>
  </si>
  <si>
    <t>2 導入予定あり</t>
    <rPh sb="2" eb="6">
      <t>ドウニュウヨテイ</t>
    </rPh>
    <phoneticPr fontId="24"/>
  </si>
  <si>
    <t>3　導入予定なし</t>
    <rPh sb="2" eb="6">
      <t>ドウニュウヨテイ</t>
    </rPh>
    <phoneticPr fontId="24"/>
  </si>
  <si>
    <t>導入予定あり</t>
    <rPh sb="0" eb="4">
      <t>ドウニュウヨテイ</t>
    </rPh>
    <phoneticPr fontId="24"/>
  </si>
  <si>
    <t>導入予定なし</t>
    <rPh sb="0" eb="2">
      <t>ドウニュウ</t>
    </rPh>
    <rPh sb="2" eb="4">
      <t>ヨテイ</t>
    </rPh>
    <phoneticPr fontId="24"/>
  </si>
  <si>
    <t>(7)で「導入済み」又は「導入予定あり」と回答した場合、その内容を教えてください。</t>
    <rPh sb="5" eb="8">
      <t>ドウニュウズ</t>
    </rPh>
    <rPh sb="10" eb="11">
      <t>マタ</t>
    </rPh>
    <rPh sb="13" eb="17">
      <t>ドウニュウヨテイ</t>
    </rPh>
    <rPh sb="21" eb="23">
      <t>カイトウ</t>
    </rPh>
    <rPh sb="25" eb="27">
      <t>バアイ</t>
    </rPh>
    <rPh sb="30" eb="32">
      <t>ナイヨウ</t>
    </rPh>
    <rPh sb="33" eb="34">
      <t>オシ</t>
    </rPh>
    <phoneticPr fontId="2"/>
  </si>
  <si>
    <t>事業所外から供給される再エネ電力
（オフサイト再エネ（自己託送・ PPA））</t>
    <rPh sb="6" eb="8">
      <t>キョウキュウ</t>
    </rPh>
    <phoneticPr fontId="24"/>
  </si>
  <si>
    <t>事業所又は事業者の使用している電力の再エネ率を公表していますか。</t>
    <rPh sb="0" eb="3">
      <t>ジギョウショ</t>
    </rPh>
    <rPh sb="3" eb="4">
      <t>マタ</t>
    </rPh>
    <rPh sb="5" eb="8">
      <t>ジギョウシャ</t>
    </rPh>
    <rPh sb="9" eb="11">
      <t>シヨウ</t>
    </rPh>
    <rPh sb="15" eb="17">
      <t>デンリョク</t>
    </rPh>
    <rPh sb="18" eb="19">
      <t>サイ</t>
    </rPh>
    <rPh sb="21" eb="22">
      <t>リツ</t>
    </rPh>
    <rPh sb="23" eb="25">
      <t>コウヒョウ</t>
    </rPh>
    <phoneticPr fontId="24"/>
  </si>
  <si>
    <t>使用している再エネ率を、東京都が公表した場合、支障がありましたら教えてください。</t>
    <rPh sb="0" eb="2">
      <t>シヨウ</t>
    </rPh>
    <rPh sb="6" eb="7">
      <t>サイ</t>
    </rPh>
    <rPh sb="9" eb="10">
      <t>リツ</t>
    </rPh>
    <rPh sb="12" eb="15">
      <t>トウキョウト</t>
    </rPh>
    <rPh sb="16" eb="18">
      <t>コウヒョウ</t>
    </rPh>
    <rPh sb="20" eb="22">
      <t>バアイ</t>
    </rPh>
    <rPh sb="23" eb="25">
      <t>シショウ</t>
    </rPh>
    <rPh sb="32" eb="33">
      <t>オシ</t>
    </rPh>
    <phoneticPr fontId="2"/>
  </si>
  <si>
    <t>5 電力供給量が充分にあるか</t>
    <phoneticPr fontId="24"/>
  </si>
  <si>
    <t>6 その他</t>
    <phoneticPr fontId="24"/>
  </si>
  <si>
    <t>(4)に回答した低炭素電力メニュー及び排出係数を確認できる書類等を教えてください。例：契約書等</t>
    <phoneticPr fontId="24"/>
  </si>
  <si>
    <t>メニュー名を確認した書類等</t>
    <rPh sb="4" eb="5">
      <t>メイ</t>
    </rPh>
    <rPh sb="6" eb="8">
      <t>カクニン</t>
    </rPh>
    <rPh sb="10" eb="12">
      <t>ショルイ</t>
    </rPh>
    <rPh sb="12" eb="13">
      <t>トウ</t>
    </rPh>
    <phoneticPr fontId="24"/>
  </si>
  <si>
    <t>排出係数を確認した書類等</t>
    <rPh sb="0" eb="4">
      <t>ハイシュツケイスウ</t>
    </rPh>
    <phoneticPr fontId="24"/>
  </si>
  <si>
    <t>(1)で「6 その他」と回答した場合、その内容を教えてください。</t>
    <phoneticPr fontId="2"/>
  </si>
  <si>
    <t>kWh</t>
    <phoneticPr fontId="24"/>
  </si>
  <si>
    <t>電力量
（kWh）</t>
    <rPh sb="0" eb="3">
      <t>デンリョクリョウ</t>
    </rPh>
    <phoneticPr fontId="64"/>
  </si>
  <si>
    <t>(3)で回答した内容について、具体的な実施内容を教えてください。</t>
    <rPh sb="4" eb="6">
      <t>カイトウ</t>
    </rPh>
    <rPh sb="8" eb="10">
      <t>ナイヨウ</t>
    </rPh>
    <rPh sb="15" eb="18">
      <t>グタイテキ</t>
    </rPh>
    <rPh sb="19" eb="21">
      <t>ジッシ</t>
    </rPh>
    <rPh sb="21" eb="23">
      <t>ナイヨウ</t>
    </rPh>
    <rPh sb="24" eb="25">
      <t>オシ</t>
    </rPh>
    <phoneticPr fontId="24"/>
  </si>
  <si>
    <t>1-1</t>
    <phoneticPr fontId="24"/>
  </si>
  <si>
    <t>1-2</t>
    <phoneticPr fontId="24"/>
  </si>
  <si>
    <t>1-3</t>
    <phoneticPr fontId="24"/>
  </si>
  <si>
    <t>1-4</t>
    <phoneticPr fontId="24"/>
  </si>
  <si>
    <t>1-5</t>
    <phoneticPr fontId="24"/>
  </si>
  <si>
    <t>1-6</t>
    <phoneticPr fontId="24"/>
  </si>
  <si>
    <t>1-7</t>
    <phoneticPr fontId="24"/>
  </si>
  <si>
    <t>1-8</t>
    <phoneticPr fontId="24"/>
  </si>
  <si>
    <t>2-1</t>
    <phoneticPr fontId="24"/>
  </si>
  <si>
    <t>2-3-1</t>
    <phoneticPr fontId="24"/>
  </si>
  <si>
    <t>2-3-2</t>
  </si>
  <si>
    <t>2-3-3</t>
  </si>
  <si>
    <t>2-3-4</t>
  </si>
  <si>
    <t>2-3-5</t>
    <phoneticPr fontId="24"/>
  </si>
  <si>
    <t>2-3-6</t>
    <phoneticPr fontId="24"/>
  </si>
  <si>
    <t>2-4</t>
    <phoneticPr fontId="24"/>
  </si>
  <si>
    <t>2-5</t>
    <phoneticPr fontId="24"/>
  </si>
  <si>
    <t>小売電気事業者から供給される再エネ電力※1</t>
    <phoneticPr fontId="24"/>
  </si>
  <si>
    <t>事業所外から供給される再エネ電力
（オフサイト再エネ（自己託送・ PPA））</t>
    <rPh sb="0" eb="3">
      <t>ジギョウショ</t>
    </rPh>
    <rPh sb="3" eb="4">
      <t>ガイ</t>
    </rPh>
    <rPh sb="6" eb="8">
      <t>キョウキュウ</t>
    </rPh>
    <rPh sb="11" eb="12">
      <t>サイ</t>
    </rPh>
    <rPh sb="14" eb="16">
      <t>デンリョク</t>
    </rPh>
    <rPh sb="23" eb="24">
      <t>サイ</t>
    </rPh>
    <rPh sb="27" eb="29">
      <t>ジコ</t>
    </rPh>
    <rPh sb="29" eb="31">
      <t>タクソウ</t>
    </rPh>
    <phoneticPr fontId="64"/>
  </si>
  <si>
    <t>自家発電機から供給される再エネ電力
（オンサイト再エネ（自家発電・自家消費、 PPA））</t>
    <rPh sb="0" eb="2">
      <t>ジカ</t>
    </rPh>
    <rPh sb="2" eb="4">
      <t>ハツデン</t>
    </rPh>
    <rPh sb="4" eb="5">
      <t>キ</t>
    </rPh>
    <rPh sb="7" eb="9">
      <t>キョウキュウ</t>
    </rPh>
    <rPh sb="12" eb="13">
      <t>サイ</t>
    </rPh>
    <rPh sb="15" eb="17">
      <t>デンリョク</t>
    </rPh>
    <rPh sb="24" eb="25">
      <t>サイ</t>
    </rPh>
    <rPh sb="28" eb="30">
      <t>ジカ</t>
    </rPh>
    <rPh sb="30" eb="32">
      <t>ハツデン</t>
    </rPh>
    <rPh sb="33" eb="35">
      <t>ジカ</t>
    </rPh>
    <rPh sb="35" eb="37">
      <t>ショウヒ</t>
    </rPh>
    <phoneticPr fontId="64"/>
  </si>
  <si>
    <t>環境価値※2（グリーン電力証書、非化石証書、Jクレジット等）</t>
    <rPh sb="0" eb="2">
      <t>カンキョウ</t>
    </rPh>
    <rPh sb="2" eb="4">
      <t>カチ</t>
    </rPh>
    <rPh sb="11" eb="13">
      <t>デンリョク</t>
    </rPh>
    <rPh sb="13" eb="15">
      <t>ショウショ</t>
    </rPh>
    <rPh sb="16" eb="17">
      <t>ヒ</t>
    </rPh>
    <rPh sb="17" eb="19">
      <t>カセキ</t>
    </rPh>
    <rPh sb="19" eb="21">
      <t>ショウショ</t>
    </rPh>
    <rPh sb="28" eb="29">
      <t>ナド</t>
    </rPh>
    <phoneticPr fontId="24"/>
  </si>
  <si>
    <t>その他※3</t>
    <rPh sb="2" eb="3">
      <t>ホカ</t>
    </rPh>
    <phoneticPr fontId="64"/>
  </si>
  <si>
    <t>合計</t>
    <rPh sb="0" eb="2">
      <t>ゴウケイ</t>
    </rPh>
    <phoneticPr fontId="24"/>
  </si>
  <si>
    <t>5 その他</t>
    <rPh sb="4" eb="5">
      <t>タ</t>
    </rPh>
    <phoneticPr fontId="24"/>
  </si>
  <si>
    <t>(3)で「５ その他」と回答した場合、その内容を教えてください。</t>
    <phoneticPr fontId="2"/>
  </si>
  <si>
    <t>1 小売電気事業者から供給される
   再エネ電力を増やす</t>
    <phoneticPr fontId="24"/>
  </si>
  <si>
    <t>2 事業所外から供給される再エネ電力を増やす</t>
    <phoneticPr fontId="24"/>
  </si>
  <si>
    <t>3 自家発電機から供給される
　再エネ電力を増やす</t>
    <phoneticPr fontId="24"/>
  </si>
  <si>
    <t>4 環境価値の購入量を増やす</t>
    <phoneticPr fontId="24"/>
  </si>
  <si>
    <t>5 その他</t>
    <phoneticPr fontId="24"/>
  </si>
  <si>
    <t>4-4</t>
    <phoneticPr fontId="24"/>
  </si>
  <si>
    <t>9-2</t>
    <phoneticPr fontId="2"/>
  </si>
  <si>
    <t>8-1</t>
    <phoneticPr fontId="24"/>
  </si>
  <si>
    <t>8-2</t>
    <phoneticPr fontId="24"/>
  </si>
  <si>
    <t>4 環境価値※の購入量を増やす
 （※ グリーン電力証書、非化石証書、Jクレジット 等）</t>
    <rPh sb="8" eb="10">
      <t>コウニュウ</t>
    </rPh>
    <rPh sb="10" eb="11">
      <t>リョウ</t>
    </rPh>
    <rPh sb="12" eb="13">
      <t>フ</t>
    </rPh>
    <phoneticPr fontId="24"/>
  </si>
  <si>
    <t>1 小売電気事業者から供給される
　再エネ電力を増やす</t>
    <rPh sb="2" eb="4">
      <t>コウリ</t>
    </rPh>
    <rPh sb="4" eb="6">
      <t>デンキ</t>
    </rPh>
    <rPh sb="6" eb="9">
      <t>ジギョウシャ</t>
    </rPh>
    <rPh sb="11" eb="13">
      <t>キョウキュウ</t>
    </rPh>
    <rPh sb="18" eb="19">
      <t>サイ</t>
    </rPh>
    <rPh sb="21" eb="23">
      <t>デンリョク</t>
    </rPh>
    <rPh sb="24" eb="25">
      <t>フ</t>
    </rPh>
    <phoneticPr fontId="24"/>
  </si>
  <si>
    <t>(2)の目標を達成するために実施されている（予定含む）活動を教えてください。
（複数選択可）</t>
    <rPh sb="22" eb="24">
      <t>ヨテイ</t>
    </rPh>
    <rPh sb="24" eb="25">
      <t>フク</t>
    </rPh>
    <rPh sb="40" eb="45">
      <t>フクスウセンタクカ</t>
    </rPh>
    <phoneticPr fontId="2"/>
  </si>
  <si>
    <t>現在の再エネ電力利用に関して教えてください。</t>
    <rPh sb="0" eb="2">
      <t>ゲンザイ</t>
    </rPh>
    <rPh sb="3" eb="4">
      <t>サイ</t>
    </rPh>
    <rPh sb="6" eb="8">
      <t>デンリョク</t>
    </rPh>
    <rPh sb="8" eb="10">
      <t>リヨウ</t>
    </rPh>
    <rPh sb="11" eb="12">
      <t>カン</t>
    </rPh>
    <rPh sb="14" eb="15">
      <t>オシ</t>
    </rPh>
    <phoneticPr fontId="2"/>
  </si>
  <si>
    <t>現在の環境価値の購入状況に関して教えてください。</t>
    <rPh sb="0" eb="2">
      <t>ゲンザイ</t>
    </rPh>
    <rPh sb="3" eb="5">
      <t>カンキョウ</t>
    </rPh>
    <rPh sb="5" eb="7">
      <t>カチ</t>
    </rPh>
    <rPh sb="8" eb="10">
      <t>コウニュウ</t>
    </rPh>
    <rPh sb="10" eb="12">
      <t>ジョウキョウ</t>
    </rPh>
    <rPh sb="13" eb="14">
      <t>カン</t>
    </rPh>
    <rPh sb="16" eb="17">
      <t>オシ</t>
    </rPh>
    <phoneticPr fontId="2"/>
  </si>
  <si>
    <t>3-1</t>
    <phoneticPr fontId="24"/>
  </si>
  <si>
    <t>3-2-1</t>
    <phoneticPr fontId="24"/>
  </si>
  <si>
    <t>3-2-2</t>
  </si>
  <si>
    <t>3-2-3</t>
  </si>
  <si>
    <t>3-2-4</t>
  </si>
  <si>
    <t>3-2-5</t>
  </si>
  <si>
    <t>3-3-1</t>
    <phoneticPr fontId="24"/>
  </si>
  <si>
    <t>3-3-2</t>
  </si>
  <si>
    <t>3-3-3</t>
  </si>
  <si>
    <t>3-3-4</t>
  </si>
  <si>
    <t>3-3-5</t>
  </si>
  <si>
    <t>4-3</t>
    <phoneticPr fontId="24"/>
  </si>
  <si>
    <t>4-5</t>
    <phoneticPr fontId="24"/>
  </si>
  <si>
    <t>4-6</t>
    <phoneticPr fontId="24"/>
  </si>
  <si>
    <t>4-7</t>
    <phoneticPr fontId="24"/>
  </si>
  <si>
    <t>5-1</t>
    <phoneticPr fontId="24"/>
  </si>
  <si>
    <t>5-2</t>
    <phoneticPr fontId="24"/>
  </si>
  <si>
    <t>5-3</t>
    <phoneticPr fontId="24"/>
  </si>
  <si>
    <t>7-1-2</t>
    <phoneticPr fontId="24"/>
  </si>
  <si>
    <t>7-1-1</t>
    <phoneticPr fontId="24"/>
  </si>
  <si>
    <t>7-3</t>
    <phoneticPr fontId="24"/>
  </si>
  <si>
    <t>7-4</t>
    <phoneticPr fontId="24"/>
  </si>
  <si>
    <t>7-5</t>
    <phoneticPr fontId="24"/>
  </si>
  <si>
    <t>7-6</t>
    <phoneticPr fontId="24"/>
  </si>
  <si>
    <t>7-7</t>
    <phoneticPr fontId="24"/>
  </si>
  <si>
    <t>8-3</t>
    <phoneticPr fontId="24"/>
  </si>
  <si>
    <t>8-4</t>
    <phoneticPr fontId="24"/>
  </si>
  <si>
    <t>9-1</t>
    <phoneticPr fontId="24"/>
  </si>
  <si>
    <t>9-2</t>
    <phoneticPr fontId="24"/>
  </si>
  <si>
    <t>(3)で「6 その他」と回答した場合、その内容を教えてください。</t>
    <phoneticPr fontId="2"/>
  </si>
  <si>
    <t>事業所内から供給される再エネ電力
（オンサイト再エネ（自家発電・自家消費、 PPA））</t>
    <rPh sb="0" eb="3">
      <t>ジギョウショ</t>
    </rPh>
    <rPh sb="3" eb="4">
      <t>ナイ</t>
    </rPh>
    <rPh sb="6" eb="8">
      <t>キョウキュウ</t>
    </rPh>
    <rPh sb="11" eb="12">
      <t>サイ</t>
    </rPh>
    <rPh sb="14" eb="16">
      <t>デンリョク</t>
    </rPh>
    <phoneticPr fontId="64"/>
  </si>
  <si>
    <t>3 事業所内から供給される再エネ電力を増やす
（オンサイト再エネ（自家発電・自家消費、 PPA））</t>
    <rPh sb="2" eb="5">
      <t>ジギョウショ</t>
    </rPh>
    <rPh sb="5" eb="6">
      <t>ナイ</t>
    </rPh>
    <rPh sb="8" eb="10">
      <t>キョウキュウ</t>
    </rPh>
    <rPh sb="13" eb="14">
      <t>サイ</t>
    </rPh>
    <rPh sb="16" eb="18">
      <t>デンリョク</t>
    </rPh>
    <rPh sb="19" eb="20">
      <t>フ</t>
    </rPh>
    <phoneticPr fontId="24"/>
  </si>
  <si>
    <t>2 事業所外から供給される再エネ電力を増やす
 （オフサイト再エネ（自己託送、 PPA））</t>
    <rPh sb="19" eb="20">
      <t>フ</t>
    </rPh>
    <rPh sb="34" eb="38">
      <t>ジコタクソウ</t>
    </rPh>
    <phoneticPr fontId="24"/>
  </si>
  <si>
    <t>※）低炭素電力メニューとは、事業所の排出量の削減を目的とした電力排出係数の小さなメニューのことです。
　　電力メニュー名及び排出係数は、電力供給契約等をご確認の上、ご回答ください。
　　なお、低炭素電力メニューは地球温暖化対策の推進に関する法律（以下、「温対法」という）に基づく事業者別排出係数の調整後排出係数に記載されています。
　　　【温対法に基づく事業者別排出係数】https://ghg-santeikohyo.env.go.jp/files/calc</t>
    <rPh sb="2" eb="5">
      <t>テイタンソ</t>
    </rPh>
    <rPh sb="5" eb="7">
      <t>デンリョク</t>
    </rPh>
    <rPh sb="14" eb="17">
      <t>ジギョウショ</t>
    </rPh>
    <rPh sb="18" eb="21">
      <t>ハイシュツリョウ</t>
    </rPh>
    <rPh sb="22" eb="24">
      <t>サクゲン</t>
    </rPh>
    <rPh sb="25" eb="27">
      <t>モクテキ</t>
    </rPh>
    <rPh sb="30" eb="32">
      <t>デンリョク</t>
    </rPh>
    <rPh sb="32" eb="36">
      <t>ハイシュツケイスウ</t>
    </rPh>
    <rPh sb="37" eb="38">
      <t>チイ</t>
    </rPh>
    <rPh sb="53" eb="55">
      <t>デンリョク</t>
    </rPh>
    <rPh sb="59" eb="60">
      <t>メイ</t>
    </rPh>
    <rPh sb="60" eb="61">
      <t>オヨ</t>
    </rPh>
    <rPh sb="62" eb="66">
      <t>ハイシュツケイスウ</t>
    </rPh>
    <rPh sb="96" eb="99">
      <t>テイタンソ</t>
    </rPh>
    <rPh sb="99" eb="101">
      <t>デンリョク</t>
    </rPh>
    <rPh sb="123" eb="125">
      <t>イカ</t>
    </rPh>
    <rPh sb="127" eb="130">
      <t>オンタイホウ</t>
    </rPh>
    <rPh sb="136" eb="137">
      <t>モト</t>
    </rPh>
    <rPh sb="139" eb="142">
      <t>ジギョウシャ</t>
    </rPh>
    <rPh sb="142" eb="143">
      <t>ベツ</t>
    </rPh>
    <rPh sb="156" eb="158">
      <t>キサイ</t>
    </rPh>
    <rPh sb="170" eb="173">
      <t>オンタイホウ</t>
    </rPh>
    <rPh sb="174" eb="175">
      <t>モト</t>
    </rPh>
    <phoneticPr fontId="24"/>
  </si>
  <si>
    <r>
      <t>※複数所有者がいる場合は、代表者名称（法人名称）をご記載ください。
　アンケートの入力について：</t>
    </r>
    <r>
      <rPr>
        <sz val="10"/>
        <color theme="9" tint="0.59999389629810485"/>
        <rFont val="HG丸ｺﾞｼｯｸM-PRO"/>
        <family val="3"/>
        <charset val="128"/>
        <scheme val="major"/>
      </rPr>
      <t>■</t>
    </r>
    <r>
      <rPr>
        <sz val="10"/>
        <color theme="1"/>
        <rFont val="HG丸ｺﾞｼｯｸM-PRO"/>
        <family val="3"/>
        <charset val="128"/>
        <scheme val="major"/>
      </rPr>
      <t>オレンジ色のセルは直接数値や文字等を入力できます。</t>
    </r>
    <r>
      <rPr>
        <sz val="10"/>
        <color theme="6" tint="0.59999389629810485"/>
        <rFont val="HG丸ｺﾞｼｯｸM-PRO"/>
        <family val="3"/>
        <charset val="128"/>
        <scheme val="major"/>
      </rPr>
      <t>■</t>
    </r>
    <r>
      <rPr>
        <sz val="10"/>
        <color theme="1"/>
        <rFont val="HG丸ｺﾞｼｯｸM-PRO"/>
        <family val="3"/>
        <charset val="128"/>
        <scheme val="major"/>
      </rPr>
      <t>緑色のセルは回答をプルダウンで選択してください。</t>
    </r>
    <rPh sb="41" eb="43">
      <t>ニュウリョク</t>
    </rPh>
    <rPh sb="53" eb="54">
      <t>イロ</t>
    </rPh>
    <rPh sb="58" eb="60">
      <t>チョクセツ</t>
    </rPh>
    <rPh sb="60" eb="62">
      <t>スウチ</t>
    </rPh>
    <rPh sb="63" eb="65">
      <t>モジ</t>
    </rPh>
    <rPh sb="65" eb="66">
      <t>トウ</t>
    </rPh>
    <rPh sb="67" eb="69">
      <t>ニュウリョク</t>
    </rPh>
    <rPh sb="75" eb="77">
      <t>ミドリイロ</t>
    </rPh>
    <rPh sb="81" eb="83">
      <t>カイトウ</t>
    </rPh>
    <rPh sb="90" eb="92">
      <t>センタク</t>
    </rPh>
    <phoneticPr fontId="24"/>
  </si>
  <si>
    <r>
      <t>　※1）小売電気事業者等から電力を購入している場合、一定の再エネ電力が含まれている可能性があります。
　　　  受入電力の再エネ率を把握していない場合は、小売電気事業者のホームページ等で公表されている電源構成を確認の上、入力してください。
　　　  不明の場合、「東京都エネルギー環境計画書制度」の実績一覧（下記URL参照）で「再生可能エネルギー利用率（％）」を確認の上、入力してください。
　　　 【「東京都エネルギー環境計画書制度」の実績一覧】https://www.kankyo.metro.tokyo.lg.jp/climate/supplier/publications.html
　　　  小売り電力事業者から購入する電力量に再エネ率を乗じて算出した結果を記入してください
　※2）環境価値がCO</t>
    </r>
    <r>
      <rPr>
        <vertAlign val="subscript"/>
        <sz val="9"/>
        <rFont val="HG丸ｺﾞｼｯｸM-PRO"/>
        <family val="3"/>
        <charset val="128"/>
        <scheme val="major"/>
      </rPr>
      <t>2</t>
    </r>
    <r>
      <rPr>
        <sz val="9"/>
        <rFont val="HG丸ｺﾞｼｯｸM-PRO"/>
        <family val="3"/>
        <charset val="128"/>
        <scheme val="major"/>
      </rPr>
      <t>で表示されている場合は、電力量に換算してください。換算係数が不明な場合は0.489t-CO</t>
    </r>
    <r>
      <rPr>
        <vertAlign val="subscript"/>
        <sz val="9"/>
        <rFont val="HG丸ｺﾞｼｯｸM-PRO"/>
        <family val="3"/>
        <charset val="128"/>
        <scheme val="major"/>
      </rPr>
      <t>2</t>
    </r>
    <r>
      <rPr>
        <sz val="9"/>
        <rFont val="HG丸ｺﾞｼｯｸM-PRO"/>
        <family val="3"/>
        <charset val="128"/>
        <scheme val="major"/>
      </rPr>
      <t>/千kWhを使用してください。
　　　　Jクレジットで得られる環境価値は、再生可能エネルギーの導入で得られたものだけを対象としてください。
　※3）No1～4の種類に当てはまらない場合は、「５その他」欄にご回答ください。なお、原子力発電は対象となりません。</t>
    </r>
    <rPh sb="154" eb="156">
      <t>カキ</t>
    </rPh>
    <rPh sb="428" eb="429">
      <t>エ</t>
    </rPh>
    <rPh sb="432" eb="434">
      <t>カンキョウ</t>
    </rPh>
    <rPh sb="434" eb="436">
      <t>カチ</t>
    </rPh>
    <rPh sb="438" eb="442">
      <t>サイセイカノウ</t>
    </rPh>
    <rPh sb="448" eb="450">
      <t>ドウニュウ</t>
    </rPh>
    <rPh sb="451" eb="452">
      <t>エ</t>
    </rPh>
    <rPh sb="460" eb="462">
      <t>タイショウ</t>
    </rPh>
    <rPh sb="481" eb="483">
      <t>シュルイ</t>
    </rPh>
    <rPh sb="484" eb="485">
      <t>ア</t>
    </rPh>
    <rPh sb="491" eb="493">
      <t>バアイ</t>
    </rPh>
    <rPh sb="499" eb="500">
      <t>タ</t>
    </rPh>
    <rPh sb="501" eb="502">
      <t>ラン</t>
    </rPh>
    <rPh sb="504" eb="506">
      <t>カイトウ</t>
    </rPh>
    <rPh sb="514" eb="519">
      <t>ゲンシリョクハツデン</t>
    </rPh>
    <rPh sb="520" eb="522">
      <t>タイショウ</t>
    </rPh>
    <phoneticPr fontId="24"/>
  </si>
  <si>
    <t>2025年度 再生可能エネルギー（電気）に関するアンケート
（指定（相当）地球温暖化対策事業所用）</t>
    <rPh sb="4" eb="6">
      <t>ネンド</t>
    </rPh>
    <rPh sb="7" eb="9">
      <t>サイセイ</t>
    </rPh>
    <rPh sb="9" eb="11">
      <t>カノウ</t>
    </rPh>
    <rPh sb="17" eb="19">
      <t>デンキ</t>
    </rPh>
    <rPh sb="21" eb="22">
      <t>カン</t>
    </rPh>
    <rPh sb="31" eb="33">
      <t>シテイ</t>
    </rPh>
    <rPh sb="34" eb="36">
      <t>ソウトウ</t>
    </rPh>
    <rPh sb="37" eb="47">
      <t>チキュウオンダンカタイサクジギョウショ</t>
    </rPh>
    <rPh sb="47" eb="48">
      <t>ヨウ</t>
    </rPh>
    <phoneticPr fontId="2"/>
  </si>
  <si>
    <t>2024年度に使用した事業所の電力の再エネ率（使用電力に占める再エネ電力の割合）を教えてください。</t>
    <rPh sb="4" eb="6">
      <t>ネンド</t>
    </rPh>
    <rPh sb="7" eb="9">
      <t>シヨウ</t>
    </rPh>
    <rPh sb="11" eb="14">
      <t>ジギョウショ</t>
    </rPh>
    <rPh sb="15" eb="17">
      <t>デンリョク</t>
    </rPh>
    <rPh sb="18" eb="19">
      <t>サイ</t>
    </rPh>
    <rPh sb="21" eb="22">
      <t>リツ</t>
    </rPh>
    <rPh sb="23" eb="25">
      <t>シヨウ</t>
    </rPh>
    <rPh sb="25" eb="27">
      <t>デンリョク</t>
    </rPh>
    <rPh sb="28" eb="29">
      <t>シ</t>
    </rPh>
    <rPh sb="31" eb="32">
      <t>サイ</t>
    </rPh>
    <rPh sb="34" eb="36">
      <t>デンリョク</t>
    </rPh>
    <rPh sb="37" eb="39">
      <t>ワリアイ</t>
    </rPh>
    <rPh sb="41" eb="42">
      <t>オシ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</si>
</sst>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General&quot;)&quot;"/>
    <numFmt numFmtId="177" formatCode="0.0%"/>
    <numFmt numFmtId="178" formatCode="0000"/>
    <numFmt numFmtId="179" formatCode="0_);[Red]\(0\)"/>
    <numFmt numFmtId="180" formatCode="0.0_);[Red]\(0.0\)"/>
    <numFmt numFmtId="181" formatCode="0.0_ "/>
    <numFmt numFmtId="182" formatCode="#,##0_ "/>
    <numFmt numFmtId="183" formatCode="#,##0.0_ "/>
    <numFmt numFmtId="184" formatCode="0_ "/>
  </numFmts>
  <fonts count="70">
    <font>
      <sz val="11"/>
      <color theme="1"/>
      <name val="HGｺﾞｼｯｸM"/>
      <family val="3"/>
      <charset val="128"/>
      <scheme val="minor"/>
    </font>
    <font>
      <sz val="11"/>
      <color theme="1"/>
      <name val="HGｺﾞｼｯｸM"/>
      <family val="2"/>
      <charset val="128"/>
      <scheme val="minor"/>
    </font>
    <font>
      <sz val="6"/>
      <name val="HGｺﾞｼｯｸM"/>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HGｺﾞｼｯｸM"/>
      <family val="3"/>
      <charset val="128"/>
    </font>
    <font>
      <sz val="11"/>
      <color theme="1"/>
      <name val="HGｺﾞｼｯｸM"/>
      <family val="3"/>
      <charset val="128"/>
      <scheme val="minor"/>
    </font>
    <font>
      <b/>
      <sz val="18"/>
      <color theme="3"/>
      <name val="HG丸ｺﾞｼｯｸM-PRO"/>
      <family val="3"/>
      <charset val="128"/>
      <scheme val="major"/>
    </font>
    <font>
      <u/>
      <sz val="6.05"/>
      <color theme="10"/>
      <name val="ＭＳ Ｐゴシック"/>
      <family val="3"/>
      <charset val="128"/>
    </font>
    <font>
      <b/>
      <sz val="11"/>
      <color theme="3"/>
      <name val="HG丸ｺﾞｼｯｸM-PRO"/>
      <family val="3"/>
      <charset val="128"/>
      <scheme val="major"/>
    </font>
    <font>
      <b/>
      <sz val="11"/>
      <color theme="1"/>
      <name val="HGｺﾞｼｯｸM"/>
      <family val="3"/>
      <charset val="128"/>
      <scheme val="minor"/>
    </font>
    <font>
      <sz val="11"/>
      <color rgb="FF3F3F76"/>
      <name val="HGｺﾞｼｯｸM"/>
      <family val="3"/>
      <charset val="128"/>
      <scheme val="minor"/>
    </font>
    <font>
      <b/>
      <sz val="12"/>
      <color theme="3"/>
      <name val="HG丸ｺﾞｼｯｸM-PRO"/>
      <family val="3"/>
      <charset val="128"/>
      <scheme val="major"/>
    </font>
    <font>
      <sz val="10"/>
      <color theme="1"/>
      <name val="HG丸ｺﾞｼｯｸM-PRO"/>
      <family val="3"/>
      <charset val="128"/>
      <scheme val="major"/>
    </font>
    <font>
      <sz val="8"/>
      <color theme="1"/>
      <name val="HGｺﾞｼｯｸM"/>
      <family val="3"/>
      <charset val="128"/>
      <scheme val="minor"/>
    </font>
    <font>
      <sz val="10"/>
      <color theme="1"/>
      <name val="HGｺﾞｼｯｸM"/>
      <family val="3"/>
      <charset val="128"/>
      <scheme val="minor"/>
    </font>
    <font>
      <u/>
      <sz val="11"/>
      <color indexed="12"/>
      <name val="ＭＳ Ｐゴシック"/>
      <family val="3"/>
      <charset val="128"/>
    </font>
    <font>
      <sz val="10"/>
      <color indexed="18"/>
      <name val="Arial"/>
      <family val="2"/>
    </font>
    <font>
      <sz val="11.5"/>
      <name val="明朝"/>
      <family val="1"/>
      <charset val="128"/>
    </font>
    <font>
      <b/>
      <sz val="14"/>
      <color rgb="FFFF0000"/>
      <name val="HG丸ｺﾞｼｯｸM-PRO"/>
      <family val="3"/>
      <charset val="128"/>
      <scheme val="major"/>
    </font>
    <font>
      <sz val="11"/>
      <color theme="1"/>
      <name val="HG丸ｺﾞｼｯｸM-PRO"/>
      <family val="3"/>
      <charset val="128"/>
      <scheme val="major"/>
    </font>
    <font>
      <b/>
      <sz val="9"/>
      <color theme="3"/>
      <name val="HG丸ｺﾞｼｯｸM-PRO"/>
      <family val="3"/>
      <charset val="128"/>
      <scheme val="major"/>
    </font>
    <font>
      <sz val="11"/>
      <name val="HG丸ｺﾞｼｯｸM-PRO"/>
      <family val="3"/>
      <charset val="128"/>
      <scheme val="major"/>
    </font>
    <font>
      <b/>
      <sz val="11"/>
      <color theme="1"/>
      <name val="HG丸ｺﾞｼｯｸM-PRO"/>
      <family val="3"/>
      <charset val="128"/>
      <scheme val="major"/>
    </font>
    <font>
      <b/>
      <sz val="10"/>
      <name val="HG丸ｺﾞｼｯｸM-PRO"/>
      <family val="3"/>
      <charset val="128"/>
      <scheme val="major"/>
    </font>
    <font>
      <sz val="10"/>
      <name val="HG丸ｺﾞｼｯｸM-PRO"/>
      <family val="3"/>
      <charset val="128"/>
      <scheme val="major"/>
    </font>
    <font>
      <sz val="12"/>
      <color theme="1"/>
      <name val="HGｺﾞｼｯｸM"/>
      <family val="3"/>
      <charset val="128"/>
      <scheme val="minor"/>
    </font>
    <font>
      <sz val="8"/>
      <name val="HG丸ｺﾞｼｯｸM-PRO"/>
      <family val="3"/>
      <charset val="128"/>
      <scheme val="major"/>
    </font>
    <font>
      <b/>
      <sz val="11"/>
      <name val="HG丸ｺﾞｼｯｸM-PRO"/>
      <family val="3"/>
      <charset val="128"/>
      <scheme val="major"/>
    </font>
    <font>
      <sz val="12"/>
      <color theme="1"/>
      <name val="HG丸ｺﾞｼｯｸM-PRO"/>
      <family val="3"/>
      <charset val="128"/>
      <scheme val="major"/>
    </font>
    <font>
      <sz val="14"/>
      <color theme="1"/>
      <name val="HG丸ｺﾞｼｯｸM-PRO"/>
      <family val="3"/>
      <charset val="128"/>
      <scheme val="major"/>
    </font>
    <font>
      <sz val="14"/>
      <name val="HG丸ｺﾞｼｯｸM-PRO"/>
      <family val="3"/>
      <charset val="128"/>
      <scheme val="major"/>
    </font>
    <font>
      <sz val="9"/>
      <color theme="1"/>
      <name val="HG丸ｺﾞｼｯｸM-PRO"/>
      <family val="3"/>
      <charset val="128"/>
      <scheme val="major"/>
    </font>
    <font>
      <sz val="10"/>
      <color theme="9" tint="0.59999389629810485"/>
      <name val="HG丸ｺﾞｼｯｸM-PRO"/>
      <family val="3"/>
      <charset val="128"/>
      <scheme val="major"/>
    </font>
    <font>
      <sz val="10"/>
      <color theme="6" tint="0.59999389629810485"/>
      <name val="HG丸ｺﾞｼｯｸM-PRO"/>
      <family val="3"/>
      <charset val="128"/>
      <scheme val="major"/>
    </font>
    <font>
      <sz val="12"/>
      <name val="HG丸ｺﾞｼｯｸM-PRO"/>
      <family val="3"/>
      <charset val="128"/>
      <scheme val="major"/>
    </font>
    <font>
      <b/>
      <sz val="16"/>
      <color theme="3"/>
      <name val="HG丸ｺﾞｼｯｸM-PRO"/>
      <family val="3"/>
      <charset val="128"/>
      <scheme val="major"/>
    </font>
    <font>
      <sz val="9"/>
      <name val="HG丸ｺﾞｼｯｸM-PRO"/>
      <family val="3"/>
      <charset val="128"/>
      <scheme val="major"/>
    </font>
    <font>
      <u/>
      <sz val="11"/>
      <color theme="10"/>
      <name val="HGｺﾞｼｯｸM"/>
      <family val="3"/>
      <charset val="128"/>
      <scheme val="minor"/>
    </font>
    <font>
      <u/>
      <sz val="9"/>
      <color theme="10"/>
      <name val="HG丸ｺﾞｼｯｸM-PRO"/>
      <family val="3"/>
      <charset val="128"/>
      <scheme val="major"/>
    </font>
    <font>
      <sz val="11"/>
      <color rgb="FFFF0000"/>
      <name val="HGｺﾞｼｯｸM"/>
      <family val="3"/>
      <charset val="128"/>
      <scheme val="minor"/>
    </font>
    <font>
      <sz val="8"/>
      <color rgb="FFFF0000"/>
      <name val="HGｺﾞｼｯｸM"/>
      <family val="3"/>
      <charset val="128"/>
      <scheme val="minor"/>
    </font>
    <font>
      <vertAlign val="subscript"/>
      <sz val="11"/>
      <name val="HG丸ｺﾞｼｯｸM-PRO"/>
      <family val="3"/>
      <charset val="128"/>
      <scheme val="major"/>
    </font>
    <font>
      <sz val="11"/>
      <name val="HGｺﾞｼｯｸM"/>
      <family val="3"/>
      <charset val="128"/>
      <scheme val="minor"/>
    </font>
    <font>
      <sz val="11"/>
      <color theme="1"/>
      <name val="HGS明朝E"/>
      <family val="1"/>
      <charset val="128"/>
    </font>
    <font>
      <sz val="6"/>
      <name val="ＭＳ Ｐゴシック"/>
      <family val="2"/>
      <charset val="128"/>
    </font>
    <font>
      <vertAlign val="superscript"/>
      <sz val="11"/>
      <color theme="1"/>
      <name val="HGｺﾞｼｯｸM"/>
      <family val="3"/>
      <charset val="128"/>
      <scheme val="minor"/>
    </font>
    <font>
      <u/>
      <sz val="10"/>
      <name val="HG丸ｺﾞｼｯｸM-PRO"/>
      <family val="3"/>
      <charset val="128"/>
      <scheme val="major"/>
    </font>
    <font>
      <vertAlign val="superscript"/>
      <sz val="11"/>
      <name val="HGｺﾞｼｯｸM"/>
      <family val="3"/>
      <charset val="128"/>
      <scheme val="minor"/>
    </font>
    <font>
      <vertAlign val="subscript"/>
      <sz val="9"/>
      <name val="HG丸ｺﾞｼｯｸM-PRO"/>
      <family val="3"/>
      <charset val="128"/>
      <scheme val="major"/>
    </font>
    <font>
      <vertAlign val="superscript"/>
      <sz val="11"/>
      <color theme="1"/>
      <name val="HG丸ｺﾞｼｯｸM-PRO"/>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6337778862885"/>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style="hair">
        <color indexed="64"/>
      </left>
      <right/>
      <top style="thin">
        <color indexed="64"/>
      </top>
      <bottom style="medium">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thin">
        <color indexed="64"/>
      </bottom>
      <diagonal/>
    </border>
    <border>
      <left/>
      <right style="medium">
        <color auto="1"/>
      </right>
      <top style="hair">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auto="1"/>
      </bottom>
      <diagonal/>
    </border>
    <border>
      <left style="thin">
        <color indexed="64"/>
      </left>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medium">
        <color indexed="64"/>
      </bottom>
      <diagonal/>
    </border>
    <border>
      <left/>
      <right style="hair">
        <color indexed="64"/>
      </right>
      <top/>
      <bottom style="medium">
        <color auto="1"/>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80">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1" applyNumberFormat="0" applyAlignment="0" applyProtection="0">
      <alignment horizontal="left" vertical="center"/>
    </xf>
    <xf numFmtId="0" fontId="6" fillId="0" borderId="2">
      <alignment horizontal="left" vertical="center"/>
    </xf>
    <xf numFmtId="0" fontId="10" fillId="0" borderId="0" applyNumberFormat="0" applyFont="0" applyFill="0" applyBorder="0" applyAlignment="0" applyProtection="0">
      <alignment horizontal="left"/>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23"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30" fillId="24" borderId="22"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5" fillId="0" borderId="0">
      <alignment vertical="center"/>
    </xf>
    <xf numFmtId="0" fontId="25" fillId="0" borderId="0">
      <alignment vertical="center"/>
    </xf>
    <xf numFmtId="0" fontId="3" fillId="0" borderId="0">
      <alignment vertical="center"/>
    </xf>
    <xf numFmtId="0" fontId="23"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Alignment="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566">
    <xf numFmtId="0" fontId="0" fillId="0" borderId="0" xfId="0">
      <alignment vertical="center"/>
    </xf>
    <xf numFmtId="0" fontId="28" fillId="0" borderId="0" xfId="57"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28" fillId="0" borderId="0" xfId="57" applyBorder="1" applyProtection="1">
      <alignment vertical="center"/>
    </xf>
    <xf numFmtId="0" fontId="28" fillId="0" borderId="24" xfId="57" applyBorder="1" applyAlignment="1" applyProtection="1">
      <alignment vertical="center"/>
    </xf>
    <xf numFmtId="0" fontId="28" fillId="0" borderId="15" xfId="57" applyBorder="1" applyAlignment="1" applyProtection="1">
      <alignment vertical="center"/>
    </xf>
    <xf numFmtId="0" fontId="28" fillId="0" borderId="17" xfId="57" applyBorder="1" applyAlignment="1" applyProtection="1">
      <alignment vertical="center"/>
    </xf>
    <xf numFmtId="0" fontId="28" fillId="0" borderId="3" xfId="57" applyBorder="1" applyAlignment="1" applyProtection="1">
      <alignment vertical="center"/>
    </xf>
    <xf numFmtId="0" fontId="28" fillId="0" borderId="14" xfId="57"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7" xfId="0" applyBorder="1" applyProtection="1">
      <alignment vertical="center"/>
    </xf>
    <xf numFmtId="0" fontId="28" fillId="0" borderId="14" xfId="57" applyBorder="1" applyAlignment="1" applyProtection="1">
      <alignment vertical="center"/>
    </xf>
    <xf numFmtId="0" fontId="0" fillId="0" borderId="0" xfId="0" applyFill="1" applyBorder="1" applyProtection="1">
      <alignment vertical="center"/>
    </xf>
    <xf numFmtId="0" fontId="0" fillId="0" borderId="17" xfId="0" applyFill="1" applyBorder="1" applyProtection="1">
      <alignment vertical="center"/>
    </xf>
    <xf numFmtId="0" fontId="29" fillId="0" borderId="17" xfId="0" applyFont="1" applyFill="1" applyBorder="1" applyProtection="1">
      <alignment vertical="center"/>
    </xf>
    <xf numFmtId="0" fontId="0" fillId="0" borderId="3" xfId="0" applyFill="1" applyBorder="1" applyProtection="1">
      <alignment vertical="center"/>
    </xf>
    <xf numFmtId="0" fontId="0" fillId="0" borderId="19" xfId="0" applyFill="1" applyBorder="1" applyProtection="1">
      <alignment vertical="center"/>
    </xf>
    <xf numFmtId="0" fontId="39" fillId="0" borderId="0" xfId="57" applyFont="1" applyBorder="1" applyAlignment="1" applyProtection="1">
      <alignment vertical="center"/>
    </xf>
    <xf numFmtId="0" fontId="39" fillId="0" borderId="17" xfId="57" applyFont="1" applyBorder="1" applyAlignment="1" applyProtection="1">
      <alignment vertical="center"/>
    </xf>
    <xf numFmtId="0" fontId="40" fillId="0" borderId="0" xfId="57" applyFont="1" applyBorder="1" applyAlignment="1" applyProtection="1">
      <alignment vertical="center"/>
    </xf>
    <xf numFmtId="0" fontId="40" fillId="0" borderId="0" xfId="57" applyFont="1" applyBorder="1" applyAlignment="1" applyProtection="1">
      <alignment horizontal="right" vertical="center"/>
    </xf>
    <xf numFmtId="0" fontId="41" fillId="0" borderId="0" xfId="57" applyFont="1" applyBorder="1" applyAlignment="1" applyProtection="1">
      <alignment vertical="center"/>
    </xf>
    <xf numFmtId="0" fontId="28" fillId="0" borderId="43" xfId="57" applyBorder="1" applyAlignment="1" applyProtection="1">
      <alignment vertical="center"/>
    </xf>
    <xf numFmtId="0" fontId="28" fillId="0" borderId="53" xfId="57" applyBorder="1" applyAlignment="1" applyProtection="1">
      <alignment vertical="center"/>
    </xf>
    <xf numFmtId="0" fontId="28" fillId="0" borderId="27" xfId="57" applyBorder="1" applyAlignment="1" applyProtection="1">
      <alignment vertical="center"/>
    </xf>
    <xf numFmtId="0" fontId="28" fillId="0" borderId="64" xfId="57" applyBorder="1" applyAlignment="1" applyProtection="1">
      <alignment vertical="center"/>
    </xf>
    <xf numFmtId="0" fontId="28" fillId="0" borderId="44" xfId="57" applyBorder="1" applyAlignment="1" applyProtection="1">
      <alignment vertical="center"/>
    </xf>
    <xf numFmtId="0" fontId="0" fillId="0" borderId="43" xfId="0" applyBorder="1" applyProtection="1">
      <alignment vertical="center"/>
    </xf>
    <xf numFmtId="0" fontId="39" fillId="0" borderId="43" xfId="57" applyFont="1" applyBorder="1" applyAlignment="1" applyProtection="1">
      <alignment vertical="center"/>
    </xf>
    <xf numFmtId="0" fontId="39" fillId="0" borderId="44" xfId="57" applyFont="1" applyBorder="1" applyAlignment="1" applyProtection="1">
      <alignment vertical="center"/>
    </xf>
    <xf numFmtId="0" fontId="28" fillId="0" borderId="45" xfId="57" applyBorder="1" applyAlignment="1" applyProtection="1">
      <alignment vertical="center"/>
    </xf>
    <xf numFmtId="0" fontId="47" fillId="0" borderId="34" xfId="57" applyFont="1" applyBorder="1" applyAlignment="1" applyProtection="1">
      <alignment vertical="center"/>
    </xf>
    <xf numFmtId="0" fontId="47" fillId="0" borderId="68" xfId="57" applyFont="1" applyBorder="1" applyAlignment="1" applyProtection="1">
      <alignment horizontal="center" vertical="center"/>
    </xf>
    <xf numFmtId="0" fontId="47" fillId="0" borderId="71" xfId="57" applyFont="1" applyBorder="1" applyAlignment="1" applyProtection="1">
      <alignment horizontal="center" vertical="center"/>
    </xf>
    <xf numFmtId="0" fontId="47" fillId="0" borderId="74" xfId="57" applyFont="1" applyBorder="1" applyAlignment="1" applyProtection="1">
      <alignment horizontal="center" vertical="center"/>
    </xf>
    <xf numFmtId="0" fontId="47" fillId="0" borderId="77" xfId="57" applyFont="1" applyBorder="1" applyAlignment="1" applyProtection="1">
      <alignment horizontal="center" vertical="center"/>
    </xf>
    <xf numFmtId="0" fontId="47" fillId="0" borderId="80" xfId="57" applyFont="1" applyBorder="1" applyAlignment="1" applyProtection="1">
      <alignment horizontal="center" vertical="center"/>
    </xf>
    <xf numFmtId="0" fontId="47" fillId="0" borderId="83" xfId="57" applyFont="1" applyBorder="1" applyAlignment="1" applyProtection="1">
      <alignment horizontal="center" vertical="center"/>
    </xf>
    <xf numFmtId="0" fontId="56" fillId="0" borderId="0" xfId="979" applyFont="1" applyBorder="1" applyAlignment="1" applyProtection="1">
      <alignment vertical="top"/>
    </xf>
    <xf numFmtId="0" fontId="32" fillId="0" borderId="0" xfId="0" applyFont="1" applyBorder="1" applyAlignment="1" applyProtection="1">
      <alignment horizontal="left" vertical="center" wrapText="1"/>
    </xf>
    <xf numFmtId="0" fontId="58" fillId="0" borderId="0" xfId="979" applyFont="1" applyBorder="1" applyAlignment="1" applyProtection="1">
      <alignment vertical="top"/>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1" fillId="0" borderId="0" xfId="57" applyFont="1" applyBorder="1" applyAlignment="1" applyProtection="1">
      <alignment horizontal="center" vertical="center"/>
    </xf>
    <xf numFmtId="0" fontId="33" fillId="0" borderId="0" xfId="0" applyFont="1" applyProtection="1">
      <alignment vertical="center"/>
    </xf>
    <xf numFmtId="0" fontId="32" fillId="0" borderId="0" xfId="57" applyFont="1" applyBorder="1" applyAlignment="1" applyProtection="1">
      <alignment horizontal="left" vertical="center" wrapText="1"/>
    </xf>
    <xf numFmtId="0" fontId="45" fillId="0" borderId="0" xfId="0" applyFont="1" applyAlignment="1" applyProtection="1">
      <alignment horizontal="left" vertical="top" wrapText="1"/>
    </xf>
    <xf numFmtId="0" fontId="0" fillId="0" borderId="0" xfId="0" applyAlignment="1" applyProtection="1">
      <alignment vertical="top"/>
    </xf>
    <xf numFmtId="49" fontId="33" fillId="0" borderId="28" xfId="0" applyNumberFormat="1" applyFont="1" applyBorder="1" applyProtection="1">
      <alignment vertical="center"/>
    </xf>
    <xf numFmtId="0" fontId="33" fillId="0" borderId="20" xfId="0" applyFont="1" applyBorder="1" applyProtection="1">
      <alignment vertical="center"/>
    </xf>
    <xf numFmtId="0" fontId="33" fillId="0" borderId="2" xfId="0" applyFont="1" applyBorder="1" applyProtection="1">
      <alignment vertical="center"/>
    </xf>
    <xf numFmtId="0" fontId="0" fillId="0" borderId="2" xfId="0" applyBorder="1" applyProtection="1">
      <alignment vertical="center"/>
    </xf>
    <xf numFmtId="0" fontId="0" fillId="0" borderId="21" xfId="0" applyBorder="1" applyProtection="1">
      <alignment vertical="center"/>
    </xf>
    <xf numFmtId="0" fontId="38" fillId="0" borderId="0" xfId="57" applyFont="1" applyBorder="1" applyProtection="1">
      <alignment vertical="center"/>
    </xf>
    <xf numFmtId="0" fontId="33" fillId="0" borderId="27" xfId="0" applyFont="1" applyBorder="1" applyProtection="1">
      <alignment vertical="center"/>
    </xf>
    <xf numFmtId="0" fontId="33" fillId="0" borderId="0" xfId="0" applyFont="1" applyBorder="1" applyProtection="1">
      <alignment vertical="center"/>
    </xf>
    <xf numFmtId="0" fontId="0" fillId="0" borderId="26" xfId="0" applyBorder="1" applyProtection="1">
      <alignment vertical="center"/>
    </xf>
    <xf numFmtId="0" fontId="31" fillId="0" borderId="23" xfId="57" applyFont="1" applyProtection="1">
      <alignment vertical="center"/>
    </xf>
    <xf numFmtId="0" fontId="0" fillId="0" borderId="0" xfId="0" applyBorder="1" applyAlignment="1" applyProtection="1">
      <alignment vertical="top"/>
    </xf>
    <xf numFmtId="49" fontId="33" fillId="0" borderId="28" xfId="0" applyNumberFormat="1" applyFont="1" applyBorder="1" applyAlignment="1" applyProtection="1">
      <alignment vertical="top"/>
    </xf>
    <xf numFmtId="0" fontId="33" fillId="0" borderId="27" xfId="0" applyFont="1" applyBorder="1" applyAlignment="1" applyProtection="1">
      <alignment vertical="top"/>
    </xf>
    <xf numFmtId="0" fontId="33" fillId="0" borderId="0" xfId="0" applyFont="1" applyBorder="1" applyAlignment="1" applyProtection="1">
      <alignment vertical="top"/>
    </xf>
    <xf numFmtId="0" fontId="0" fillId="0" borderId="26" xfId="0" applyBorder="1" applyAlignment="1" applyProtection="1">
      <alignment vertical="top"/>
    </xf>
    <xf numFmtId="176" fontId="0" fillId="25" borderId="13" xfId="0" applyNumberFormat="1" applyFill="1" applyBorder="1" applyAlignment="1" applyProtection="1">
      <alignment horizontal="center" vertical="center"/>
    </xf>
    <xf numFmtId="0" fontId="34" fillId="25" borderId="14" xfId="0" applyFont="1" applyFill="1" applyBorder="1" applyAlignment="1" applyProtection="1">
      <alignment horizontal="center" vertical="center"/>
    </xf>
    <xf numFmtId="0" fontId="34" fillId="25" borderId="62" xfId="0" applyFont="1" applyFill="1" applyBorder="1" applyAlignment="1" applyProtection="1">
      <alignment horizontal="center" vertical="center"/>
    </xf>
    <xf numFmtId="0" fontId="33" fillId="0" borderId="25" xfId="0" applyFont="1" applyBorder="1" applyProtection="1">
      <alignment vertical="center"/>
    </xf>
    <xf numFmtId="0" fontId="0" fillId="0" borderId="25" xfId="0" applyBorder="1" applyAlignment="1" applyProtection="1">
      <alignment vertical="center" wrapText="1"/>
    </xf>
    <xf numFmtId="176" fontId="0" fillId="25" borderId="16" xfId="0" applyNumberFormat="1" applyFill="1" applyBorder="1" applyAlignment="1" applyProtection="1">
      <alignment horizontal="center" vertical="center"/>
    </xf>
    <xf numFmtId="0" fontId="34" fillId="25" borderId="0" xfId="0" applyFont="1" applyFill="1" applyBorder="1" applyAlignment="1" applyProtection="1">
      <alignment horizontal="center" vertical="center" wrapText="1"/>
    </xf>
    <xf numFmtId="0" fontId="34" fillId="25" borderId="26" xfId="0" applyFont="1" applyFill="1" applyBorder="1" applyAlignment="1" applyProtection="1">
      <alignment horizontal="center" vertical="center" wrapText="1"/>
    </xf>
    <xf numFmtId="176" fontId="39" fillId="25" borderId="13" xfId="0" applyNumberFormat="1" applyFont="1" applyFill="1" applyBorder="1" applyProtection="1">
      <alignment vertical="center"/>
    </xf>
    <xf numFmtId="0" fontId="32" fillId="25" borderId="14" xfId="0" applyFont="1" applyFill="1" applyBorder="1" applyProtection="1">
      <alignment vertical="center"/>
    </xf>
    <xf numFmtId="0" fontId="32" fillId="25" borderId="62" xfId="0" applyFont="1" applyFill="1" applyBorder="1" applyProtection="1">
      <alignment vertical="center"/>
    </xf>
    <xf numFmtId="0" fontId="0" fillId="0" borderId="14" xfId="0" applyFill="1" applyBorder="1" applyAlignment="1" applyProtection="1">
      <alignment vertical="top"/>
    </xf>
    <xf numFmtId="0" fontId="0" fillId="0" borderId="53" xfId="0" applyFill="1" applyBorder="1" applyAlignment="1" applyProtection="1">
      <alignment vertical="top"/>
    </xf>
    <xf numFmtId="0" fontId="0" fillId="0" borderId="15" xfId="0" applyFill="1" applyBorder="1" applyAlignment="1" applyProtection="1">
      <alignment vertical="top"/>
    </xf>
    <xf numFmtId="0" fontId="0" fillId="0" borderId="0" xfId="0" applyFill="1" applyBorder="1" applyAlignment="1" applyProtection="1">
      <alignment vertical="top"/>
    </xf>
    <xf numFmtId="0" fontId="0" fillId="0" borderId="27" xfId="0" applyFill="1" applyBorder="1" applyAlignment="1" applyProtection="1">
      <alignment vertical="top"/>
    </xf>
    <xf numFmtId="0" fontId="0" fillId="0" borderId="17" xfId="0" applyFill="1" applyBorder="1" applyAlignment="1" applyProtection="1">
      <alignment vertical="top"/>
    </xf>
    <xf numFmtId="49" fontId="33" fillId="0" borderId="27" xfId="0" applyNumberFormat="1" applyFont="1" applyBorder="1" applyProtection="1">
      <alignment vertical="center"/>
    </xf>
    <xf numFmtId="176" fontId="39" fillId="25" borderId="48" xfId="0" applyNumberFormat="1" applyFont="1" applyFill="1" applyBorder="1" applyProtection="1">
      <alignment vertical="center"/>
    </xf>
    <xf numFmtId="0" fontId="39" fillId="25" borderId="43" xfId="0" applyFont="1" applyFill="1" applyBorder="1" applyAlignment="1" applyProtection="1">
      <alignment horizontal="left" vertical="center" wrapText="1"/>
    </xf>
    <xf numFmtId="0" fontId="39" fillId="25" borderId="43" xfId="0" applyFont="1" applyFill="1" applyBorder="1" applyProtection="1">
      <alignment vertical="center"/>
    </xf>
    <xf numFmtId="0" fontId="39" fillId="25" borderId="63" xfId="0" applyFont="1" applyFill="1" applyBorder="1" applyProtection="1">
      <alignment vertical="center"/>
    </xf>
    <xf numFmtId="0" fontId="0" fillId="0" borderId="43" xfId="0" applyFill="1" applyBorder="1" applyAlignment="1" applyProtection="1">
      <alignment vertical="top"/>
    </xf>
    <xf numFmtId="0" fontId="0" fillId="0" borderId="3" xfId="0" applyFill="1" applyBorder="1" applyAlignment="1" applyProtection="1">
      <alignment vertical="top"/>
    </xf>
    <xf numFmtId="0" fontId="0" fillId="0" borderId="64" xfId="0" applyFill="1" applyBorder="1" applyAlignment="1" applyProtection="1">
      <alignment vertical="top"/>
    </xf>
    <xf numFmtId="0" fontId="0" fillId="0" borderId="44" xfId="0" applyFill="1" applyBorder="1" applyAlignment="1" applyProtection="1">
      <alignment vertical="top"/>
    </xf>
    <xf numFmtId="0" fontId="33" fillId="0" borderId="27"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176" fontId="0" fillId="25" borderId="48" xfId="0" applyNumberFormat="1" applyFill="1" applyBorder="1" applyProtection="1">
      <alignment vertical="center"/>
    </xf>
    <xf numFmtId="0" fontId="0" fillId="25" borderId="43" xfId="0" applyFont="1" applyFill="1" applyBorder="1" applyAlignment="1" applyProtection="1">
      <alignment horizontal="left" vertical="center" wrapText="1"/>
    </xf>
    <xf numFmtId="0" fontId="0" fillId="25" borderId="43" xfId="0" applyFill="1" applyBorder="1" applyProtection="1">
      <alignment vertical="center"/>
    </xf>
    <xf numFmtId="0" fontId="0" fillId="25" borderId="63" xfId="0" applyFill="1" applyBorder="1" applyProtection="1">
      <alignment vertical="center"/>
    </xf>
    <xf numFmtId="0" fontId="0" fillId="0" borderId="25" xfId="0" applyBorder="1" applyProtection="1">
      <alignment vertical="center"/>
    </xf>
    <xf numFmtId="0" fontId="60" fillId="0" borderId="0" xfId="0" applyFont="1" applyBorder="1" applyProtection="1">
      <alignment vertical="center"/>
    </xf>
    <xf numFmtId="0" fontId="33" fillId="0" borderId="29" xfId="0" applyFont="1" applyBorder="1" applyProtection="1">
      <alignment vertical="center"/>
    </xf>
    <xf numFmtId="0" fontId="33" fillId="0" borderId="30" xfId="0" applyFont="1" applyBorder="1" applyProtection="1">
      <alignment vertical="center"/>
    </xf>
    <xf numFmtId="0" fontId="33" fillId="0" borderId="25" xfId="0" applyFont="1" applyBorder="1" applyAlignment="1" applyProtection="1">
      <alignment vertical="center"/>
    </xf>
    <xf numFmtId="0" fontId="33" fillId="0" borderId="29" xfId="0" applyFont="1" applyBorder="1" applyAlignment="1" applyProtection="1">
      <alignment vertical="center"/>
    </xf>
    <xf numFmtId="0" fontId="33" fillId="0" borderId="30" xfId="0" applyFont="1" applyBorder="1" applyAlignment="1" applyProtection="1">
      <alignment vertical="center"/>
    </xf>
    <xf numFmtId="176" fontId="0" fillId="0" borderId="14" xfId="0" applyNumberFormat="1" applyFill="1" applyBorder="1" applyProtection="1">
      <alignment vertical="center"/>
    </xf>
    <xf numFmtId="0" fontId="0" fillId="0" borderId="14" xfId="0" applyFont="1" applyFill="1" applyBorder="1" applyAlignment="1" applyProtection="1">
      <alignment horizontal="left" vertical="center" wrapText="1"/>
    </xf>
    <xf numFmtId="0" fontId="0" fillId="0" borderId="14" xfId="0" applyFill="1" applyBorder="1" applyProtection="1">
      <alignment vertical="center"/>
    </xf>
    <xf numFmtId="0" fontId="0" fillId="0" borderId="14" xfId="0"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33" fillId="0" borderId="26" xfId="0" applyFont="1" applyBorder="1" applyProtection="1">
      <alignment vertical="center"/>
    </xf>
    <xf numFmtId="176" fontId="59" fillId="0" borderId="0" xfId="0" applyNumberFormat="1" applyFont="1" applyFill="1" applyBorder="1" applyProtection="1">
      <alignment vertical="center"/>
    </xf>
    <xf numFmtId="0" fontId="0" fillId="0" borderId="40" xfId="0" applyBorder="1" applyProtection="1">
      <alignment vertical="center"/>
    </xf>
    <xf numFmtId="0" fontId="0" fillId="0" borderId="41" xfId="0" applyBorder="1" applyProtection="1">
      <alignment vertical="center"/>
    </xf>
    <xf numFmtId="0" fontId="39" fillId="0" borderId="0" xfId="0" applyFont="1" applyFill="1" applyBorder="1" applyAlignment="1" applyProtection="1">
      <alignment horizontal="left" vertical="top" wrapText="1"/>
    </xf>
    <xf numFmtId="0" fontId="33" fillId="0" borderId="37" xfId="0" applyFont="1" applyBorder="1" applyProtection="1">
      <alignment vertical="center"/>
    </xf>
    <xf numFmtId="0" fontId="32" fillId="0" borderId="0" xfId="57" applyFont="1" applyBorder="1" applyAlignment="1" applyProtection="1">
      <alignment horizontal="left" vertical="center" wrapText="1"/>
    </xf>
    <xf numFmtId="0" fontId="3" fillId="0" borderId="0" xfId="956">
      <alignment vertical="center"/>
    </xf>
    <xf numFmtId="0" fontId="28" fillId="0" borderId="23" xfId="57" applyFont="1" applyAlignment="1" applyProtection="1">
      <alignment horizontal="right" vertical="center"/>
    </xf>
    <xf numFmtId="0" fontId="32" fillId="0" borderId="63" xfId="57" applyFont="1" applyFill="1" applyBorder="1" applyAlignment="1" applyProtection="1">
      <alignment vertical="center"/>
    </xf>
    <xf numFmtId="0" fontId="32" fillId="0" borderId="57" xfId="57" applyFont="1" applyFill="1" applyBorder="1" applyAlignment="1" applyProtection="1">
      <alignment vertical="center"/>
    </xf>
    <xf numFmtId="177" fontId="51" fillId="0" borderId="33" xfId="57" applyNumberFormat="1" applyFont="1" applyFill="1" applyBorder="1" applyAlignment="1" applyProtection="1">
      <alignment horizontal="center" vertical="center"/>
    </xf>
    <xf numFmtId="176" fontId="39" fillId="25" borderId="94" xfId="0" applyNumberFormat="1" applyFont="1" applyFill="1" applyBorder="1" applyAlignment="1" applyProtection="1">
      <alignment horizontal="center" vertical="center"/>
    </xf>
    <xf numFmtId="0" fontId="0" fillId="0" borderId="17"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3" xfId="0" applyBorder="1">
      <alignment vertical="center"/>
    </xf>
    <xf numFmtId="0" fontId="0" fillId="29" borderId="25" xfId="0" applyFill="1" applyBorder="1">
      <alignment vertical="center"/>
    </xf>
    <xf numFmtId="0" fontId="0" fillId="27" borderId="25" xfId="0" applyFill="1" applyBorder="1">
      <alignment vertical="center"/>
    </xf>
    <xf numFmtId="0" fontId="0" fillId="27" borderId="25" xfId="0" applyFill="1" applyBorder="1" applyAlignment="1">
      <alignment horizontal="center" vertical="center"/>
    </xf>
    <xf numFmtId="0" fontId="0" fillId="27" borderId="0" xfId="0" applyFill="1" applyBorder="1">
      <alignment vertical="center"/>
    </xf>
    <xf numFmtId="0" fontId="0" fillId="27" borderId="0" xfId="0" applyFill="1" applyBorder="1" applyAlignment="1">
      <alignment vertical="center"/>
    </xf>
    <xf numFmtId="0" fontId="0" fillId="27" borderId="0" xfId="0" applyFill="1" applyBorder="1" applyAlignment="1">
      <alignment horizontal="center" vertical="center"/>
    </xf>
    <xf numFmtId="0" fontId="0" fillId="0" borderId="21" xfId="0" applyBorder="1">
      <alignment vertical="center"/>
    </xf>
    <xf numFmtId="0" fontId="33" fillId="0" borderId="40" xfId="0" applyFont="1" applyBorder="1" applyProtection="1">
      <alignment vertical="center"/>
    </xf>
    <xf numFmtId="0" fontId="33" fillId="0" borderId="41" xfId="0" applyFont="1" applyBorder="1" applyProtection="1">
      <alignment vertical="center"/>
    </xf>
    <xf numFmtId="0" fontId="33" fillId="0" borderId="42" xfId="0" applyFont="1" applyBorder="1" applyProtection="1">
      <alignment vertical="center"/>
    </xf>
    <xf numFmtId="0" fontId="0" fillId="0" borderId="25" xfId="0" applyFill="1" applyBorder="1" applyProtection="1">
      <alignment vertical="center"/>
    </xf>
    <xf numFmtId="0" fontId="33" fillId="27" borderId="0" xfId="0" applyFont="1" applyFill="1" applyBorder="1">
      <alignment vertical="center"/>
    </xf>
    <xf numFmtId="176" fontId="48" fillId="25" borderId="94" xfId="0" applyNumberFormat="1" applyFont="1" applyFill="1" applyBorder="1" applyAlignment="1" applyProtection="1">
      <alignment horizontal="center" vertical="center"/>
    </xf>
    <xf numFmtId="0" fontId="57" fillId="0" borderId="0" xfId="979">
      <alignment vertical="center"/>
    </xf>
    <xf numFmtId="0" fontId="0" fillId="0" borderId="25" xfId="0" applyFont="1" applyBorder="1" applyProtection="1">
      <alignment vertical="center"/>
    </xf>
    <xf numFmtId="0" fontId="0" fillId="0" borderId="0" xfId="0" applyFont="1" applyFill="1" applyBorder="1" applyProtection="1">
      <alignment vertical="center"/>
    </xf>
    <xf numFmtId="0" fontId="57" fillId="0" borderId="0" xfId="979" applyProtection="1">
      <alignment vertical="center"/>
    </xf>
    <xf numFmtId="0" fontId="0" fillId="0" borderId="0" xfId="0" applyAlignment="1" applyProtection="1"/>
    <xf numFmtId="0" fontId="0" fillId="29" borderId="25" xfId="0" applyFill="1" applyBorder="1" applyAlignment="1">
      <alignment vertical="center"/>
    </xf>
    <xf numFmtId="0" fontId="0" fillId="29" borderId="25" xfId="0" applyFill="1" applyBorder="1" applyAlignment="1">
      <alignment horizontal="left" vertical="center"/>
    </xf>
    <xf numFmtId="0" fontId="0" fillId="27" borderId="0" xfId="0" applyFill="1">
      <alignment vertical="center"/>
    </xf>
    <xf numFmtId="0" fontId="0" fillId="27" borderId="0" xfId="0" applyFill="1" applyProtection="1">
      <alignment vertical="center"/>
    </xf>
    <xf numFmtId="182" fontId="0" fillId="29" borderId="25" xfId="0" applyNumberFormat="1" applyFill="1" applyBorder="1" applyProtection="1">
      <alignment vertical="center"/>
    </xf>
    <xf numFmtId="0" fontId="0" fillId="29" borderId="25" xfId="0" applyFill="1" applyBorder="1" applyProtection="1">
      <alignment vertical="center"/>
    </xf>
    <xf numFmtId="0" fontId="33" fillId="0" borderId="25" xfId="0" applyFont="1" applyBorder="1" applyAlignment="1" applyProtection="1">
      <alignment vertical="top"/>
    </xf>
    <xf numFmtId="0" fontId="0" fillId="0" borderId="26" xfId="0" applyBorder="1">
      <alignment vertical="center"/>
    </xf>
    <xf numFmtId="0" fontId="0" fillId="0" borderId="25" xfId="0" applyFill="1" applyBorder="1" applyAlignment="1" applyProtection="1">
      <alignment vertical="center" wrapText="1"/>
    </xf>
    <xf numFmtId="0" fontId="0" fillId="0" borderId="25" xfId="0" applyBorder="1" applyAlignment="1" applyProtection="1">
      <alignment vertical="center"/>
    </xf>
    <xf numFmtId="0" fontId="33" fillId="0" borderId="28" xfId="0" applyFont="1" applyBorder="1" applyProtection="1">
      <alignment vertical="center"/>
    </xf>
    <xf numFmtId="0" fontId="33" fillId="0" borderId="25" xfId="0" applyFont="1" applyBorder="1" applyAlignment="1" applyProtection="1">
      <alignment horizontal="left"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0" fillId="28" borderId="14" xfId="57" applyFont="1" applyFill="1" applyBorder="1" applyAlignment="1" applyProtection="1">
      <alignment horizontal="center" vertical="center"/>
      <protection locked="0"/>
    </xf>
    <xf numFmtId="0" fontId="50" fillId="28" borderId="0" xfId="57" applyFont="1" applyFill="1" applyBorder="1" applyAlignment="1" applyProtection="1">
      <alignment horizontal="center" vertical="center"/>
      <protection locked="0"/>
    </xf>
    <xf numFmtId="0" fontId="56" fillId="0" borderId="14" xfId="0" applyFont="1" applyBorder="1" applyAlignment="1" applyProtection="1">
      <alignment horizontal="left" vertical="center" wrapText="1"/>
    </xf>
    <xf numFmtId="0" fontId="56" fillId="0" borderId="15"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17" xfId="0" applyFont="1" applyBorder="1" applyAlignment="1" applyProtection="1">
      <alignment horizontal="left" vertical="center" wrapText="1"/>
    </xf>
    <xf numFmtId="0" fontId="50" fillId="28" borderId="27" xfId="57" applyFont="1" applyFill="1" applyBorder="1" applyAlignment="1" applyProtection="1">
      <alignment horizontal="center" vertical="center"/>
      <protection locked="0"/>
    </xf>
    <xf numFmtId="0" fontId="46" fillId="0" borderId="0" xfId="0" applyFont="1" applyBorder="1" applyAlignment="1" applyProtection="1">
      <alignment horizontal="left" vertical="center" wrapText="1"/>
    </xf>
    <xf numFmtId="0" fontId="56" fillId="0" borderId="0" xfId="0" applyFont="1" applyBorder="1" applyAlignment="1" applyProtection="1">
      <alignment horizontal="left" vertical="center"/>
    </xf>
    <xf numFmtId="0" fontId="56" fillId="0" borderId="17" xfId="0" applyFont="1" applyBorder="1" applyAlignment="1" applyProtection="1">
      <alignment horizontal="left" vertical="center"/>
    </xf>
    <xf numFmtId="0" fontId="50" fillId="28" borderId="64" xfId="57" applyFont="1" applyFill="1" applyBorder="1" applyAlignment="1" applyProtection="1">
      <alignment horizontal="center" vertical="center"/>
      <protection locked="0"/>
    </xf>
    <xf numFmtId="0" fontId="50" fillId="28" borderId="43" xfId="57" applyFont="1" applyFill="1" applyBorder="1" applyAlignment="1" applyProtection="1">
      <alignment horizontal="center" vertical="center"/>
      <protection locked="0"/>
    </xf>
    <xf numFmtId="0" fontId="56" fillId="0" borderId="43" xfId="0" applyFont="1" applyBorder="1" applyAlignment="1" applyProtection="1">
      <alignment horizontal="left" vertical="center" wrapText="1"/>
    </xf>
    <xf numFmtId="0" fontId="28" fillId="26" borderId="14" xfId="57" applyFill="1" applyBorder="1" applyAlignment="1" applyProtection="1">
      <alignment horizontal="left" vertical="center"/>
      <protection locked="0"/>
    </xf>
    <xf numFmtId="0" fontId="28" fillId="26" borderId="15" xfId="57" applyFill="1" applyBorder="1" applyAlignment="1" applyProtection="1">
      <alignment horizontal="left" vertical="center"/>
      <protection locked="0"/>
    </xf>
    <xf numFmtId="0" fontId="28" fillId="26" borderId="0" xfId="57" applyFill="1" applyBorder="1" applyAlignment="1" applyProtection="1">
      <alignment horizontal="left" vertical="center"/>
      <protection locked="0"/>
    </xf>
    <xf numFmtId="0" fontId="28" fillId="26" borderId="17" xfId="57" applyFill="1" applyBorder="1" applyAlignment="1" applyProtection="1">
      <alignment horizontal="left" vertical="center"/>
      <protection locked="0"/>
    </xf>
    <xf numFmtId="0" fontId="28" fillId="26" borderId="3" xfId="57" applyFill="1" applyBorder="1" applyAlignment="1" applyProtection="1">
      <alignment horizontal="left" vertical="center"/>
      <protection locked="0"/>
    </xf>
    <xf numFmtId="0" fontId="28" fillId="26" borderId="19" xfId="57" applyFill="1" applyBorder="1" applyAlignment="1" applyProtection="1">
      <alignment horizontal="left" vertical="center"/>
      <protection locked="0"/>
    </xf>
    <xf numFmtId="0" fontId="0" fillId="26" borderId="20" xfId="0" applyFill="1" applyBorder="1" applyAlignment="1" applyProtection="1">
      <alignment horizontal="center" vertical="center"/>
      <protection locked="0"/>
    </xf>
    <xf numFmtId="0" fontId="0" fillId="26" borderId="21" xfId="0" applyFill="1" applyBorder="1" applyAlignment="1" applyProtection="1">
      <alignment horizontal="center" vertical="center"/>
      <protection locked="0"/>
    </xf>
    <xf numFmtId="0" fontId="0" fillId="27" borderId="20" xfId="0" applyFill="1" applyBorder="1" applyAlignment="1">
      <alignment horizontal="center" vertical="center"/>
    </xf>
    <xf numFmtId="0" fontId="0" fillId="27" borderId="2" xfId="0" applyFill="1" applyBorder="1" applyAlignment="1">
      <alignment horizontal="center" vertical="center"/>
    </xf>
    <xf numFmtId="0" fontId="0" fillId="26" borderId="2"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39" fillId="0" borderId="0" xfId="0" applyFont="1" applyBorder="1" applyAlignment="1" applyProtection="1">
      <alignment horizontal="left" vertical="center" wrapText="1"/>
    </xf>
    <xf numFmtId="0" fontId="39" fillId="26" borderId="14" xfId="0" applyFont="1" applyFill="1" applyBorder="1" applyAlignment="1" applyProtection="1">
      <alignment horizontal="left" vertical="center" wrapText="1"/>
      <protection locked="0"/>
    </xf>
    <xf numFmtId="0" fontId="39" fillId="26" borderId="15" xfId="0" applyFont="1" applyFill="1" applyBorder="1" applyAlignment="1" applyProtection="1">
      <alignment horizontal="left" vertical="center" wrapText="1"/>
      <protection locked="0"/>
    </xf>
    <xf numFmtId="0" fontId="39" fillId="26" borderId="0" xfId="0" applyFont="1" applyFill="1" applyBorder="1" applyAlignment="1" applyProtection="1">
      <alignment horizontal="left" vertical="center" wrapText="1"/>
      <protection locked="0"/>
    </xf>
    <xf numFmtId="0" fontId="39" fillId="26" borderId="17" xfId="0" applyFont="1" applyFill="1" applyBorder="1" applyAlignment="1" applyProtection="1">
      <alignment horizontal="left" vertical="center" wrapText="1"/>
      <protection locked="0"/>
    </xf>
    <xf numFmtId="0" fontId="39" fillId="26" borderId="43" xfId="0" applyFont="1" applyFill="1" applyBorder="1" applyAlignment="1" applyProtection="1">
      <alignment horizontal="left" vertical="center" wrapText="1"/>
      <protection locked="0"/>
    </xf>
    <xf numFmtId="0" fontId="39" fillId="26" borderId="19" xfId="0" applyFont="1" applyFill="1" applyBorder="1" applyAlignment="1" applyProtection="1">
      <alignment horizontal="left" vertical="center" wrapText="1"/>
      <protection locked="0"/>
    </xf>
    <xf numFmtId="0" fontId="49" fillId="28" borderId="0" xfId="57" applyFont="1" applyFill="1" applyBorder="1" applyAlignment="1" applyProtection="1">
      <alignment horizontal="center" vertical="center"/>
      <protection locked="0"/>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44" fillId="25" borderId="14" xfId="0" applyFont="1" applyFill="1" applyBorder="1" applyAlignment="1" applyProtection="1">
      <alignment horizontal="left" vertical="center" wrapText="1"/>
    </xf>
    <xf numFmtId="0" fontId="44" fillId="25" borderId="62" xfId="0" applyFont="1" applyFill="1" applyBorder="1" applyAlignment="1" applyProtection="1">
      <alignment horizontal="left" vertical="center" wrapText="1"/>
    </xf>
    <xf numFmtId="0" fontId="44" fillId="25" borderId="0" xfId="0" applyFont="1" applyFill="1" applyBorder="1" applyAlignment="1" applyProtection="1">
      <alignment horizontal="left" vertical="center" wrapText="1"/>
    </xf>
    <xf numFmtId="0" fontId="44" fillId="25" borderId="26" xfId="0" applyFont="1" applyFill="1" applyBorder="1" applyAlignment="1" applyProtection="1">
      <alignment horizontal="left" vertical="center" wrapText="1"/>
    </xf>
    <xf numFmtId="0" fontId="44" fillId="25" borderId="43" xfId="0" applyFont="1" applyFill="1" applyBorder="1" applyAlignment="1" applyProtection="1">
      <alignment horizontal="left" vertical="center" wrapText="1"/>
    </xf>
    <xf numFmtId="0" fontId="44" fillId="25" borderId="88" xfId="0" applyFont="1" applyFill="1" applyBorder="1" applyAlignment="1" applyProtection="1">
      <alignment horizontal="left" vertical="center" wrapText="1"/>
    </xf>
    <xf numFmtId="176" fontId="39" fillId="25" borderId="13" xfId="0" applyNumberFormat="1" applyFont="1" applyFill="1" applyBorder="1" applyAlignment="1" applyProtection="1">
      <alignment horizontal="center" vertical="center"/>
    </xf>
    <xf numFmtId="176" fontId="39" fillId="25" borderId="16" xfId="0" applyNumberFormat="1" applyFont="1" applyFill="1" applyBorder="1" applyAlignment="1" applyProtection="1">
      <alignment horizontal="center" vertical="center"/>
    </xf>
    <xf numFmtId="176" fontId="39" fillId="25" borderId="48" xfId="0" applyNumberFormat="1" applyFont="1" applyFill="1" applyBorder="1" applyAlignment="1" applyProtection="1">
      <alignment horizontal="center" vertical="center"/>
    </xf>
    <xf numFmtId="0" fontId="31" fillId="0" borderId="23" xfId="57" applyFont="1" applyAlignment="1" applyProtection="1">
      <alignment horizontal="left" vertical="center"/>
    </xf>
    <xf numFmtId="0" fontId="47" fillId="0" borderId="53" xfId="57" applyNumberFormat="1" applyFont="1" applyFill="1" applyBorder="1" applyAlignment="1" applyProtection="1">
      <alignment horizontal="left" vertical="center"/>
    </xf>
    <xf numFmtId="0" fontId="47" fillId="0" borderId="14" xfId="57" applyNumberFormat="1" applyFont="1" applyFill="1" applyBorder="1" applyAlignment="1" applyProtection="1">
      <alignment horizontal="left" vertical="center"/>
    </xf>
    <xf numFmtId="0" fontId="47" fillId="0" borderId="15" xfId="57" applyNumberFormat="1" applyFont="1" applyFill="1" applyBorder="1" applyAlignment="1" applyProtection="1">
      <alignment horizontal="left" vertical="center"/>
    </xf>
    <xf numFmtId="0" fontId="47" fillId="0" borderId="27" xfId="57" applyNumberFormat="1" applyFont="1" applyFill="1" applyBorder="1" applyAlignment="1" applyProtection="1">
      <alignment horizontal="left" vertical="center"/>
    </xf>
    <xf numFmtId="0" fontId="47" fillId="0" borderId="0" xfId="57" applyNumberFormat="1" applyFont="1" applyFill="1" applyBorder="1" applyAlignment="1" applyProtection="1">
      <alignment horizontal="left" vertical="center"/>
    </xf>
    <xf numFmtId="0" fontId="47" fillId="0" borderId="17" xfId="57" applyNumberFormat="1" applyFont="1" applyFill="1" applyBorder="1" applyAlignment="1" applyProtection="1">
      <alignment horizontal="left" vertical="center"/>
    </xf>
    <xf numFmtId="0" fontId="47" fillId="0" borderId="64" xfId="57" applyNumberFormat="1" applyFont="1" applyFill="1" applyBorder="1" applyAlignment="1" applyProtection="1">
      <alignment horizontal="left" vertical="center"/>
    </xf>
    <xf numFmtId="0" fontId="47" fillId="0" borderId="43" xfId="57" applyNumberFormat="1" applyFont="1" applyFill="1" applyBorder="1" applyAlignment="1" applyProtection="1">
      <alignment horizontal="left" vertical="center"/>
    </xf>
    <xf numFmtId="0" fontId="47" fillId="0" borderId="44" xfId="57" applyNumberFormat="1" applyFont="1" applyFill="1" applyBorder="1" applyAlignment="1" applyProtection="1">
      <alignment horizontal="left" vertical="center"/>
    </xf>
    <xf numFmtId="0" fontId="49" fillId="28" borderId="43" xfId="57" applyFont="1" applyFill="1" applyBorder="1" applyAlignment="1" applyProtection="1">
      <alignment horizontal="center" vertical="center"/>
      <protection locked="0"/>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9" fillId="28" borderId="53" xfId="57" applyFont="1" applyFill="1" applyBorder="1" applyAlignment="1" applyProtection="1">
      <alignment horizontal="center" vertical="center"/>
      <protection locked="0"/>
    </xf>
    <xf numFmtId="0" fontId="49" fillId="28" borderId="14" xfId="57" applyFont="1" applyFill="1" applyBorder="1" applyAlignment="1" applyProtection="1">
      <alignment horizontal="center" vertical="center"/>
      <protection locked="0"/>
    </xf>
    <xf numFmtId="0" fontId="49" fillId="28" borderId="27" xfId="57" applyFont="1" applyFill="1" applyBorder="1" applyAlignment="1" applyProtection="1">
      <alignment horizontal="center" vertical="center"/>
      <protection locked="0"/>
    </xf>
    <xf numFmtId="0" fontId="49" fillId="28" borderId="64" xfId="57" applyFont="1" applyFill="1" applyBorder="1" applyAlignment="1" applyProtection="1">
      <alignment horizontal="center" vertical="center"/>
      <protection locked="0"/>
    </xf>
    <xf numFmtId="0" fontId="32" fillId="0" borderId="1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9" fillId="26" borderId="44" xfId="0" applyFont="1" applyFill="1" applyBorder="1" applyAlignment="1" applyProtection="1">
      <alignment horizontal="left" vertical="center" wrapText="1"/>
      <protection locked="0"/>
    </xf>
    <xf numFmtId="0" fontId="44" fillId="28" borderId="13" xfId="57" applyFont="1" applyFill="1" applyBorder="1" applyAlignment="1" applyProtection="1">
      <alignment vertical="center" wrapText="1"/>
      <protection locked="0"/>
    </xf>
    <xf numFmtId="0" fontId="44" fillId="28" borderId="14" xfId="57" applyFont="1" applyFill="1" applyBorder="1" applyAlignment="1" applyProtection="1">
      <alignment vertical="center" wrapText="1"/>
      <protection locked="0"/>
    </xf>
    <xf numFmtId="0" fontId="44" fillId="28" borderId="15" xfId="57" applyFont="1" applyFill="1" applyBorder="1" applyAlignment="1" applyProtection="1">
      <alignment vertical="center" wrapText="1"/>
      <protection locked="0"/>
    </xf>
    <xf numFmtId="0" fontId="44" fillId="28" borderId="48" xfId="57" applyFont="1" applyFill="1" applyBorder="1" applyAlignment="1" applyProtection="1">
      <alignment vertical="center" wrapText="1"/>
      <protection locked="0"/>
    </xf>
    <xf numFmtId="0" fontId="44" fillId="28" borderId="43" xfId="57" applyFont="1" applyFill="1" applyBorder="1" applyAlignment="1" applyProtection="1">
      <alignment vertical="center" wrapText="1"/>
      <protection locked="0"/>
    </xf>
    <xf numFmtId="0" fontId="44" fillId="28" borderId="44" xfId="57" applyFont="1" applyFill="1" applyBorder="1" applyAlignment="1" applyProtection="1">
      <alignment vertical="center" wrapText="1"/>
      <protection locked="0"/>
    </xf>
    <xf numFmtId="0" fontId="46" fillId="0" borderId="0" xfId="57" applyFont="1" applyBorder="1" applyAlignment="1" applyProtection="1">
      <alignment horizontal="left" vertical="center" shrinkToFit="1"/>
    </xf>
    <xf numFmtId="49" fontId="41" fillId="26" borderId="78" xfId="57" applyNumberFormat="1" applyFont="1" applyFill="1" applyBorder="1" applyAlignment="1" applyProtection="1">
      <alignment horizontal="left" vertical="center" shrinkToFit="1"/>
      <protection locked="0"/>
    </xf>
    <xf numFmtId="182" fontId="41" fillId="26" borderId="78" xfId="57" applyNumberFormat="1" applyFont="1" applyFill="1" applyBorder="1" applyAlignment="1" applyProtection="1">
      <alignment horizontal="center" vertical="center" shrinkToFit="1"/>
      <protection locked="0"/>
    </xf>
    <xf numFmtId="183" fontId="41" fillId="26" borderId="78" xfId="57" applyNumberFormat="1" applyFont="1" applyFill="1" applyBorder="1" applyAlignment="1" applyProtection="1">
      <alignment horizontal="center" vertical="center" shrinkToFit="1"/>
      <protection locked="0"/>
    </xf>
    <xf numFmtId="183" fontId="41" fillId="26" borderId="79" xfId="57" applyNumberFormat="1" applyFont="1" applyFill="1" applyBorder="1" applyAlignment="1" applyProtection="1">
      <alignment horizontal="center" vertical="center" shrinkToFit="1"/>
      <protection locked="0"/>
    </xf>
    <xf numFmtId="0" fontId="41" fillId="0" borderId="14" xfId="57" applyFont="1" applyFill="1" applyBorder="1" applyAlignment="1" applyProtection="1">
      <alignment horizontal="center" vertical="center"/>
    </xf>
    <xf numFmtId="0" fontId="41" fillId="0" borderId="86" xfId="57" applyFont="1" applyFill="1" applyBorder="1" applyAlignment="1" applyProtection="1">
      <alignment horizontal="center" vertical="center"/>
    </xf>
    <xf numFmtId="0" fontId="41" fillId="0" borderId="3" xfId="57" applyFont="1" applyFill="1" applyBorder="1" applyAlignment="1" applyProtection="1">
      <alignment horizontal="center" vertical="center"/>
    </xf>
    <xf numFmtId="0" fontId="41" fillId="0" borderId="89" xfId="57" applyFont="1" applyFill="1" applyBorder="1" applyAlignment="1" applyProtection="1">
      <alignment horizontal="center" vertical="center"/>
    </xf>
    <xf numFmtId="0" fontId="48" fillId="0" borderId="87"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84" xfId="0" applyFont="1" applyFill="1" applyBorder="1" applyAlignment="1" applyProtection="1">
      <alignment horizontal="center" vertical="center"/>
    </xf>
    <xf numFmtId="0" fontId="48" fillId="0" borderId="3" xfId="0" applyFont="1" applyFill="1" applyBorder="1" applyAlignment="1" applyProtection="1">
      <alignment horizontal="center" vertical="center"/>
    </xf>
    <xf numFmtId="0" fontId="41" fillId="0" borderId="14" xfId="57" applyFont="1" applyFill="1" applyBorder="1" applyAlignment="1" applyProtection="1">
      <alignment horizontal="center" vertical="center" shrinkToFit="1"/>
    </xf>
    <xf numFmtId="0" fontId="41" fillId="0" borderId="15" xfId="57" applyFont="1" applyFill="1" applyBorder="1" applyAlignment="1" applyProtection="1">
      <alignment horizontal="center" vertical="center" shrinkToFit="1"/>
    </xf>
    <xf numFmtId="0" fontId="41" fillId="0" borderId="3" xfId="57" applyFont="1" applyFill="1" applyBorder="1" applyAlignment="1" applyProtection="1">
      <alignment horizontal="center" vertical="center" shrinkToFit="1"/>
    </xf>
    <xf numFmtId="0" fontId="41" fillId="0" borderId="19" xfId="57" applyFont="1" applyFill="1" applyBorder="1" applyAlignment="1" applyProtection="1">
      <alignment horizontal="center" vertical="center" shrinkToFit="1"/>
    </xf>
    <xf numFmtId="0" fontId="56" fillId="0" borderId="24" xfId="0" applyFont="1" applyBorder="1" applyAlignment="1" applyProtection="1">
      <alignment horizontal="left" vertical="center" wrapText="1"/>
    </xf>
    <xf numFmtId="0" fontId="56" fillId="0" borderId="24" xfId="0" applyFont="1" applyBorder="1" applyAlignment="1">
      <alignment horizontal="left" vertical="center"/>
    </xf>
    <xf numFmtId="0" fontId="32" fillId="25" borderId="14" xfId="0" applyFont="1" applyFill="1" applyBorder="1" applyAlignment="1" applyProtection="1">
      <alignment horizontal="left" vertical="center" wrapText="1"/>
    </xf>
    <xf numFmtId="0" fontId="32" fillId="25" borderId="62" xfId="0" applyFont="1" applyFill="1" applyBorder="1" applyAlignment="1" applyProtection="1">
      <alignment horizontal="left" vertical="center" wrapText="1"/>
    </xf>
    <xf numFmtId="0" fontId="32" fillId="25" borderId="0" xfId="0" applyFont="1" applyFill="1" applyBorder="1" applyAlignment="1" applyProtection="1">
      <alignment horizontal="left" vertical="center" wrapText="1"/>
    </xf>
    <xf numFmtId="0" fontId="32" fillId="25" borderId="26" xfId="0" applyFont="1" applyFill="1" applyBorder="1" applyAlignment="1" applyProtection="1">
      <alignment horizontal="left" vertical="center" wrapText="1"/>
    </xf>
    <xf numFmtId="0" fontId="32" fillId="25" borderId="43" xfId="0" applyFont="1" applyFill="1" applyBorder="1" applyAlignment="1" applyProtection="1">
      <alignment horizontal="left" vertical="center" wrapText="1"/>
    </xf>
    <xf numFmtId="0" fontId="32" fillId="25" borderId="88" xfId="0" applyFont="1" applyFill="1" applyBorder="1" applyAlignment="1" applyProtection="1">
      <alignment horizontal="left" vertical="center" wrapText="1"/>
    </xf>
    <xf numFmtId="0" fontId="41" fillId="26" borderId="75" xfId="57" applyFont="1" applyFill="1" applyBorder="1" applyAlignment="1" applyProtection="1">
      <alignment horizontal="left" vertical="center" wrapText="1"/>
      <protection locked="0"/>
    </xf>
    <xf numFmtId="0" fontId="41" fillId="26" borderId="76" xfId="57" applyFont="1" applyFill="1" applyBorder="1" applyAlignment="1" applyProtection="1">
      <alignment horizontal="left" vertical="center" wrapText="1"/>
      <protection locked="0"/>
    </xf>
    <xf numFmtId="0" fontId="41" fillId="26" borderId="72" xfId="57" applyFont="1" applyFill="1" applyBorder="1" applyAlignment="1" applyProtection="1">
      <alignment horizontal="left" vertical="center" wrapText="1"/>
      <protection locked="0"/>
    </xf>
    <xf numFmtId="0" fontId="41" fillId="26" borderId="73" xfId="57" applyFont="1" applyFill="1" applyBorder="1" applyAlignment="1" applyProtection="1">
      <alignment horizontal="left" vertical="center" wrapText="1"/>
      <protection locked="0"/>
    </xf>
    <xf numFmtId="49" fontId="41" fillId="26" borderId="112" xfId="67" applyNumberFormat="1" applyFont="1" applyFill="1" applyBorder="1" applyAlignment="1" applyProtection="1">
      <alignment horizontal="center" vertical="center" shrinkToFit="1"/>
      <protection locked="0"/>
    </xf>
    <xf numFmtId="49" fontId="41" fillId="26" borderId="1" xfId="67" applyNumberFormat="1" applyFont="1" applyFill="1" applyBorder="1" applyAlignment="1" applyProtection="1">
      <alignment horizontal="center" vertical="center" shrinkToFit="1"/>
      <protection locked="0"/>
    </xf>
    <xf numFmtId="49" fontId="41" fillId="26" borderId="92" xfId="67" applyNumberFormat="1" applyFont="1" applyFill="1" applyBorder="1" applyAlignment="1" applyProtection="1">
      <alignment horizontal="center" vertical="center" shrinkToFit="1"/>
      <protection locked="0"/>
    </xf>
    <xf numFmtId="49" fontId="41" fillId="30" borderId="31" xfId="67" applyNumberFormat="1" applyFont="1" applyFill="1" applyBorder="1" applyAlignment="1" applyProtection="1">
      <alignment horizontal="center" vertical="center" shrinkToFit="1"/>
      <protection locked="0"/>
    </xf>
    <xf numFmtId="0" fontId="0" fillId="30" borderId="32" xfId="0" applyFill="1" applyBorder="1" applyAlignment="1" applyProtection="1">
      <alignment horizontal="center" vertical="center" shrinkToFit="1"/>
      <protection locked="0"/>
    </xf>
    <xf numFmtId="0" fontId="0" fillId="30" borderId="33" xfId="0" applyFill="1" applyBorder="1" applyAlignment="1" applyProtection="1">
      <alignment horizontal="center" vertical="center" shrinkToFit="1"/>
      <protection locked="0"/>
    </xf>
    <xf numFmtId="49" fontId="41" fillId="0" borderId="112" xfId="67" applyNumberFormat="1" applyFont="1" applyFill="1" applyBorder="1" applyAlignment="1" applyProtection="1">
      <alignment horizontal="center" vertical="center" shrinkToFit="1"/>
    </xf>
    <xf numFmtId="49" fontId="41" fillId="0" borderId="1" xfId="67" applyNumberFormat="1" applyFont="1" applyFill="1" applyBorder="1" applyAlignment="1" applyProtection="1">
      <alignment horizontal="center" vertical="center" shrinkToFit="1"/>
    </xf>
    <xf numFmtId="49" fontId="41" fillId="0" borderId="92" xfId="67" applyNumberFormat="1" applyFont="1" applyFill="1" applyBorder="1" applyAlignment="1" applyProtection="1">
      <alignment horizontal="center" vertical="center" shrinkToFit="1"/>
    </xf>
    <xf numFmtId="49" fontId="41" fillId="0" borderId="41" xfId="67" applyNumberFormat="1" applyFont="1" applyFill="1" applyBorder="1" applyAlignment="1" applyProtection="1">
      <alignment horizontal="center" vertical="center" shrinkToFit="1"/>
    </xf>
    <xf numFmtId="49" fontId="41" fillId="0" borderId="93" xfId="67" applyNumberFormat="1" applyFont="1" applyFill="1" applyBorder="1" applyAlignment="1" applyProtection="1">
      <alignment horizontal="center" vertical="center" shrinkToFit="1"/>
    </xf>
    <xf numFmtId="0" fontId="47" fillId="0" borderId="35" xfId="57" applyFont="1" applyBorder="1" applyAlignment="1" applyProtection="1">
      <alignment horizontal="center" vertical="center"/>
    </xf>
    <xf numFmtId="0" fontId="44" fillId="28" borderId="53" xfId="57" applyFont="1" applyFill="1" applyBorder="1" applyAlignment="1" applyProtection="1">
      <alignment horizontal="center" vertical="center" wrapText="1"/>
      <protection locked="0"/>
    </xf>
    <xf numFmtId="0" fontId="44" fillId="28" borderId="14" xfId="57" applyFont="1" applyFill="1" applyBorder="1" applyAlignment="1" applyProtection="1">
      <alignment horizontal="center" vertical="center" wrapText="1"/>
      <protection locked="0"/>
    </xf>
    <xf numFmtId="0" fontId="44" fillId="28" borderId="15" xfId="57" applyFont="1" applyFill="1" applyBorder="1" applyAlignment="1" applyProtection="1">
      <alignment horizontal="center" vertical="center" wrapText="1"/>
      <protection locked="0"/>
    </xf>
    <xf numFmtId="0" fontId="44" fillId="28" borderId="27" xfId="57" applyFont="1" applyFill="1" applyBorder="1" applyAlignment="1" applyProtection="1">
      <alignment horizontal="center" vertical="center" wrapText="1"/>
      <protection locked="0"/>
    </xf>
    <xf numFmtId="0" fontId="44" fillId="28" borderId="0" xfId="57" applyFont="1" applyFill="1" applyBorder="1" applyAlignment="1" applyProtection="1">
      <alignment horizontal="center" vertical="center" wrapText="1"/>
      <protection locked="0"/>
    </xf>
    <xf numFmtId="0" fontId="44" fillId="28" borderId="17" xfId="57" applyFont="1" applyFill="1" applyBorder="1" applyAlignment="1" applyProtection="1">
      <alignment horizontal="center" vertical="center" wrapText="1"/>
      <protection locked="0"/>
    </xf>
    <xf numFmtId="0" fontId="44" fillId="28" borderId="64" xfId="57" applyFont="1" applyFill="1" applyBorder="1" applyAlignment="1" applyProtection="1">
      <alignment horizontal="center" vertical="center" wrapText="1"/>
      <protection locked="0"/>
    </xf>
    <xf numFmtId="0" fontId="44" fillId="28" borderId="3" xfId="57" applyFont="1" applyFill="1" applyBorder="1" applyAlignment="1" applyProtection="1">
      <alignment horizontal="center" vertical="center" wrapText="1"/>
      <protection locked="0"/>
    </xf>
    <xf numFmtId="0" fontId="44" fillId="28" borderId="19" xfId="57" applyFont="1" applyFill="1" applyBorder="1" applyAlignment="1" applyProtection="1">
      <alignment horizontal="center" vertical="center" wrapText="1"/>
      <protection locked="0"/>
    </xf>
    <xf numFmtId="0" fontId="0" fillId="27" borderId="25" xfId="0" applyFill="1" applyBorder="1" applyAlignment="1">
      <alignment horizontal="center" vertical="center"/>
    </xf>
    <xf numFmtId="0" fontId="62" fillId="27" borderId="25" xfId="0" applyFont="1" applyFill="1" applyBorder="1" applyAlignment="1">
      <alignment horizontal="left" vertical="center"/>
    </xf>
    <xf numFmtId="0" fontId="62" fillId="27" borderId="25" xfId="0" applyFont="1" applyFill="1" applyBorder="1" applyAlignment="1">
      <alignment horizontal="left" vertical="center" wrapText="1"/>
    </xf>
    <xf numFmtId="0" fontId="56" fillId="0" borderId="0" xfId="57" applyFont="1" applyBorder="1" applyAlignment="1" applyProtection="1">
      <alignment horizontal="left" vertical="center" wrapText="1"/>
    </xf>
    <xf numFmtId="0" fontId="34" fillId="27" borderId="20"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28" fillId="0" borderId="23" xfId="57" applyFont="1" applyAlignment="1" applyProtection="1">
      <alignment horizontal="left" vertical="center"/>
    </xf>
    <xf numFmtId="0" fontId="31" fillId="0" borderId="23" xfId="57" applyFont="1" applyBorder="1" applyAlignment="1" applyProtection="1">
      <alignment horizontal="left" vertical="center"/>
    </xf>
    <xf numFmtId="176" fontId="39" fillId="25" borderId="13" xfId="0" applyNumberFormat="1" applyFont="1" applyFill="1" applyBorder="1" applyAlignment="1" applyProtection="1">
      <alignment horizontal="center" vertical="center" wrapText="1"/>
    </xf>
    <xf numFmtId="176" fontId="39" fillId="25" borderId="16" xfId="0" applyNumberFormat="1" applyFont="1" applyFill="1" applyBorder="1" applyAlignment="1" applyProtection="1">
      <alignment horizontal="center" vertical="center" wrapText="1"/>
    </xf>
    <xf numFmtId="176" fontId="39" fillId="25" borderId="48" xfId="0" applyNumberFormat="1" applyFont="1" applyFill="1" applyBorder="1" applyAlignment="1" applyProtection="1">
      <alignment horizontal="center" vertical="center" wrapText="1"/>
    </xf>
    <xf numFmtId="0" fontId="32" fillId="25" borderId="14" xfId="0" applyFont="1" applyFill="1" applyBorder="1" applyAlignment="1" applyProtection="1">
      <alignment vertical="center" wrapText="1"/>
    </xf>
    <xf numFmtId="0" fontId="32" fillId="25" borderId="62" xfId="0" applyFont="1" applyFill="1" applyBorder="1" applyAlignment="1" applyProtection="1">
      <alignment vertical="center" wrapText="1"/>
    </xf>
    <xf numFmtId="0" fontId="32" fillId="25" borderId="0" xfId="0" applyFont="1" applyFill="1" applyBorder="1" applyAlignment="1" applyProtection="1">
      <alignment vertical="center" wrapText="1"/>
    </xf>
    <xf numFmtId="0" fontId="32" fillId="25" borderId="26" xfId="0" applyFont="1" applyFill="1" applyBorder="1" applyAlignment="1" applyProtection="1">
      <alignment vertical="center" wrapText="1"/>
    </xf>
    <xf numFmtId="0" fontId="32" fillId="25" borderId="43" xfId="0" applyFont="1" applyFill="1" applyBorder="1" applyAlignment="1" applyProtection="1">
      <alignment vertical="center" wrapText="1"/>
    </xf>
    <xf numFmtId="0" fontId="32" fillId="25" borderId="88" xfId="0" applyFont="1" applyFill="1" applyBorder="1" applyAlignment="1" applyProtection="1">
      <alignment vertical="center" wrapText="1"/>
    </xf>
    <xf numFmtId="176" fontId="32" fillId="25" borderId="14" xfId="0" applyNumberFormat="1" applyFont="1" applyFill="1" applyBorder="1" applyAlignment="1" applyProtection="1">
      <alignment vertical="center" wrapText="1"/>
    </xf>
    <xf numFmtId="176" fontId="32" fillId="25" borderId="62" xfId="0" applyNumberFormat="1" applyFont="1" applyFill="1" applyBorder="1" applyAlignment="1" applyProtection="1">
      <alignment vertical="center" wrapText="1"/>
    </xf>
    <xf numFmtId="176" fontId="32" fillId="25" borderId="0" xfId="0" applyNumberFormat="1" applyFont="1" applyFill="1" applyBorder="1" applyAlignment="1" applyProtection="1">
      <alignment vertical="center" wrapText="1"/>
    </xf>
    <xf numFmtId="176" fontId="32" fillId="25" borderId="26" xfId="0" applyNumberFormat="1" applyFont="1" applyFill="1" applyBorder="1" applyAlignment="1" applyProtection="1">
      <alignment vertical="center" wrapText="1"/>
    </xf>
    <xf numFmtId="176" fontId="32" fillId="25" borderId="43" xfId="0" applyNumberFormat="1" applyFont="1" applyFill="1" applyBorder="1" applyAlignment="1" applyProtection="1">
      <alignment vertical="center" wrapText="1"/>
    </xf>
    <xf numFmtId="176" fontId="32" fillId="25" borderId="63" xfId="0" applyNumberFormat="1" applyFont="1" applyFill="1" applyBorder="1" applyAlignment="1" applyProtection="1">
      <alignment vertical="center" wrapText="1"/>
    </xf>
    <xf numFmtId="176" fontId="39" fillId="25" borderId="18" xfId="0" applyNumberFormat="1" applyFont="1" applyFill="1" applyBorder="1" applyAlignment="1" applyProtection="1">
      <alignment horizontal="center" vertical="center"/>
    </xf>
    <xf numFmtId="0" fontId="44" fillId="25" borderId="14" xfId="0" applyFont="1" applyFill="1" applyBorder="1" applyAlignment="1" applyProtection="1">
      <alignment vertical="center" wrapText="1"/>
    </xf>
    <xf numFmtId="0" fontId="44" fillId="25" borderId="62" xfId="0" applyFont="1" applyFill="1" applyBorder="1" applyAlignment="1" applyProtection="1">
      <alignment vertical="center" wrapText="1"/>
    </xf>
    <xf numFmtId="0" fontId="44" fillId="25" borderId="3" xfId="0" applyFont="1" applyFill="1" applyBorder="1" applyAlignment="1" applyProtection="1">
      <alignment vertical="center" wrapText="1"/>
    </xf>
    <xf numFmtId="0" fontId="44" fillId="25" borderId="88" xfId="0" applyFont="1" applyFill="1" applyBorder="1" applyAlignment="1" applyProtection="1">
      <alignment vertical="center" wrapText="1"/>
    </xf>
    <xf numFmtId="0" fontId="44" fillId="28" borderId="53" xfId="57" applyFont="1" applyFill="1" applyBorder="1" applyAlignment="1" applyProtection="1">
      <alignment horizontal="center" vertical="center" shrinkToFit="1"/>
      <protection locked="0"/>
    </xf>
    <xf numFmtId="0" fontId="44" fillId="28" borderId="14" xfId="57" applyFont="1" applyFill="1" applyBorder="1" applyAlignment="1" applyProtection="1">
      <alignment horizontal="center" vertical="center" shrinkToFit="1"/>
      <protection locked="0"/>
    </xf>
    <xf numFmtId="0" fontId="44" fillId="28" borderId="86" xfId="57" applyFont="1" applyFill="1" applyBorder="1" applyAlignment="1" applyProtection="1">
      <alignment horizontal="center" vertical="center" shrinkToFit="1"/>
      <protection locked="0"/>
    </xf>
    <xf numFmtId="0" fontId="44" fillId="28" borderId="64" xfId="57" applyFont="1" applyFill="1" applyBorder="1" applyAlignment="1" applyProtection="1">
      <alignment horizontal="center" vertical="center" shrinkToFit="1"/>
      <protection locked="0"/>
    </xf>
    <xf numFmtId="0" fontId="44" fillId="28" borderId="3" xfId="57" applyFont="1" applyFill="1" applyBorder="1" applyAlignment="1" applyProtection="1">
      <alignment horizontal="center" vertical="center" shrinkToFit="1"/>
      <protection locked="0"/>
    </xf>
    <xf numFmtId="0" fontId="44" fillId="28" borderId="89" xfId="57" applyFont="1" applyFill="1" applyBorder="1" applyAlignment="1" applyProtection="1">
      <alignment horizontal="center" vertical="center" shrinkToFit="1"/>
      <protection locked="0"/>
    </xf>
    <xf numFmtId="0" fontId="32" fillId="0" borderId="0" xfId="0" applyFont="1" applyBorder="1" applyAlignment="1" applyProtection="1">
      <alignment horizontal="left" vertical="center"/>
    </xf>
    <xf numFmtId="0" fontId="32" fillId="0" borderId="43" xfId="0" applyFont="1" applyBorder="1" applyAlignment="1" applyProtection="1">
      <alignment horizontal="left" vertical="center"/>
    </xf>
    <xf numFmtId="0" fontId="48" fillId="0" borderId="15"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0" fontId="0" fillId="0" borderId="48" xfId="0" applyBorder="1" applyAlignment="1">
      <alignment horizontal="center" vertical="center"/>
    </xf>
    <xf numFmtId="0" fontId="0" fillId="0" borderId="43" xfId="0" applyBorder="1" applyAlignment="1">
      <alignment vertical="center" wrapText="1"/>
    </xf>
    <xf numFmtId="0" fontId="0" fillId="0" borderId="88" xfId="0" applyBorder="1" applyAlignment="1">
      <alignment vertical="center" wrapText="1"/>
    </xf>
    <xf numFmtId="176" fontId="48" fillId="25" borderId="16" xfId="0" applyNumberFormat="1" applyFont="1" applyFill="1" applyBorder="1" applyAlignment="1" applyProtection="1">
      <alignment horizontal="center" vertical="center"/>
    </xf>
    <xf numFmtId="176" fontId="48" fillId="25" borderId="18" xfId="0" applyNumberFormat="1" applyFont="1" applyFill="1" applyBorder="1" applyAlignment="1" applyProtection="1">
      <alignment horizontal="center" vertical="center"/>
    </xf>
    <xf numFmtId="0" fontId="39" fillId="25" borderId="0" xfId="0" applyFont="1" applyFill="1" applyBorder="1" applyAlignment="1" applyProtection="1">
      <alignment vertical="center" wrapText="1"/>
    </xf>
    <xf numFmtId="0" fontId="39" fillId="25" borderId="26" xfId="0" applyFont="1" applyFill="1" applyBorder="1" applyAlignment="1" applyProtection="1">
      <alignment vertical="center" wrapText="1"/>
    </xf>
    <xf numFmtId="0" fontId="39" fillId="25" borderId="3" xfId="0" applyFont="1" applyFill="1" applyBorder="1" applyAlignment="1" applyProtection="1">
      <alignment vertical="center" wrapText="1"/>
    </xf>
    <xf numFmtId="0" fontId="39" fillId="25" borderId="88" xfId="0" applyFont="1" applyFill="1" applyBorder="1" applyAlignment="1" applyProtection="1">
      <alignment vertical="center" wrapText="1"/>
    </xf>
    <xf numFmtId="49" fontId="41" fillId="26" borderId="81" xfId="57" applyNumberFormat="1" applyFont="1" applyFill="1" applyBorder="1" applyAlignment="1" applyProtection="1">
      <alignment horizontal="left" vertical="center" shrinkToFit="1"/>
      <protection locked="0"/>
    </xf>
    <xf numFmtId="0" fontId="32" fillId="0" borderId="15"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32" fillId="0" borderId="17" xfId="0" applyFont="1" applyBorder="1" applyAlignment="1" applyProtection="1">
      <alignment horizontal="left" vertical="center"/>
    </xf>
    <xf numFmtId="176" fontId="32" fillId="25" borderId="14" xfId="0" applyNumberFormat="1" applyFont="1" applyFill="1" applyBorder="1" applyAlignment="1" applyProtection="1">
      <alignment horizontal="left" vertical="center" wrapText="1"/>
    </xf>
    <xf numFmtId="176" fontId="32" fillId="25" borderId="62" xfId="0" applyNumberFormat="1" applyFont="1" applyFill="1" applyBorder="1" applyAlignment="1" applyProtection="1">
      <alignment horizontal="left" vertical="center" wrapText="1"/>
    </xf>
    <xf numFmtId="176" fontId="32" fillId="25" borderId="0" xfId="0" applyNumberFormat="1" applyFont="1" applyFill="1" applyBorder="1" applyAlignment="1" applyProtection="1">
      <alignment horizontal="left" vertical="center" wrapText="1"/>
    </xf>
    <xf numFmtId="176" fontId="32" fillId="25" borderId="26" xfId="0" applyNumberFormat="1" applyFont="1" applyFill="1" applyBorder="1" applyAlignment="1" applyProtection="1">
      <alignment horizontal="left" vertical="center" wrapText="1"/>
    </xf>
    <xf numFmtId="176" fontId="32" fillId="25" borderId="3" xfId="0" applyNumberFormat="1" applyFont="1" applyFill="1" applyBorder="1" applyAlignment="1" applyProtection="1">
      <alignment horizontal="left" vertical="center" wrapText="1"/>
    </xf>
    <xf numFmtId="176" fontId="32" fillId="25" borderId="88" xfId="0" applyNumberFormat="1" applyFont="1" applyFill="1" applyBorder="1" applyAlignment="1" applyProtection="1">
      <alignment horizontal="left" vertical="center" wrapText="1"/>
    </xf>
    <xf numFmtId="176" fontId="39" fillId="25" borderId="18" xfId="0" applyNumberFormat="1" applyFont="1" applyFill="1" applyBorder="1" applyAlignment="1" applyProtection="1">
      <alignment horizontal="center"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48" fillId="0" borderId="5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1" fillId="0" borderId="58" xfId="57" applyFont="1" applyFill="1" applyBorder="1" applyAlignment="1" applyProtection="1">
      <alignment horizontal="center" vertical="center"/>
    </xf>
    <xf numFmtId="0" fontId="41" fillId="0" borderId="0" xfId="57" applyFont="1" applyFill="1" applyBorder="1" applyAlignment="1" applyProtection="1">
      <alignment horizontal="center" vertical="center"/>
    </xf>
    <xf numFmtId="0" fontId="48" fillId="0" borderId="58" xfId="0" applyFont="1" applyFill="1" applyBorder="1" applyAlignment="1" applyProtection="1">
      <alignment horizontal="center" vertical="center"/>
    </xf>
    <xf numFmtId="49" fontId="41" fillId="26" borderId="95" xfId="57" applyNumberFormat="1" applyFont="1" applyFill="1" applyBorder="1" applyAlignment="1" applyProtection="1">
      <alignment horizontal="left" vertical="center" shrinkToFit="1"/>
      <protection locked="0"/>
    </xf>
    <xf numFmtId="182" fontId="41" fillId="26" borderId="95" xfId="57" applyNumberFormat="1" applyFont="1" applyFill="1" applyBorder="1" applyAlignment="1" applyProtection="1">
      <alignment horizontal="center" vertical="center" shrinkToFit="1"/>
      <protection locked="0"/>
    </xf>
    <xf numFmtId="182" fontId="41" fillId="26" borderId="81" xfId="57" applyNumberFormat="1" applyFont="1" applyFill="1" applyBorder="1" applyAlignment="1" applyProtection="1">
      <alignment horizontal="center" vertical="center" shrinkToFit="1"/>
      <protection locked="0"/>
    </xf>
    <xf numFmtId="183" fontId="41" fillId="26" borderId="95" xfId="57" applyNumberFormat="1" applyFont="1" applyFill="1" applyBorder="1" applyAlignment="1" applyProtection="1">
      <alignment horizontal="center" vertical="center" shrinkToFit="1"/>
      <protection locked="0"/>
    </xf>
    <xf numFmtId="183" fontId="41" fillId="26" borderId="96" xfId="57" applyNumberFormat="1" applyFont="1" applyFill="1" applyBorder="1" applyAlignment="1" applyProtection="1">
      <alignment horizontal="center" vertical="center" shrinkToFit="1"/>
      <protection locked="0"/>
    </xf>
    <xf numFmtId="0" fontId="50" fillId="28" borderId="53" xfId="57" applyFont="1" applyFill="1" applyBorder="1" applyAlignment="1" applyProtection="1">
      <alignment horizontal="center" vertical="center"/>
      <protection locked="0"/>
    </xf>
    <xf numFmtId="0" fontId="51" fillId="26" borderId="13" xfId="0" applyFont="1" applyFill="1" applyBorder="1" applyAlignment="1" applyProtection="1">
      <alignment horizontal="left" vertical="center" wrapText="1"/>
      <protection locked="0"/>
    </xf>
    <xf numFmtId="0" fontId="51" fillId="26" borderId="14" xfId="0" applyFont="1" applyFill="1" applyBorder="1" applyAlignment="1" applyProtection="1">
      <alignment horizontal="left" vertical="center" wrapText="1"/>
      <protection locked="0"/>
    </xf>
    <xf numFmtId="0" fontId="51" fillId="26" borderId="15" xfId="0" applyFont="1" applyFill="1" applyBorder="1" applyAlignment="1" applyProtection="1">
      <alignment horizontal="left" vertical="center" wrapText="1"/>
      <protection locked="0"/>
    </xf>
    <xf numFmtId="0" fontId="51" fillId="26" borderId="16" xfId="0" applyFont="1" applyFill="1" applyBorder="1" applyAlignment="1" applyProtection="1">
      <alignment horizontal="left" vertical="center" wrapText="1"/>
      <protection locked="0"/>
    </xf>
    <xf numFmtId="0" fontId="51" fillId="26" borderId="0" xfId="0" applyFont="1" applyFill="1" applyBorder="1" applyAlignment="1" applyProtection="1">
      <alignment horizontal="left" vertical="center" wrapText="1"/>
      <protection locked="0"/>
    </xf>
    <xf numFmtId="0" fontId="51" fillId="26" borderId="17" xfId="0" applyFont="1" applyFill="1" applyBorder="1" applyAlignment="1" applyProtection="1">
      <alignment horizontal="left" vertical="center" wrapText="1"/>
      <protection locked="0"/>
    </xf>
    <xf numFmtId="0" fontId="51" fillId="26" borderId="48" xfId="0" applyFont="1" applyFill="1" applyBorder="1" applyAlignment="1" applyProtection="1">
      <alignment horizontal="left" vertical="center" wrapText="1"/>
      <protection locked="0"/>
    </xf>
    <xf numFmtId="0" fontId="51" fillId="26" borderId="43" xfId="0" applyFont="1" applyFill="1" applyBorder="1" applyAlignment="1" applyProtection="1">
      <alignment horizontal="left" vertical="center" wrapText="1"/>
      <protection locked="0"/>
    </xf>
    <xf numFmtId="0" fontId="51" fillId="26" borderId="44" xfId="0" applyFont="1" applyFill="1" applyBorder="1" applyAlignment="1" applyProtection="1">
      <alignment horizontal="left" vertical="center" wrapText="1"/>
      <protection locked="0"/>
    </xf>
    <xf numFmtId="0" fontId="39" fillId="0" borderId="0" xfId="57" applyFont="1" applyBorder="1" applyAlignment="1" applyProtection="1">
      <alignment horizontal="left" vertical="center"/>
    </xf>
    <xf numFmtId="0" fontId="39" fillId="0" borderId="43" xfId="57" applyFont="1" applyBorder="1" applyAlignment="1" applyProtection="1">
      <alignment horizontal="left" vertical="center"/>
    </xf>
    <xf numFmtId="0" fontId="47" fillId="0" borderId="67" xfId="57" applyFont="1" applyBorder="1" applyAlignment="1" applyProtection="1">
      <alignment horizontal="center" vertical="center"/>
    </xf>
    <xf numFmtId="0" fontId="47" fillId="0" borderId="46" xfId="57" applyFont="1" applyBorder="1" applyAlignment="1" applyProtection="1">
      <alignment horizontal="center" vertical="center"/>
    </xf>
    <xf numFmtId="0" fontId="47" fillId="0" borderId="90" xfId="57" applyFont="1" applyBorder="1" applyAlignment="1" applyProtection="1">
      <alignment horizontal="center" vertical="center"/>
    </xf>
    <xf numFmtId="0" fontId="43" fillId="0" borderId="67" xfId="57" applyFont="1" applyBorder="1" applyAlignment="1" applyProtection="1">
      <alignment horizontal="center" vertical="center"/>
    </xf>
    <xf numFmtId="0" fontId="43" fillId="0" borderId="46" xfId="57" applyFont="1" applyBorder="1" applyAlignment="1" applyProtection="1">
      <alignment horizontal="center" vertical="center"/>
    </xf>
    <xf numFmtId="0" fontId="43" fillId="0" borderId="47" xfId="57" applyFont="1" applyBorder="1" applyAlignment="1" applyProtection="1">
      <alignment horizontal="center" vertical="center"/>
    </xf>
    <xf numFmtId="0" fontId="47" fillId="0" borderId="0" xfId="0" applyFont="1" applyFill="1" applyBorder="1" applyAlignment="1" applyProtection="1">
      <alignment horizontal="right" vertical="center"/>
    </xf>
    <xf numFmtId="0" fontId="41" fillId="26" borderId="14" xfId="0" applyFont="1" applyFill="1" applyBorder="1" applyAlignment="1" applyProtection="1">
      <alignment horizontal="left" vertical="center" wrapText="1"/>
      <protection locked="0"/>
    </xf>
    <xf numFmtId="0" fontId="41" fillId="26" borderId="15" xfId="0" applyFont="1" applyFill="1" applyBorder="1" applyAlignment="1" applyProtection="1">
      <alignment horizontal="left" vertical="center" wrapText="1"/>
      <protection locked="0"/>
    </xf>
    <xf numFmtId="0" fontId="41" fillId="26" borderId="0" xfId="0" applyFont="1" applyFill="1" applyBorder="1" applyAlignment="1" applyProtection="1">
      <alignment horizontal="left" vertical="center" wrapText="1"/>
      <protection locked="0"/>
    </xf>
    <xf numFmtId="0" fontId="41" fillId="26" borderId="17" xfId="0" applyFont="1" applyFill="1" applyBorder="1" applyAlignment="1" applyProtection="1">
      <alignment horizontal="left" vertical="center" wrapText="1"/>
      <protection locked="0"/>
    </xf>
    <xf numFmtId="0" fontId="41" fillId="26" borderId="43" xfId="0" applyFont="1" applyFill="1" applyBorder="1" applyAlignment="1" applyProtection="1">
      <alignment horizontal="left" vertical="center" wrapText="1"/>
      <protection locked="0"/>
    </xf>
    <xf numFmtId="0" fontId="41" fillId="26" borderId="3" xfId="0" applyFont="1" applyFill="1" applyBorder="1" applyAlignment="1" applyProtection="1">
      <alignment horizontal="left" vertical="center" wrapText="1"/>
      <protection locked="0"/>
    </xf>
    <xf numFmtId="0" fontId="41" fillId="26" borderId="19" xfId="0" applyFont="1" applyFill="1" applyBorder="1" applyAlignment="1" applyProtection="1">
      <alignment horizontal="left" vertical="center" wrapText="1"/>
      <protection locked="0"/>
    </xf>
    <xf numFmtId="0" fontId="39" fillId="26" borderId="3" xfId="0" applyFont="1" applyFill="1" applyBorder="1" applyAlignment="1" applyProtection="1">
      <alignment horizontal="left" vertical="center" wrapText="1"/>
      <protection locked="0"/>
    </xf>
    <xf numFmtId="0" fontId="32" fillId="25" borderId="63" xfId="0" applyFont="1" applyFill="1" applyBorder="1" applyAlignment="1" applyProtection="1">
      <alignment horizontal="left" vertical="center" wrapText="1"/>
    </xf>
    <xf numFmtId="0" fontId="39" fillId="0" borderId="14" xfId="0" applyFont="1" applyBorder="1" applyAlignment="1" applyProtection="1">
      <alignment horizontal="left" vertical="center"/>
    </xf>
    <xf numFmtId="0" fontId="39" fillId="0" borderId="15" xfId="0" applyFont="1" applyBorder="1" applyAlignment="1" applyProtection="1">
      <alignment horizontal="left" vertical="center"/>
    </xf>
    <xf numFmtId="0" fontId="44" fillId="25" borderId="0" xfId="0" applyFont="1" applyFill="1" applyBorder="1" applyAlignment="1" applyProtection="1">
      <alignment vertical="center" wrapText="1"/>
    </xf>
    <xf numFmtId="0" fontId="44" fillId="25" borderId="26" xfId="0" applyFont="1" applyFill="1" applyBorder="1" applyAlignment="1" applyProtection="1">
      <alignment vertical="center" wrapText="1"/>
    </xf>
    <xf numFmtId="0" fontId="44" fillId="25" borderId="43" xfId="0" applyFont="1" applyFill="1" applyBorder="1" applyAlignment="1" applyProtection="1">
      <alignment vertical="center" wrapText="1"/>
    </xf>
    <xf numFmtId="0" fontId="44" fillId="25" borderId="63" xfId="0" applyFont="1" applyFill="1" applyBorder="1" applyAlignment="1" applyProtection="1">
      <alignment vertical="center" wrapText="1"/>
    </xf>
    <xf numFmtId="0" fontId="54" fillId="0" borderId="108" xfId="57" applyFont="1" applyFill="1" applyBorder="1" applyAlignment="1" applyProtection="1">
      <alignment horizontal="center" vertical="center"/>
    </xf>
    <xf numFmtId="0" fontId="54" fillId="0" borderId="50" xfId="57" applyFont="1" applyFill="1" applyBorder="1" applyAlignment="1" applyProtection="1">
      <alignment horizontal="center" vertical="center"/>
    </xf>
    <xf numFmtId="0" fontId="54" fillId="0" borderId="109" xfId="57" applyFont="1" applyFill="1" applyBorder="1" applyAlignment="1" applyProtection="1">
      <alignment horizontal="center" vertical="center"/>
    </xf>
    <xf numFmtId="0" fontId="54" fillId="0" borderId="84" xfId="57" applyFont="1" applyFill="1" applyBorder="1" applyAlignment="1" applyProtection="1">
      <alignment horizontal="center" vertical="center"/>
    </xf>
    <xf numFmtId="0" fontId="44" fillId="0" borderId="102" xfId="0" applyFont="1" applyBorder="1" applyAlignment="1" applyProtection="1">
      <alignment horizontal="left" vertical="center"/>
    </xf>
    <xf numFmtId="0" fontId="44" fillId="0" borderId="101" xfId="0" applyFont="1" applyBorder="1" applyAlignment="1" applyProtection="1">
      <alignment horizontal="left" vertical="center"/>
    </xf>
    <xf numFmtId="0" fontId="44" fillId="0" borderId="50" xfId="0" applyFont="1" applyBorder="1" applyAlignment="1" applyProtection="1">
      <alignment horizontal="left" vertical="center"/>
    </xf>
    <xf numFmtId="0" fontId="44" fillId="0" borderId="89" xfId="0" applyFont="1" applyBorder="1" applyAlignment="1" applyProtection="1">
      <alignment horizontal="left" vertical="center"/>
    </xf>
    <xf numFmtId="0" fontId="44" fillId="0" borderId="110" xfId="0" applyFont="1" applyBorder="1" applyAlignment="1" applyProtection="1">
      <alignment horizontal="left" vertical="center"/>
    </xf>
    <xf numFmtId="0" fontId="44" fillId="0" borderId="84" xfId="0" applyFont="1" applyBorder="1" applyAlignment="1" applyProtection="1">
      <alignment horizontal="left" vertical="center"/>
    </xf>
    <xf numFmtId="0" fontId="47" fillId="0" borderId="36" xfId="57" applyFont="1" applyBorder="1" applyAlignment="1" applyProtection="1">
      <alignment horizontal="center" vertical="center"/>
    </xf>
    <xf numFmtId="0" fontId="56" fillId="0" borderId="0" xfId="0" applyFont="1" applyBorder="1" applyAlignment="1" applyProtection="1">
      <alignment vertical="center"/>
    </xf>
    <xf numFmtId="0" fontId="56" fillId="0" borderId="17" xfId="0" applyFont="1" applyBorder="1" applyAlignment="1" applyProtection="1">
      <alignment vertical="center"/>
    </xf>
    <xf numFmtId="0" fontId="56" fillId="0" borderId="3" xfId="0" applyFont="1" applyBorder="1" applyAlignment="1" applyProtection="1">
      <alignment vertical="center"/>
    </xf>
    <xf numFmtId="0" fontId="56" fillId="0" borderId="19" xfId="0" applyFont="1" applyBorder="1" applyAlignment="1" applyProtection="1">
      <alignment vertical="center"/>
    </xf>
    <xf numFmtId="176" fontId="32" fillId="25" borderId="43" xfId="0" applyNumberFormat="1" applyFont="1" applyFill="1" applyBorder="1" applyAlignment="1" applyProtection="1">
      <alignment horizontal="left" vertical="center" wrapText="1"/>
    </xf>
    <xf numFmtId="176" fontId="32" fillId="25" borderId="63" xfId="0" applyNumberFormat="1" applyFont="1" applyFill="1" applyBorder="1" applyAlignment="1" applyProtection="1">
      <alignment horizontal="left" vertical="center" wrapText="1"/>
    </xf>
    <xf numFmtId="0" fontId="33" fillId="0" borderId="25" xfId="0" applyFont="1" applyBorder="1" applyAlignment="1" applyProtection="1">
      <alignment horizontal="center" vertical="center"/>
    </xf>
    <xf numFmtId="0" fontId="41" fillId="26" borderId="53" xfId="57" applyFont="1" applyFill="1" applyBorder="1" applyAlignment="1" applyProtection="1">
      <alignment horizontal="left" vertical="center" wrapText="1"/>
      <protection locked="0"/>
    </xf>
    <xf numFmtId="0" fontId="41" fillId="26" borderId="14" xfId="57" applyFont="1" applyFill="1" applyBorder="1" applyAlignment="1" applyProtection="1">
      <alignment horizontal="left" vertical="center" wrapText="1"/>
      <protection locked="0"/>
    </xf>
    <xf numFmtId="0" fontId="41" fillId="26" borderId="15" xfId="57" applyFont="1" applyFill="1" applyBorder="1" applyAlignment="1" applyProtection="1">
      <alignment horizontal="left" vertical="center" wrapText="1"/>
      <protection locked="0"/>
    </xf>
    <xf numFmtId="0" fontId="41" fillId="26" borderId="27" xfId="57" applyFont="1" applyFill="1" applyBorder="1" applyAlignment="1" applyProtection="1">
      <alignment horizontal="left" vertical="center" wrapText="1"/>
      <protection locked="0"/>
    </xf>
    <xf numFmtId="0" fontId="41" fillId="26" borderId="0" xfId="57" applyFont="1" applyFill="1" applyBorder="1" applyAlignment="1" applyProtection="1">
      <alignment horizontal="left" vertical="center" wrapText="1"/>
      <protection locked="0"/>
    </xf>
    <xf numFmtId="0" fontId="41" fillId="26" borderId="17" xfId="57" applyFont="1" applyFill="1" applyBorder="1" applyAlignment="1" applyProtection="1">
      <alignment horizontal="left" vertical="center" wrapText="1"/>
      <protection locked="0"/>
    </xf>
    <xf numFmtId="0" fontId="41" fillId="26" borderId="64" xfId="57" applyFont="1" applyFill="1" applyBorder="1" applyAlignment="1" applyProtection="1">
      <alignment horizontal="left" vertical="center" wrapText="1"/>
      <protection locked="0"/>
    </xf>
    <xf numFmtId="0" fontId="41" fillId="26" borderId="43" xfId="57" applyFont="1" applyFill="1" applyBorder="1" applyAlignment="1" applyProtection="1">
      <alignment horizontal="left" vertical="center" wrapText="1"/>
      <protection locked="0"/>
    </xf>
    <xf numFmtId="0" fontId="41" fillId="26" borderId="44" xfId="57" applyFont="1" applyFill="1" applyBorder="1" applyAlignment="1" applyProtection="1">
      <alignment horizontal="left" vertical="center" wrapText="1"/>
      <protection locked="0"/>
    </xf>
    <xf numFmtId="0" fontId="45" fillId="0" borderId="0" xfId="0" applyFont="1" applyAlignment="1" applyProtection="1">
      <alignment horizontal="left" vertical="top" wrapText="1"/>
    </xf>
    <xf numFmtId="0" fontId="44" fillId="27" borderId="29" xfId="57" applyFont="1" applyFill="1" applyBorder="1" applyAlignment="1" applyProtection="1">
      <alignment horizontal="left" vertical="center" wrapText="1"/>
    </xf>
    <xf numFmtId="0" fontId="44" fillId="27" borderId="30" xfId="57" applyFont="1" applyFill="1" applyBorder="1" applyAlignment="1" applyProtection="1">
      <alignment horizontal="left" vertical="center" wrapText="1"/>
    </xf>
    <xf numFmtId="0" fontId="44" fillId="27" borderId="39" xfId="57" applyFont="1" applyFill="1" applyBorder="1" applyAlignment="1" applyProtection="1">
      <alignment horizontal="left" vertical="center" wrapText="1"/>
    </xf>
    <xf numFmtId="0" fontId="44" fillId="27" borderId="40" xfId="57" applyFont="1" applyFill="1" applyBorder="1" applyAlignment="1" applyProtection="1">
      <alignment horizontal="left" vertical="center" wrapText="1"/>
    </xf>
    <xf numFmtId="0" fontId="44" fillId="27" borderId="41" xfId="57" applyFont="1" applyFill="1" applyBorder="1" applyAlignment="1" applyProtection="1">
      <alignment horizontal="left" vertical="center" wrapText="1"/>
    </xf>
    <xf numFmtId="0" fontId="44" fillId="27" borderId="42" xfId="57" applyFont="1" applyFill="1" applyBorder="1" applyAlignment="1" applyProtection="1">
      <alignment horizontal="left" vertical="center" wrapText="1"/>
    </xf>
    <xf numFmtId="0" fontId="44" fillId="28" borderId="13" xfId="57" applyFont="1" applyFill="1" applyBorder="1" applyAlignment="1" applyProtection="1">
      <alignment horizontal="left" vertical="center" wrapText="1"/>
      <protection locked="0"/>
    </xf>
    <xf numFmtId="0" fontId="44" fillId="28" borderId="14" xfId="57" applyFont="1" applyFill="1" applyBorder="1" applyAlignment="1" applyProtection="1">
      <alignment horizontal="left" vertical="center" wrapText="1"/>
      <protection locked="0"/>
    </xf>
    <xf numFmtId="0" fontId="44" fillId="28" borderId="15" xfId="57" applyFont="1" applyFill="1" applyBorder="1" applyAlignment="1" applyProtection="1">
      <alignment horizontal="left" vertical="center" wrapText="1"/>
      <protection locked="0"/>
    </xf>
    <xf numFmtId="0" fontId="44" fillId="28" borderId="48"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left" vertical="center" wrapText="1"/>
      <protection locked="0"/>
    </xf>
    <xf numFmtId="0" fontId="44" fillId="28" borderId="44" xfId="57" applyFont="1" applyFill="1" applyBorder="1" applyAlignment="1" applyProtection="1">
      <alignment horizontal="left" vertical="center" wrapText="1"/>
      <protection locked="0"/>
    </xf>
    <xf numFmtId="0" fontId="47" fillId="0" borderId="47" xfId="57" applyFont="1" applyBorder="1" applyAlignment="1" applyProtection="1">
      <alignment horizontal="center" vertical="center"/>
    </xf>
    <xf numFmtId="177" fontId="51" fillId="0" borderId="43" xfId="57" applyNumberFormat="1" applyFont="1" applyFill="1" applyBorder="1" applyAlignment="1" applyProtection="1">
      <alignment horizontal="center" vertical="center"/>
    </xf>
    <xf numFmtId="177" fontId="51" fillId="0" borderId="44" xfId="57" applyNumberFormat="1" applyFont="1" applyFill="1" applyBorder="1" applyAlignment="1" applyProtection="1">
      <alignment horizontal="center" vertical="center"/>
    </xf>
    <xf numFmtId="0" fontId="39" fillId="0" borderId="14" xfId="57" applyFont="1" applyBorder="1" applyAlignment="1" applyProtection="1">
      <alignment horizontal="left" vertical="center"/>
    </xf>
    <xf numFmtId="0" fontId="39" fillId="0" borderId="15" xfId="57" applyFont="1" applyBorder="1" applyAlignment="1" applyProtection="1">
      <alignment horizontal="left" vertical="center"/>
    </xf>
    <xf numFmtId="0" fontId="39" fillId="0" borderId="17" xfId="57" applyFont="1" applyBorder="1" applyAlignment="1" applyProtection="1">
      <alignment horizontal="left" vertical="center"/>
    </xf>
    <xf numFmtId="0" fontId="47" fillId="0" borderId="65" xfId="57" applyFont="1" applyBorder="1" applyAlignment="1" applyProtection="1">
      <alignment horizontal="center" vertical="center"/>
    </xf>
    <xf numFmtId="0" fontId="47" fillId="0" borderId="55" xfId="57" applyFont="1" applyBorder="1" applyAlignment="1" applyProtection="1">
      <alignment horizontal="center" vertical="center"/>
    </xf>
    <xf numFmtId="0" fontId="47" fillId="0" borderId="56" xfId="57"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0" xfId="0" applyFont="1" applyBorder="1" applyAlignment="1" applyProtection="1">
      <alignment horizontal="center" vertical="center"/>
    </xf>
    <xf numFmtId="0" fontId="43" fillId="0" borderId="35" xfId="57" applyFont="1" applyBorder="1" applyAlignment="1" applyProtection="1">
      <alignment horizontal="center" vertical="center"/>
    </xf>
    <xf numFmtId="0" fontId="43" fillId="0" borderId="36" xfId="57"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0" xfId="0" applyFont="1" applyBorder="1" applyAlignment="1" applyProtection="1">
      <alignment horizontal="center" vertical="center"/>
    </xf>
    <xf numFmtId="0" fontId="33" fillId="0" borderId="39" xfId="0" applyFont="1" applyBorder="1" applyAlignment="1" applyProtection="1">
      <alignment horizontal="center" vertical="center"/>
    </xf>
    <xf numFmtId="0" fontId="33" fillId="0" borderId="26" xfId="0" applyFont="1" applyBorder="1" applyAlignment="1" applyProtection="1">
      <alignment horizontal="center" vertical="center"/>
    </xf>
    <xf numFmtId="0" fontId="55" fillId="0" borderId="23" xfId="41" applyFont="1" applyBorder="1" applyAlignment="1" applyProtection="1">
      <alignment horizontal="center" vertical="center" wrapText="1" shrinkToFit="1"/>
    </xf>
    <xf numFmtId="0" fontId="55" fillId="0" borderId="23" xfId="41" applyFont="1" applyBorder="1" applyAlignment="1" applyProtection="1">
      <alignment horizontal="center" vertical="center" shrinkToFit="1"/>
    </xf>
    <xf numFmtId="0" fontId="32" fillId="0" borderId="0" xfId="57" applyFont="1" applyBorder="1" applyAlignment="1" applyProtection="1">
      <alignment horizontal="left" vertical="center" wrapText="1"/>
    </xf>
    <xf numFmtId="0" fontId="39" fillId="0" borderId="31" xfId="0" applyFont="1" applyBorder="1" applyAlignment="1" applyProtection="1">
      <alignment horizontal="center" vertical="center" shrinkToFit="1"/>
    </xf>
    <xf numFmtId="0" fontId="39" fillId="0" borderId="32" xfId="0" applyFont="1" applyBorder="1" applyAlignment="1" applyProtection="1">
      <alignment horizontal="center" vertical="center" shrinkToFit="1"/>
    </xf>
    <xf numFmtId="0" fontId="39" fillId="0" borderId="57" xfId="0" applyFont="1" applyBorder="1" applyAlignment="1" applyProtection="1">
      <alignment horizontal="center" vertical="center" shrinkToFit="1"/>
    </xf>
    <xf numFmtId="49" fontId="41" fillId="26" borderId="38" xfId="67" applyNumberFormat="1" applyFont="1" applyFill="1" applyBorder="1" applyAlignment="1" applyProtection="1">
      <alignment horizontal="left" vertical="center" shrinkToFit="1"/>
      <protection locked="0"/>
    </xf>
    <xf numFmtId="49" fontId="41" fillId="26" borderId="32" xfId="67" applyNumberFormat="1" applyFont="1" applyFill="1" applyBorder="1" applyAlignment="1" applyProtection="1">
      <alignment horizontal="left" vertical="center" shrinkToFit="1"/>
      <protection locked="0"/>
    </xf>
    <xf numFmtId="49" fontId="41" fillId="26" borderId="33" xfId="67" applyNumberFormat="1" applyFont="1" applyFill="1" applyBorder="1" applyAlignment="1" applyProtection="1">
      <alignment horizontal="left" vertical="center" shrinkToFit="1"/>
      <protection locked="0"/>
    </xf>
    <xf numFmtId="0" fontId="39" fillId="0" borderId="45" xfId="0" applyFont="1" applyBorder="1" applyAlignment="1" applyProtection="1">
      <alignment horizontal="center" vertical="center" shrinkToFit="1"/>
    </xf>
    <xf numFmtId="0" fontId="39" fillId="0" borderId="46" xfId="0" applyFont="1" applyBorder="1" applyAlignment="1" applyProtection="1">
      <alignment horizontal="center" vertical="center" shrinkToFit="1"/>
    </xf>
    <xf numFmtId="0" fontId="39" fillId="0" borderId="90" xfId="0" applyFont="1" applyBorder="1" applyAlignment="1" applyProtection="1">
      <alignment horizontal="center" vertical="center" shrinkToFit="1"/>
    </xf>
    <xf numFmtId="178" fontId="54" fillId="26" borderId="67" xfId="67" applyNumberFormat="1" applyFont="1" applyFill="1" applyBorder="1" applyAlignment="1" applyProtection="1">
      <alignment horizontal="center" vertical="center"/>
      <protection locked="0"/>
    </xf>
    <xf numFmtId="178" fontId="54" fillId="26" borderId="46" xfId="67" applyNumberFormat="1" applyFont="1" applyFill="1" applyBorder="1" applyAlignment="1" applyProtection="1">
      <alignment horizontal="center" vertical="center"/>
      <protection locked="0"/>
    </xf>
    <xf numFmtId="178" fontId="54" fillId="26" borderId="90" xfId="67" applyNumberFormat="1" applyFont="1" applyFill="1" applyBorder="1" applyAlignment="1" applyProtection="1">
      <alignment horizontal="center" vertical="center"/>
      <protection locked="0"/>
    </xf>
    <xf numFmtId="0" fontId="47" fillId="0" borderId="34" xfId="57" applyFont="1" applyBorder="1" applyAlignment="1" applyProtection="1">
      <alignment horizontal="center" vertical="center"/>
    </xf>
    <xf numFmtId="0" fontId="63" fillId="26" borderId="112"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0" fontId="63" fillId="26" borderId="92" xfId="0" applyFont="1" applyFill="1" applyBorder="1" applyAlignment="1" applyProtection="1">
      <alignment horizontal="center" vertical="center"/>
      <protection locked="0"/>
    </xf>
    <xf numFmtId="0" fontId="44" fillId="25" borderId="3" xfId="0" applyFont="1" applyFill="1" applyBorder="1" applyAlignment="1" applyProtection="1">
      <alignment horizontal="left" vertical="center" wrapText="1"/>
    </xf>
    <xf numFmtId="49" fontId="41" fillId="0" borderId="49" xfId="67" applyNumberFormat="1" applyFont="1" applyFill="1" applyBorder="1" applyAlignment="1" applyProtection="1">
      <alignment vertical="center" shrinkToFit="1"/>
      <protection locked="0"/>
    </xf>
    <xf numFmtId="0" fontId="62" fillId="0" borderId="33" xfId="0" applyFont="1" applyFill="1" applyBorder="1" applyAlignment="1">
      <alignment vertical="center" shrinkToFit="1"/>
    </xf>
    <xf numFmtId="49" fontId="41" fillId="26" borderId="32" xfId="67"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44" fillId="25" borderId="1" xfId="0" applyFont="1" applyFill="1" applyBorder="1" applyAlignment="1" applyProtection="1">
      <alignment vertical="center" wrapText="1"/>
    </xf>
    <xf numFmtId="0" fontId="39" fillId="0" borderId="16" xfId="0" applyFont="1" applyBorder="1" applyAlignment="1" applyProtection="1">
      <alignment vertical="center" wrapText="1"/>
    </xf>
    <xf numFmtId="0" fontId="39" fillId="0" borderId="48" xfId="0" applyFont="1" applyBorder="1" applyAlignment="1" applyProtection="1">
      <alignment vertical="center" wrapText="1"/>
    </xf>
    <xf numFmtId="181" fontId="42" fillId="26" borderId="38" xfId="57" applyNumberFormat="1" applyFont="1" applyFill="1" applyBorder="1" applyAlignment="1" applyProtection="1">
      <alignment horizontal="right" vertical="center"/>
      <protection locked="0"/>
    </xf>
    <xf numFmtId="181" fontId="42" fillId="26" borderId="32" xfId="57" applyNumberFormat="1" applyFont="1" applyFill="1" applyBorder="1" applyAlignment="1" applyProtection="1">
      <alignment horizontal="right" vertical="center"/>
      <protection locked="0"/>
    </xf>
    <xf numFmtId="179" fontId="42" fillId="26" borderId="31" xfId="57" applyNumberFormat="1" applyFont="1" applyFill="1" applyBorder="1" applyAlignment="1" applyProtection="1">
      <alignment horizontal="right" vertical="center"/>
      <protection locked="0"/>
    </xf>
    <xf numFmtId="179" fontId="42" fillId="26" borderId="32" xfId="57" applyNumberFormat="1" applyFont="1" applyFill="1" applyBorder="1" applyAlignment="1" applyProtection="1">
      <alignment horizontal="right" vertical="center"/>
      <protection locked="0"/>
    </xf>
    <xf numFmtId="0" fontId="42" fillId="26" borderId="48" xfId="57" applyFont="1" applyFill="1" applyBorder="1" applyAlignment="1" applyProtection="1">
      <alignment horizontal="right" vertical="center"/>
      <protection locked="0"/>
    </xf>
    <xf numFmtId="0" fontId="42" fillId="26" borderId="43" xfId="57" applyFont="1" applyFill="1" applyBorder="1" applyAlignment="1" applyProtection="1">
      <alignment horizontal="right" vertical="center"/>
      <protection locked="0"/>
    </xf>
    <xf numFmtId="0" fontId="32" fillId="25" borderId="54" xfId="0" applyFont="1" applyFill="1" applyBorder="1" applyAlignment="1" applyProtection="1">
      <alignment vertical="center" wrapText="1"/>
    </xf>
    <xf numFmtId="0" fontId="32" fillId="25" borderId="51" xfId="0" applyFont="1" applyFill="1" applyBorder="1" applyAlignment="1" applyProtection="1">
      <alignment vertical="center" wrapText="1"/>
    </xf>
    <xf numFmtId="0" fontId="32" fillId="25" borderId="60" xfId="0" applyFont="1" applyFill="1" applyBorder="1" applyAlignment="1" applyProtection="1">
      <alignment vertical="center" wrapText="1"/>
    </xf>
    <xf numFmtId="0" fontId="41" fillId="0" borderId="67" xfId="0" applyFont="1" applyBorder="1" applyAlignment="1" applyProtection="1">
      <alignment horizontal="center" vertical="center" shrinkToFit="1"/>
    </xf>
    <xf numFmtId="0" fontId="41" fillId="0" borderId="46" xfId="0" applyFont="1" applyBorder="1" applyAlignment="1" applyProtection="1">
      <alignment horizontal="center" vertical="center" shrinkToFit="1"/>
    </xf>
    <xf numFmtId="0" fontId="41" fillId="0" borderId="90" xfId="0" applyFont="1" applyBorder="1" applyAlignment="1" applyProtection="1">
      <alignment horizontal="center" vertical="center" shrinkToFit="1"/>
    </xf>
    <xf numFmtId="49" fontId="41" fillId="26" borderId="67" xfId="67" applyNumberFormat="1" applyFont="1" applyFill="1" applyBorder="1" applyAlignment="1" applyProtection="1">
      <alignment horizontal="left" vertical="center" shrinkToFit="1"/>
      <protection locked="0"/>
    </xf>
    <xf numFmtId="49" fontId="41" fillId="26" borderId="46" xfId="67" applyNumberFormat="1" applyFont="1" applyFill="1" applyBorder="1" applyAlignment="1" applyProtection="1">
      <alignment horizontal="left" vertical="center" shrinkToFit="1"/>
      <protection locked="0"/>
    </xf>
    <xf numFmtId="49" fontId="41" fillId="26" borderId="47" xfId="67" applyNumberFormat="1" applyFont="1" applyFill="1" applyBorder="1" applyAlignment="1" applyProtection="1">
      <alignment horizontal="left" vertical="center" shrinkToFit="1"/>
      <protection locked="0"/>
    </xf>
    <xf numFmtId="0" fontId="62" fillId="27" borderId="1" xfId="0" applyFont="1" applyFill="1" applyBorder="1" applyAlignment="1">
      <alignment horizontal="center" vertical="center"/>
    </xf>
    <xf numFmtId="0" fontId="62" fillId="27" borderId="92" xfId="0" applyFont="1" applyFill="1" applyBorder="1" applyAlignment="1">
      <alignment horizontal="center" vertical="center"/>
    </xf>
    <xf numFmtId="182" fontId="47" fillId="26" borderId="112" xfId="57" applyNumberFormat="1" applyFont="1" applyFill="1" applyBorder="1" applyAlignment="1" applyProtection="1">
      <alignment horizontal="center" vertical="center"/>
      <protection locked="0"/>
    </xf>
    <xf numFmtId="182" fontId="47" fillId="26" borderId="1" xfId="57" applyNumberFormat="1"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48" fillId="26" borderId="14" xfId="0" applyFont="1" applyFill="1" applyBorder="1" applyAlignment="1" applyProtection="1">
      <alignment horizontal="left" vertical="center"/>
      <protection locked="0"/>
    </xf>
    <xf numFmtId="0" fontId="48" fillId="26" borderId="15" xfId="0" applyFont="1" applyFill="1" applyBorder="1" applyAlignment="1" applyProtection="1">
      <alignment horizontal="left" vertical="center"/>
      <protection locked="0"/>
    </xf>
    <xf numFmtId="0" fontId="48" fillId="26" borderId="0" xfId="0" applyFont="1" applyFill="1" applyBorder="1" applyAlignment="1" applyProtection="1">
      <alignment horizontal="left" vertical="center"/>
      <protection locked="0"/>
    </xf>
    <xf numFmtId="0" fontId="48" fillId="26" borderId="17" xfId="0" applyFont="1" applyFill="1" applyBorder="1" applyAlignment="1" applyProtection="1">
      <alignment horizontal="left" vertical="center"/>
      <protection locked="0"/>
    </xf>
    <xf numFmtId="0" fontId="48" fillId="26" borderId="3" xfId="0" applyFont="1" applyFill="1" applyBorder="1" applyAlignment="1" applyProtection="1">
      <alignment horizontal="left" vertical="center"/>
      <protection locked="0"/>
    </xf>
    <xf numFmtId="0" fontId="48" fillId="26" borderId="19" xfId="0" applyFont="1" applyFill="1" applyBorder="1" applyAlignment="1" applyProtection="1">
      <alignment horizontal="left" vertical="center"/>
      <protection locked="0"/>
    </xf>
    <xf numFmtId="0" fontId="39" fillId="25" borderId="1" xfId="0" applyFont="1" applyFill="1" applyBorder="1" applyAlignment="1" applyProtection="1">
      <alignment vertical="center" wrapText="1"/>
    </xf>
    <xf numFmtId="0" fontId="0" fillId="0" borderId="1" xfId="0" applyBorder="1" applyAlignment="1">
      <alignment vertical="center" wrapText="1"/>
    </xf>
    <xf numFmtId="0" fontId="0" fillId="0" borderId="113" xfId="0" applyBorder="1" applyAlignment="1">
      <alignment vertical="center" wrapText="1"/>
    </xf>
    <xf numFmtId="184" fontId="0" fillId="0" borderId="20" xfId="0" applyNumberFormat="1" applyBorder="1" applyAlignment="1">
      <alignment horizontal="center" vertical="center"/>
    </xf>
    <xf numFmtId="184" fontId="0" fillId="0" borderId="2" xfId="0" applyNumberFormat="1" applyBorder="1" applyAlignment="1">
      <alignment horizontal="center" vertical="center"/>
    </xf>
    <xf numFmtId="0" fontId="41" fillId="26" borderId="69" xfId="57" applyFont="1" applyFill="1" applyBorder="1" applyAlignment="1" applyProtection="1">
      <alignment horizontal="left" vertical="center" wrapText="1"/>
      <protection locked="0"/>
    </xf>
    <xf numFmtId="0" fontId="41" fillId="26" borderId="70" xfId="57" applyFont="1" applyFill="1" applyBorder="1" applyAlignment="1" applyProtection="1">
      <alignment horizontal="left" vertical="center" wrapText="1"/>
      <protection locked="0"/>
    </xf>
    <xf numFmtId="0" fontId="47" fillId="0" borderId="45" xfId="57" applyFont="1" applyBorder="1" applyAlignment="1" applyProtection="1">
      <alignment horizontal="center" vertical="center"/>
    </xf>
    <xf numFmtId="183" fontId="41" fillId="26" borderId="81" xfId="57" applyNumberFormat="1" applyFont="1" applyFill="1" applyBorder="1" applyAlignment="1" applyProtection="1">
      <alignment horizontal="center" vertical="center" shrinkToFit="1"/>
      <protection locked="0"/>
    </xf>
    <xf numFmtId="183" fontId="41" fillId="26" borderId="82" xfId="57" applyNumberFormat="1"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43"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xf>
    <xf numFmtId="0" fontId="54" fillId="0" borderId="0" xfId="57" applyFont="1" applyFill="1" applyBorder="1" applyAlignment="1" applyProtection="1">
      <alignment horizontal="center" vertical="center"/>
    </xf>
    <xf numFmtId="0" fontId="54" fillId="0" borderId="43" xfId="57" applyFont="1" applyFill="1" applyBorder="1" applyAlignment="1" applyProtection="1">
      <alignment horizontal="center" vertical="center"/>
    </xf>
    <xf numFmtId="0" fontId="44" fillId="0" borderId="103" xfId="0" applyFont="1" applyBorder="1" applyAlignment="1" applyProtection="1">
      <alignment horizontal="left" vertical="center"/>
    </xf>
    <xf numFmtId="0" fontId="44" fillId="0" borderId="111" xfId="0" applyFont="1" applyBorder="1" applyAlignment="1" applyProtection="1">
      <alignment horizontal="left" vertical="center"/>
    </xf>
    <xf numFmtId="0" fontId="44" fillId="0" borderId="102" xfId="0" applyFont="1" applyBorder="1" applyAlignment="1" applyProtection="1">
      <alignment horizontal="left" vertical="center" wrapText="1"/>
    </xf>
    <xf numFmtId="0" fontId="44" fillId="0" borderId="101" xfId="0" applyFont="1" applyBorder="1" applyAlignment="1" applyProtection="1">
      <alignment horizontal="left" vertical="center" wrapText="1"/>
    </xf>
    <xf numFmtId="0" fontId="44" fillId="0" borderId="50" xfId="0" applyFont="1" applyBorder="1" applyAlignment="1" applyProtection="1">
      <alignment horizontal="left" vertical="center" wrapText="1"/>
    </xf>
    <xf numFmtId="0" fontId="54" fillId="0" borderId="102" xfId="57" applyFont="1" applyFill="1" applyBorder="1" applyAlignment="1" applyProtection="1">
      <alignment horizontal="center" vertical="center"/>
    </xf>
    <xf numFmtId="0" fontId="39" fillId="0" borderId="43" xfId="0" applyFont="1" applyBorder="1" applyAlignment="1" applyProtection="1">
      <alignment horizontal="left" vertical="center" wrapText="1"/>
    </xf>
    <xf numFmtId="0" fontId="33" fillId="0" borderId="27"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41" fillId="0" borderId="86" xfId="57" applyFont="1" applyFill="1" applyBorder="1" applyAlignment="1" applyProtection="1">
      <alignment horizontal="center" vertical="center" shrinkToFit="1"/>
    </xf>
    <xf numFmtId="0" fontId="41" fillId="0" borderId="89" xfId="57" applyFont="1" applyFill="1" applyBorder="1" applyAlignment="1" applyProtection="1">
      <alignment horizontal="center" vertical="center" shrinkToFit="1"/>
    </xf>
    <xf numFmtId="0" fontId="32" fillId="25" borderId="59" xfId="0" applyFont="1" applyFill="1" applyBorder="1" applyAlignment="1" applyProtection="1">
      <alignment vertical="center" wrapText="1"/>
    </xf>
    <xf numFmtId="0" fontId="32" fillId="25" borderId="52" xfId="0" applyFont="1" applyFill="1" applyBorder="1" applyAlignment="1" applyProtection="1">
      <alignment vertical="center" wrapText="1"/>
    </xf>
    <xf numFmtId="0" fontId="32" fillId="25" borderId="61" xfId="0" applyFont="1" applyFill="1" applyBorder="1" applyAlignment="1" applyProtection="1">
      <alignment vertical="center" wrapText="1"/>
    </xf>
    <xf numFmtId="0" fontId="44" fillId="28" borderId="85" xfId="57" applyFont="1" applyFill="1" applyBorder="1" applyAlignment="1" applyProtection="1">
      <alignment horizontal="center" vertical="center" wrapText="1"/>
      <protection locked="0"/>
    </xf>
    <xf numFmtId="0" fontId="44" fillId="28" borderId="58" xfId="57" applyFont="1" applyFill="1" applyBorder="1" applyAlignment="1" applyProtection="1">
      <alignment horizontal="center" vertical="center" wrapText="1"/>
      <protection locked="0"/>
    </xf>
    <xf numFmtId="0" fontId="41" fillId="0" borderId="58" xfId="57" applyFont="1" applyFill="1" applyBorder="1" applyAlignment="1" applyProtection="1">
      <alignment horizontal="center" vertical="center" shrinkToFit="1"/>
    </xf>
    <xf numFmtId="0" fontId="41" fillId="0" borderId="66" xfId="57" applyFont="1" applyFill="1" applyBorder="1" applyAlignment="1" applyProtection="1">
      <alignment horizontal="center" vertical="center" shrinkToFit="1"/>
    </xf>
    <xf numFmtId="0" fontId="41" fillId="0" borderId="0" xfId="57" applyFont="1" applyFill="1" applyBorder="1" applyAlignment="1" applyProtection="1">
      <alignment horizontal="center" vertical="center" shrinkToFit="1"/>
    </xf>
    <xf numFmtId="0" fontId="41" fillId="0" borderId="17" xfId="57" applyFont="1" applyFill="1" applyBorder="1" applyAlignment="1" applyProtection="1">
      <alignment horizontal="center" vertical="center" shrinkToFit="1"/>
    </xf>
    <xf numFmtId="0" fontId="41" fillId="28" borderId="97" xfId="57" applyFont="1" applyFill="1" applyBorder="1" applyAlignment="1" applyProtection="1">
      <alignment horizontal="center" vertical="center"/>
      <protection locked="0"/>
    </xf>
    <xf numFmtId="0" fontId="41" fillId="28" borderId="98" xfId="57" applyFont="1" applyFill="1" applyBorder="1" applyAlignment="1" applyProtection="1">
      <alignment horizontal="center" vertical="center"/>
      <protection locked="0"/>
    </xf>
    <xf numFmtId="0" fontId="41" fillId="28" borderId="104" xfId="57" applyFont="1" applyFill="1" applyBorder="1" applyAlignment="1" applyProtection="1">
      <alignment horizontal="center" vertical="center"/>
      <protection locked="0"/>
    </xf>
    <xf numFmtId="0" fontId="41" fillId="28" borderId="107" xfId="57" applyFont="1" applyFill="1" applyBorder="1" applyAlignment="1" applyProtection="1">
      <alignment horizontal="center" vertical="center"/>
      <protection locked="0"/>
    </xf>
    <xf numFmtId="0" fontId="41" fillId="28" borderId="72" xfId="57" applyFont="1" applyFill="1" applyBorder="1" applyAlignment="1" applyProtection="1">
      <alignment horizontal="center" vertical="center"/>
      <protection locked="0"/>
    </xf>
    <xf numFmtId="0" fontId="54" fillId="0" borderId="99" xfId="57" applyFont="1" applyFill="1" applyBorder="1" applyAlignment="1" applyProtection="1">
      <alignment horizontal="center" vertical="center"/>
    </xf>
    <xf numFmtId="0" fontId="54" fillId="0" borderId="87" xfId="57" applyFont="1" applyFill="1" applyBorder="1" applyAlignment="1" applyProtection="1">
      <alignment horizontal="center" vertical="center"/>
    </xf>
    <xf numFmtId="0" fontId="54" fillId="0" borderId="101" xfId="57" applyFont="1" applyFill="1" applyBorder="1" applyAlignment="1" applyProtection="1">
      <alignment horizontal="center" vertical="center"/>
    </xf>
    <xf numFmtId="0" fontId="44" fillId="0" borderId="86" xfId="0" applyFont="1" applyBorder="1" applyAlignment="1" applyProtection="1">
      <alignment horizontal="left" vertical="center" wrapText="1"/>
    </xf>
    <xf numFmtId="0" fontId="44" fillId="0" borderId="99" xfId="0" applyFont="1" applyBorder="1" applyAlignment="1" applyProtection="1">
      <alignment horizontal="left" vertical="center" wrapText="1"/>
    </xf>
    <xf numFmtId="0" fontId="44" fillId="0" borderId="100" xfId="0" applyFont="1" applyBorder="1" applyAlignment="1" applyProtection="1">
      <alignment horizontal="left" vertical="center" wrapText="1"/>
    </xf>
    <xf numFmtId="0" fontId="44" fillId="0" borderId="103" xfId="0" applyFont="1" applyBorder="1" applyAlignment="1" applyProtection="1">
      <alignment horizontal="left" vertical="center" wrapText="1"/>
    </xf>
    <xf numFmtId="0" fontId="54" fillId="0" borderId="104" xfId="57" applyFont="1" applyFill="1" applyBorder="1" applyAlignment="1" applyProtection="1">
      <alignment horizontal="center" vertical="center"/>
    </xf>
    <xf numFmtId="0" fontId="54" fillId="0" borderId="105" xfId="57" applyFont="1" applyFill="1" applyBorder="1" applyAlignment="1" applyProtection="1">
      <alignment horizontal="center" vertical="center"/>
    </xf>
    <xf numFmtId="0" fontId="44" fillId="0" borderId="106" xfId="0" applyFont="1" applyBorder="1" applyAlignment="1" applyProtection="1">
      <alignment horizontal="left" vertical="center" wrapText="1"/>
    </xf>
    <xf numFmtId="0" fontId="44" fillId="0" borderId="107" xfId="0" applyFont="1" applyBorder="1" applyAlignment="1" applyProtection="1">
      <alignment horizontal="left" vertical="center" wrapText="1"/>
    </xf>
    <xf numFmtId="0" fontId="44" fillId="0" borderId="105" xfId="0" applyFont="1" applyBorder="1" applyAlignment="1" applyProtection="1">
      <alignment horizontal="left" vertical="center" wrapText="1"/>
    </xf>
    <xf numFmtId="180" fontId="42" fillId="26" borderId="64" xfId="57" applyNumberFormat="1" applyFont="1" applyFill="1" applyBorder="1" applyAlignment="1" applyProtection="1">
      <alignment horizontal="right" vertical="center"/>
      <protection locked="0"/>
    </xf>
    <xf numFmtId="180" fontId="42" fillId="26" borderId="43" xfId="57" applyNumberFormat="1" applyFont="1" applyFill="1" applyBorder="1" applyAlignment="1" applyProtection="1">
      <alignment horizontal="right" vertical="center"/>
      <protection locked="0"/>
    </xf>
    <xf numFmtId="0" fontId="32" fillId="25" borderId="63" xfId="0" applyFont="1" applyFill="1" applyBorder="1" applyAlignment="1" applyProtection="1">
      <alignment vertical="center" wrapText="1"/>
    </xf>
    <xf numFmtId="0" fontId="32" fillId="25" borderId="3" xfId="0" applyFont="1" applyFill="1" applyBorder="1" applyAlignment="1" applyProtection="1">
      <alignment horizontal="left" vertical="center" wrapText="1"/>
    </xf>
  </cellXfs>
  <cellStyles count="980">
    <cellStyle name="20% - アクセント 1 2" xfId="1"/>
    <cellStyle name="20% - アクセント 1 2 2" xfId="74"/>
    <cellStyle name="20% - アクセント 1 3" xfId="2"/>
    <cellStyle name="20% - アクセント 1 3 2" xfId="75"/>
    <cellStyle name="20% - アクセント 1 3 3" xfId="76"/>
    <cellStyle name="20% - アクセント 1 4" xfId="77"/>
    <cellStyle name="20% - アクセント 1 5" xfId="78"/>
    <cellStyle name="20% - アクセント 2 2" xfId="3"/>
    <cellStyle name="20% - アクセント 2 2 2" xfId="79"/>
    <cellStyle name="20% - アクセント 2 3" xfId="4"/>
    <cellStyle name="20% - アクセント 2 3 2" xfId="80"/>
    <cellStyle name="20% - アクセント 2 3 3" xfId="81"/>
    <cellStyle name="20% - アクセント 2 4" xfId="82"/>
    <cellStyle name="20% - アクセント 2 5" xfId="83"/>
    <cellStyle name="20% - アクセント 3 2" xfId="5"/>
    <cellStyle name="20% - アクセント 3 2 2" xfId="84"/>
    <cellStyle name="20% - アクセント 3 3" xfId="6"/>
    <cellStyle name="20% - アクセント 3 3 2" xfId="85"/>
    <cellStyle name="20% - アクセント 3 3 3" xfId="86"/>
    <cellStyle name="20% - アクセント 3 4" xfId="87"/>
    <cellStyle name="20% - アクセント 3 5" xfId="88"/>
    <cellStyle name="20% - アクセント 4 2" xfId="7"/>
    <cellStyle name="20% - アクセント 4 2 2" xfId="89"/>
    <cellStyle name="20% - アクセント 4 3" xfId="8"/>
    <cellStyle name="20% - アクセント 4 3 2" xfId="90"/>
    <cellStyle name="20% - アクセント 4 3 3" xfId="91"/>
    <cellStyle name="20% - アクセント 4 4" xfId="92"/>
    <cellStyle name="20% - アクセント 4 5" xfId="93"/>
    <cellStyle name="20% - アクセント 5 2" xfId="9"/>
    <cellStyle name="20% - アクセント 5 2 2" xfId="94"/>
    <cellStyle name="20% - アクセント 5 3" xfId="10"/>
    <cellStyle name="20% - アクセント 5 3 2" xfId="95"/>
    <cellStyle name="20% - アクセント 5 3 3" xfId="96"/>
    <cellStyle name="20% - アクセント 5 4" xfId="97"/>
    <cellStyle name="20% - アクセント 5 5" xfId="98"/>
    <cellStyle name="20% - アクセント 6 2" xfId="11"/>
    <cellStyle name="20% - アクセント 6 2 2" xfId="99"/>
    <cellStyle name="20% - アクセント 6 3" xfId="12"/>
    <cellStyle name="20% - アクセント 6 3 2" xfId="100"/>
    <cellStyle name="20% - アクセント 6 3 3" xfId="101"/>
    <cellStyle name="20% - アクセント 6 4" xfId="102"/>
    <cellStyle name="20% - アクセント 6 5" xfId="103"/>
    <cellStyle name="40% - アクセント 1 2" xfId="13"/>
    <cellStyle name="40% - アクセント 1 2 2" xfId="104"/>
    <cellStyle name="40% - アクセント 1 3" xfId="14"/>
    <cellStyle name="40% - アクセント 1 3 2" xfId="105"/>
    <cellStyle name="40% - アクセント 1 3 3" xfId="106"/>
    <cellStyle name="40% - アクセント 1 4" xfId="107"/>
    <cellStyle name="40% - アクセント 1 5" xfId="108"/>
    <cellStyle name="40% - アクセント 2 2" xfId="15"/>
    <cellStyle name="40% - アクセント 2 2 2" xfId="109"/>
    <cellStyle name="40% - アクセント 2 3" xfId="16"/>
    <cellStyle name="40% - アクセント 2 3 2" xfId="110"/>
    <cellStyle name="40% - アクセント 2 3 3" xfId="111"/>
    <cellStyle name="40% - アクセント 2 4" xfId="112"/>
    <cellStyle name="40% - アクセント 2 5" xfId="113"/>
    <cellStyle name="40% - アクセント 3 2" xfId="17"/>
    <cellStyle name="40% - アクセント 3 2 2" xfId="114"/>
    <cellStyle name="40% - アクセント 3 3" xfId="18"/>
    <cellStyle name="40% - アクセント 3 3 2" xfId="115"/>
    <cellStyle name="40% - アクセント 3 3 3" xfId="116"/>
    <cellStyle name="40% - アクセント 3 4" xfId="117"/>
    <cellStyle name="40% - アクセント 3 5" xfId="118"/>
    <cellStyle name="40% - アクセント 4 2" xfId="19"/>
    <cellStyle name="40% - アクセント 4 2 2" xfId="119"/>
    <cellStyle name="40% - アクセント 4 3" xfId="20"/>
    <cellStyle name="40% - アクセント 4 3 2" xfId="120"/>
    <cellStyle name="40% - アクセント 4 3 3" xfId="121"/>
    <cellStyle name="40% - アクセント 4 4" xfId="122"/>
    <cellStyle name="40% - アクセント 4 5" xfId="123"/>
    <cellStyle name="40% - アクセント 5 2" xfId="21"/>
    <cellStyle name="40% - アクセント 5 2 2" xfId="124"/>
    <cellStyle name="40% - アクセント 5 3" xfId="22"/>
    <cellStyle name="40% - アクセント 5 3 2" xfId="125"/>
    <cellStyle name="40% - アクセント 5 3 3" xfId="126"/>
    <cellStyle name="40% - アクセント 5 4" xfId="127"/>
    <cellStyle name="40% - アクセント 5 5" xfId="128"/>
    <cellStyle name="40% - アクセント 6 2" xfId="23"/>
    <cellStyle name="40% - アクセント 6 2 2" xfId="129"/>
    <cellStyle name="40% - アクセント 6 3" xfId="24"/>
    <cellStyle name="40% - アクセント 6 3 2" xfId="130"/>
    <cellStyle name="40% - アクセント 6 3 3" xfId="131"/>
    <cellStyle name="40% - アクセント 6 4" xfId="132"/>
    <cellStyle name="40% - アクセント 6 5" xfId="133"/>
    <cellStyle name="60% - アクセント 1 2" xfId="25"/>
    <cellStyle name="60% - アクセント 1 2 2" xfId="134"/>
    <cellStyle name="60% - アクセント 2 2" xfId="26"/>
    <cellStyle name="60% - アクセント 2 2 2" xfId="135"/>
    <cellStyle name="60% - アクセント 3 2" xfId="27"/>
    <cellStyle name="60% - アクセント 3 2 2" xfId="136"/>
    <cellStyle name="60% - アクセント 4 2" xfId="28"/>
    <cellStyle name="60% - アクセント 4 2 2" xfId="137"/>
    <cellStyle name="60% - アクセント 5 2" xfId="29"/>
    <cellStyle name="60% - アクセント 5 2 2" xfId="138"/>
    <cellStyle name="60% - アクセント 6 2" xfId="30"/>
    <cellStyle name="60% - アクセント 6 2 2" xfId="139"/>
    <cellStyle name="Header1" xfId="31"/>
    <cellStyle name="Header2" xfId="32"/>
    <cellStyle name="Header2 10" xfId="140"/>
    <cellStyle name="Header2 2" xfId="141"/>
    <cellStyle name="Header2 2 2" xfId="142"/>
    <cellStyle name="Header2 2 2 2" xfId="143"/>
    <cellStyle name="Header2 2 2 2 2" xfId="144"/>
    <cellStyle name="Header2 2 2 3" xfId="145"/>
    <cellStyle name="Header2 2 2 3 2" xfId="146"/>
    <cellStyle name="Header2 2 2 4" xfId="147"/>
    <cellStyle name="Header2 2 3" xfId="148"/>
    <cellStyle name="Header2 2 3 2" xfId="149"/>
    <cellStyle name="Header2 2 3 2 2" xfId="150"/>
    <cellStyle name="Header2 2 3 3" xfId="151"/>
    <cellStyle name="Header2 2 4" xfId="152"/>
    <cellStyle name="Header2 2 4 2" xfId="153"/>
    <cellStyle name="Header2 2 4 2 2" xfId="154"/>
    <cellStyle name="Header2 2 4 3" xfId="155"/>
    <cellStyle name="Header2 2 5" xfId="156"/>
    <cellStyle name="Header2 2 5 2" xfId="157"/>
    <cellStyle name="Header2 2 6" xfId="158"/>
    <cellStyle name="Header2 2 6 2" xfId="159"/>
    <cellStyle name="Header2 2 7" xfId="160"/>
    <cellStyle name="Header2 3" xfId="161"/>
    <cellStyle name="Header2 3 2" xfId="162"/>
    <cellStyle name="Header2 3 2 2" xfId="163"/>
    <cellStyle name="Header2 3 3" xfId="164"/>
    <cellStyle name="Header2 3 3 2" xfId="165"/>
    <cellStyle name="Header2 3 4" xfId="166"/>
    <cellStyle name="Header2 4" xfId="167"/>
    <cellStyle name="Header2 4 2" xfId="168"/>
    <cellStyle name="Header2 4 2 2" xfId="169"/>
    <cellStyle name="Header2 4 3" xfId="170"/>
    <cellStyle name="Header2 5" xfId="171"/>
    <cellStyle name="Header2 5 2" xfId="172"/>
    <cellStyle name="Header2 5 2 2" xfId="173"/>
    <cellStyle name="Header2 5 3" xfId="174"/>
    <cellStyle name="Header2 6" xfId="175"/>
    <cellStyle name="Header2 6 2" xfId="176"/>
    <cellStyle name="Header2 6 2 2" xfId="177"/>
    <cellStyle name="Header2 6 3" xfId="178"/>
    <cellStyle name="Header2 7" xfId="179"/>
    <cellStyle name="Header2 7 2" xfId="180"/>
    <cellStyle name="Header2 8" xfId="181"/>
    <cellStyle name="Header2 8 2" xfId="182"/>
    <cellStyle name="Header2 9" xfId="183"/>
    <cellStyle name="Header2 9 2" xfId="184"/>
    <cellStyle name="PSChar" xfId="33"/>
    <cellStyle name="PSHeading" xfId="34"/>
    <cellStyle name="PSHeading 2" xfId="185"/>
    <cellStyle name="PSHeading 2 2" xfId="186"/>
    <cellStyle name="PSHeading 2 2 2" xfId="187"/>
    <cellStyle name="PSHeading 2 2 2 2" xfId="188"/>
    <cellStyle name="PSHeading 2 3" xfId="189"/>
    <cellStyle name="PSHeading 2 3 2" xfId="190"/>
    <cellStyle name="PSHeading 3" xfId="191"/>
    <cellStyle name="PSHeading 3 2" xfId="192"/>
    <cellStyle name="PSHeading 3 2 2" xfId="193"/>
    <cellStyle name="PSHeading 3 2 2 2" xfId="194"/>
    <cellStyle name="PSHeading 4" xfId="195"/>
    <cellStyle name="PSHeading 4 2" xfId="196"/>
    <cellStyle name="PSHeading 4 2 2" xfId="197"/>
    <cellStyle name="アクセント 1 2" xfId="35"/>
    <cellStyle name="アクセント 1 2 2" xfId="198"/>
    <cellStyle name="アクセント 2 2" xfId="36"/>
    <cellStyle name="アクセント 2 2 2" xfId="199"/>
    <cellStyle name="アクセント 3 2" xfId="37"/>
    <cellStyle name="アクセント 3 2 2" xfId="200"/>
    <cellStyle name="アクセント 4 2" xfId="38"/>
    <cellStyle name="アクセント 4 2 2" xfId="201"/>
    <cellStyle name="アクセント 5 2" xfId="39"/>
    <cellStyle name="アクセント 5 2 2" xfId="202"/>
    <cellStyle name="アクセント 6 2" xfId="40"/>
    <cellStyle name="アクセント 6 2 2" xfId="203"/>
    <cellStyle name="タイトル" xfId="41" builtinId="15"/>
    <cellStyle name="タイトル 2" xfId="42"/>
    <cellStyle name="タイトル 2 2" xfId="204"/>
    <cellStyle name="チェック セル 2" xfId="43"/>
    <cellStyle name="チェック セル 2 2" xfId="205"/>
    <cellStyle name="チェック セル 2 3" xfId="206"/>
    <cellStyle name="チェック セル 2 4" xfId="207"/>
    <cellStyle name="どちらでもない 2" xfId="44"/>
    <cellStyle name="どちらでもない 2 2" xfId="208"/>
    <cellStyle name="パーセント 10" xfId="209"/>
    <cellStyle name="パーセント 2" xfId="45"/>
    <cellStyle name="パーセント 2 2" xfId="210"/>
    <cellStyle name="パーセント 3" xfId="46"/>
    <cellStyle name="パーセント 3 2" xfId="211"/>
    <cellStyle name="パーセント 4" xfId="212"/>
    <cellStyle name="パーセント 4 2" xfId="213"/>
    <cellStyle name="パーセント 4 2 2" xfId="214"/>
    <cellStyle name="パーセント 4 2 2 2" xfId="215"/>
    <cellStyle name="パーセント 4 2 3" xfId="216"/>
    <cellStyle name="パーセント 4 3" xfId="217"/>
    <cellStyle name="パーセント 4 3 2" xfId="218"/>
    <cellStyle name="パーセント 4 4" xfId="219"/>
    <cellStyle name="パーセント 5" xfId="220"/>
    <cellStyle name="パーセント 6" xfId="221"/>
    <cellStyle name="パーセント 6 2" xfId="222"/>
    <cellStyle name="パーセント 7" xfId="223"/>
    <cellStyle name="パーセント 7 2" xfId="224"/>
    <cellStyle name="パーセント 8" xfId="225"/>
    <cellStyle name="パーセント 9" xfId="226"/>
    <cellStyle name="ハイパーリンク" xfId="979" builtinId="8"/>
    <cellStyle name="ハイパーリンク 2" xfId="47"/>
    <cellStyle name="ハイパーリンク 2 2" xfId="227"/>
    <cellStyle name="ハイパーリンク 3" xfId="228"/>
    <cellStyle name="メモ 2" xfId="48"/>
    <cellStyle name="メモ 2 10" xfId="230"/>
    <cellStyle name="メモ 2 10 2" xfId="231"/>
    <cellStyle name="メモ 2 11" xfId="232"/>
    <cellStyle name="メモ 2 11 2" xfId="233"/>
    <cellStyle name="メモ 2 12" xfId="234"/>
    <cellStyle name="メモ 2 12 2" xfId="235"/>
    <cellStyle name="メモ 2 13" xfId="236"/>
    <cellStyle name="メモ 2 13 2" xfId="237"/>
    <cellStyle name="メモ 2 14" xfId="229"/>
    <cellStyle name="メモ 2 2" xfId="238"/>
    <cellStyle name="メモ 2 2 2" xfId="239"/>
    <cellStyle name="メモ 2 2 2 2" xfId="240"/>
    <cellStyle name="メモ 2 2 2 2 2" xfId="241"/>
    <cellStyle name="メモ 2 2 2 3" xfId="242"/>
    <cellStyle name="メモ 2 2 2 3 2" xfId="243"/>
    <cellStyle name="メモ 2 2 3" xfId="244"/>
    <cellStyle name="メモ 2 2 3 2" xfId="245"/>
    <cellStyle name="メモ 2 2 3 2 2" xfId="246"/>
    <cellStyle name="メモ 2 2 3 3" xfId="247"/>
    <cellStyle name="メモ 2 2 3 3 2" xfId="248"/>
    <cellStyle name="メモ 2 2 4" xfId="249"/>
    <cellStyle name="メモ 2 2 4 2" xfId="250"/>
    <cellStyle name="メモ 2 2 5" xfId="251"/>
    <cellStyle name="メモ 2 2 5 2" xfId="252"/>
    <cellStyle name="メモ 2 2 6" xfId="253"/>
    <cellStyle name="メモ 2 2 6 2" xfId="254"/>
    <cellStyle name="メモ 2 2 7" xfId="255"/>
    <cellStyle name="メモ 2 2 7 2" xfId="256"/>
    <cellStyle name="メモ 2 2 8" xfId="257"/>
    <cellStyle name="メモ 2 2 8 2" xfId="258"/>
    <cellStyle name="メモ 2 2 9" xfId="259"/>
    <cellStyle name="メモ 2 2 9 2" xfId="260"/>
    <cellStyle name="メモ 2 3" xfId="261"/>
    <cellStyle name="メモ 2 3 2" xfId="262"/>
    <cellStyle name="メモ 2 3 2 2" xfId="263"/>
    <cellStyle name="メモ 2 3 2 2 2" xfId="264"/>
    <cellStyle name="メモ 2 3 2 3" xfId="265"/>
    <cellStyle name="メモ 2 3 2 3 2" xfId="266"/>
    <cellStyle name="メモ 2 3 3" xfId="267"/>
    <cellStyle name="メモ 2 3 3 2" xfId="268"/>
    <cellStyle name="メモ 2 3 4" xfId="269"/>
    <cellStyle name="メモ 2 3 4 2" xfId="270"/>
    <cellStyle name="メモ 2 4" xfId="271"/>
    <cellStyle name="メモ 2 4 2" xfId="272"/>
    <cellStyle name="メモ 2 4 2 2" xfId="273"/>
    <cellStyle name="メモ 2 4 3" xfId="274"/>
    <cellStyle name="メモ 2 4 3 2" xfId="275"/>
    <cellStyle name="メモ 2 5" xfId="276"/>
    <cellStyle name="メモ 2 5 2" xfId="277"/>
    <cellStyle name="メモ 2 6" xfId="278"/>
    <cellStyle name="メモ 2 6 2" xfId="279"/>
    <cellStyle name="メモ 2 7" xfId="280"/>
    <cellStyle name="メモ 2 7 2" xfId="281"/>
    <cellStyle name="メモ 2 8" xfId="282"/>
    <cellStyle name="メモ 2 8 2" xfId="283"/>
    <cellStyle name="メモ 2 9" xfId="284"/>
    <cellStyle name="メモ 2 9 2" xfId="285"/>
    <cellStyle name="メモ 3" xfId="49"/>
    <cellStyle name="メモ 3 10" xfId="287"/>
    <cellStyle name="メモ 3 10 2" xfId="288"/>
    <cellStyle name="メモ 3 11" xfId="289"/>
    <cellStyle name="メモ 3 11 2" xfId="290"/>
    <cellStyle name="メモ 3 12" xfId="291"/>
    <cellStyle name="メモ 3 12 2" xfId="292"/>
    <cellStyle name="メモ 3 13" xfId="293"/>
    <cellStyle name="メモ 3 13 2" xfId="294"/>
    <cellStyle name="メモ 3 14" xfId="295"/>
    <cellStyle name="メモ 3 15" xfId="286"/>
    <cellStyle name="メモ 3 2" xfId="296"/>
    <cellStyle name="メモ 3 2 2" xfId="297"/>
    <cellStyle name="メモ 3 2 2 2" xfId="298"/>
    <cellStyle name="メモ 3 2 2 2 2" xfId="299"/>
    <cellStyle name="メモ 3 2 2 3" xfId="300"/>
    <cellStyle name="メモ 3 2 2 3 2" xfId="301"/>
    <cellStyle name="メモ 3 2 3" xfId="302"/>
    <cellStyle name="メモ 3 2 3 2" xfId="303"/>
    <cellStyle name="メモ 3 2 3 2 2" xfId="304"/>
    <cellStyle name="メモ 3 2 3 3" xfId="305"/>
    <cellStyle name="メモ 3 2 3 3 2" xfId="306"/>
    <cellStyle name="メモ 3 2 4" xfId="307"/>
    <cellStyle name="メモ 3 2 5" xfId="308"/>
    <cellStyle name="メモ 3 2 5 2" xfId="309"/>
    <cellStyle name="メモ 3 2 6" xfId="310"/>
    <cellStyle name="メモ 3 2 6 2" xfId="311"/>
    <cellStyle name="メモ 3 3" xfId="312"/>
    <cellStyle name="メモ 3 3 2" xfId="313"/>
    <cellStyle name="メモ 3 3 2 2" xfId="314"/>
    <cellStyle name="メモ 3 3 3" xfId="315"/>
    <cellStyle name="メモ 3 3 3 2" xfId="316"/>
    <cellStyle name="メモ 3 4" xfId="317"/>
    <cellStyle name="メモ 3 4 2" xfId="318"/>
    <cellStyle name="メモ 3 4 2 2" xfId="319"/>
    <cellStyle name="メモ 3 4 3" xfId="320"/>
    <cellStyle name="メモ 3 4 3 2" xfId="321"/>
    <cellStyle name="メモ 3 5" xfId="322"/>
    <cellStyle name="メモ 3 5 2" xfId="323"/>
    <cellStyle name="メモ 3 6" xfId="324"/>
    <cellStyle name="メモ 3 6 2" xfId="325"/>
    <cellStyle name="メモ 3 7" xfId="326"/>
    <cellStyle name="メモ 3 7 2" xfId="327"/>
    <cellStyle name="メモ 3 8" xfId="328"/>
    <cellStyle name="メモ 3 8 2" xfId="329"/>
    <cellStyle name="メモ 3 9" xfId="330"/>
    <cellStyle name="メモ 3 9 2" xfId="331"/>
    <cellStyle name="メモ 4" xfId="332"/>
    <cellStyle name="メモ 4 2" xfId="333"/>
    <cellStyle name="メモ 4 2 2" xfId="334"/>
    <cellStyle name="メモ 4 2 2 2" xfId="335"/>
    <cellStyle name="メモ 4 2 3" xfId="336"/>
    <cellStyle name="メモ 4 2 3 2" xfId="337"/>
    <cellStyle name="メモ 4 3" xfId="338"/>
    <cellStyle name="メモ 4 3 2" xfId="339"/>
    <cellStyle name="メモ 4 3 2 2" xfId="340"/>
    <cellStyle name="メモ 4 3 3" xfId="341"/>
    <cellStyle name="メモ 4 3 3 2" xfId="342"/>
    <cellStyle name="メモ 4 4" xfId="343"/>
    <cellStyle name="メモ 4 4 2" xfId="344"/>
    <cellStyle name="メモ 4 5" xfId="345"/>
    <cellStyle name="メモ 4 5 2" xfId="346"/>
    <cellStyle name="メモ 4 6" xfId="347"/>
    <cellStyle name="メモ 4 6 2" xfId="348"/>
    <cellStyle name="メモ 4 7" xfId="349"/>
    <cellStyle name="メモ 4 7 2" xfId="350"/>
    <cellStyle name="メモ 4 8" xfId="351"/>
    <cellStyle name="メモ 4 8 2" xfId="352"/>
    <cellStyle name="メモ 5" xfId="353"/>
    <cellStyle name="メモ 5 2" xfId="354"/>
    <cellStyle name="メモ 5 2 2" xfId="355"/>
    <cellStyle name="メモ 5 2 2 2" xfId="356"/>
    <cellStyle name="メモ 5 2 3" xfId="357"/>
    <cellStyle name="メモ 5 2 3 2" xfId="358"/>
    <cellStyle name="メモ 5 3" xfId="359"/>
    <cellStyle name="メモ 5 3 2" xfId="360"/>
    <cellStyle name="メモ 5 4" xfId="361"/>
    <cellStyle name="メモ 5 4 2" xfId="362"/>
    <cellStyle name="リンク セル 2" xfId="50"/>
    <cellStyle name="リンク セル 2 2" xfId="363"/>
    <cellStyle name="悪い 2" xfId="51"/>
    <cellStyle name="悪い 2 2" xfId="364"/>
    <cellStyle name="計算 2" xfId="52"/>
    <cellStyle name="計算 2 10" xfId="365"/>
    <cellStyle name="計算 2 10 2" xfId="366"/>
    <cellStyle name="計算 2 11" xfId="367"/>
    <cellStyle name="計算 2 11 2" xfId="368"/>
    <cellStyle name="計算 2 12" xfId="369"/>
    <cellStyle name="計算 2 12 2" xfId="370"/>
    <cellStyle name="計算 2 13" xfId="371"/>
    <cellStyle name="計算 2 13 2" xfId="372"/>
    <cellStyle name="計算 2 2" xfId="373"/>
    <cellStyle name="計算 2 2 2" xfId="374"/>
    <cellStyle name="計算 2 2 2 2" xfId="375"/>
    <cellStyle name="計算 2 2 2 2 2" xfId="376"/>
    <cellStyle name="計算 2 2 2 3" xfId="377"/>
    <cellStyle name="計算 2 2 2 3 2" xfId="378"/>
    <cellStyle name="計算 2 2 3" xfId="379"/>
    <cellStyle name="計算 2 2 3 2" xfId="380"/>
    <cellStyle name="計算 2 2 3 2 2" xfId="381"/>
    <cellStyle name="計算 2 2 3 3" xfId="382"/>
    <cellStyle name="計算 2 2 3 3 2" xfId="383"/>
    <cellStyle name="計算 2 2 4" xfId="384"/>
    <cellStyle name="計算 2 2 4 2" xfId="385"/>
    <cellStyle name="計算 2 2 5" xfId="386"/>
    <cellStyle name="計算 2 2 5 2" xfId="387"/>
    <cellStyle name="計算 2 2 6" xfId="388"/>
    <cellStyle name="計算 2 2 6 2" xfId="389"/>
    <cellStyle name="計算 2 2 7" xfId="390"/>
    <cellStyle name="計算 2 2 7 2" xfId="391"/>
    <cellStyle name="計算 2 2 8" xfId="392"/>
    <cellStyle name="計算 2 2 8 2" xfId="393"/>
    <cellStyle name="計算 2 2 9" xfId="394"/>
    <cellStyle name="計算 2 2 9 2" xfId="395"/>
    <cellStyle name="計算 2 3" xfId="396"/>
    <cellStyle name="計算 2 3 2" xfId="397"/>
    <cellStyle name="計算 2 3 2 2" xfId="398"/>
    <cellStyle name="計算 2 3 2 2 2" xfId="399"/>
    <cellStyle name="計算 2 3 2 3" xfId="400"/>
    <cellStyle name="計算 2 3 2 3 2" xfId="401"/>
    <cellStyle name="計算 2 3 3" xfId="402"/>
    <cellStyle name="計算 2 3 3 2" xfId="403"/>
    <cellStyle name="計算 2 3 4" xfId="404"/>
    <cellStyle name="計算 2 3 4 2" xfId="405"/>
    <cellStyle name="計算 2 4" xfId="406"/>
    <cellStyle name="計算 2 4 2" xfId="407"/>
    <cellStyle name="計算 2 4 2 2" xfId="408"/>
    <cellStyle name="計算 2 4 3" xfId="409"/>
    <cellStyle name="計算 2 4 3 2" xfId="410"/>
    <cellStyle name="計算 2 5" xfId="411"/>
    <cellStyle name="計算 2 5 2" xfId="412"/>
    <cellStyle name="計算 2 6" xfId="413"/>
    <cellStyle name="計算 2 6 2" xfId="414"/>
    <cellStyle name="計算 2 7" xfId="415"/>
    <cellStyle name="計算 2 7 2" xfId="416"/>
    <cellStyle name="計算 2 8" xfId="417"/>
    <cellStyle name="計算 2 8 2" xfId="418"/>
    <cellStyle name="計算 2 9" xfId="419"/>
    <cellStyle name="計算 2 9 2" xfId="420"/>
    <cellStyle name="計算 3" xfId="53"/>
    <cellStyle name="計算 3 10" xfId="421"/>
    <cellStyle name="計算 3 10 2" xfId="422"/>
    <cellStyle name="計算 3 11" xfId="423"/>
    <cellStyle name="計算 3 11 2" xfId="424"/>
    <cellStyle name="計算 3 12" xfId="425"/>
    <cellStyle name="計算 3 12 2" xfId="426"/>
    <cellStyle name="計算 3 13" xfId="427"/>
    <cellStyle name="計算 3 13 2" xfId="428"/>
    <cellStyle name="計算 3 14" xfId="429"/>
    <cellStyle name="計算 3 14 2" xfId="430"/>
    <cellStyle name="計算 3 15" xfId="431"/>
    <cellStyle name="計算 3 15 2" xfId="432"/>
    <cellStyle name="計算 3 2" xfId="433"/>
    <cellStyle name="計算 3 2 2" xfId="434"/>
    <cellStyle name="計算 3 2 2 2" xfId="435"/>
    <cellStyle name="計算 3 2 3" xfId="436"/>
    <cellStyle name="計算 3 2 3 2" xfId="437"/>
    <cellStyle name="計算 3 3" xfId="438"/>
    <cellStyle name="計算 3 3 2" xfId="439"/>
    <cellStyle name="計算 3 4" xfId="440"/>
    <cellStyle name="計算 3 4 2" xfId="441"/>
    <cellStyle name="計算 3 5" xfId="442"/>
    <cellStyle name="計算 3 5 2" xfId="443"/>
    <cellStyle name="計算 3 6" xfId="444"/>
    <cellStyle name="計算 3 6 2" xfId="445"/>
    <cellStyle name="計算 3 7" xfId="446"/>
    <cellStyle name="計算 3 7 2" xfId="447"/>
    <cellStyle name="計算 3 8" xfId="448"/>
    <cellStyle name="計算 3 8 2" xfId="449"/>
    <cellStyle name="計算 3 9" xfId="450"/>
    <cellStyle name="計算 3 9 2" xfId="451"/>
    <cellStyle name="計算 4" xfId="452"/>
    <cellStyle name="計算 4 2" xfId="453"/>
    <cellStyle name="計算 4 2 2" xfId="454"/>
    <cellStyle name="計算 4 2 2 2" xfId="455"/>
    <cellStyle name="計算 4 2 3" xfId="456"/>
    <cellStyle name="計算 4 2 3 2" xfId="457"/>
    <cellStyle name="計算 4 3" xfId="458"/>
    <cellStyle name="計算 4 3 2" xfId="459"/>
    <cellStyle name="計算 4 3 2 2" xfId="460"/>
    <cellStyle name="計算 4 3 3" xfId="461"/>
    <cellStyle name="計算 4 3 3 2" xfId="462"/>
    <cellStyle name="計算 4 4" xfId="463"/>
    <cellStyle name="計算 4 4 2" xfId="464"/>
    <cellStyle name="計算 4 5" xfId="465"/>
    <cellStyle name="計算 4 5 2" xfId="466"/>
    <cellStyle name="計算 4 6" xfId="467"/>
    <cellStyle name="計算 4 6 2" xfId="468"/>
    <cellStyle name="計算 4 7" xfId="469"/>
    <cellStyle name="計算 4 7 2" xfId="470"/>
    <cellStyle name="計算 4 8" xfId="471"/>
    <cellStyle name="計算 4 8 2" xfId="472"/>
    <cellStyle name="計算 5" xfId="473"/>
    <cellStyle name="計算 5 2" xfId="474"/>
    <cellStyle name="計算 5 2 2" xfId="475"/>
    <cellStyle name="計算 5 2 2 2" xfId="476"/>
    <cellStyle name="計算 5 2 3" xfId="477"/>
    <cellStyle name="計算 5 2 3 2" xfId="478"/>
    <cellStyle name="計算 5 3" xfId="479"/>
    <cellStyle name="計算 5 3 2" xfId="480"/>
    <cellStyle name="計算 5 4" xfId="481"/>
    <cellStyle name="計算 5 4 2" xfId="482"/>
    <cellStyle name="警告文 2" xfId="54"/>
    <cellStyle name="警告文 2 2" xfId="483"/>
    <cellStyle name="桁区切り 10" xfId="484"/>
    <cellStyle name="桁区切り 2" xfId="55"/>
    <cellStyle name="桁区切り 2 2" xfId="486"/>
    <cellStyle name="桁区切り 2 3" xfId="485"/>
    <cellStyle name="桁区切り 3" xfId="56"/>
    <cellStyle name="桁区切り 3 2" xfId="488"/>
    <cellStyle name="桁区切り 3 3" xfId="487"/>
    <cellStyle name="桁区切り 4" xfId="489"/>
    <cellStyle name="桁区切り 4 2" xfId="490"/>
    <cellStyle name="桁区切り 4 2 2" xfId="491"/>
    <cellStyle name="桁区切り 4 2 2 2" xfId="492"/>
    <cellStyle name="桁区切り 4 2 3" xfId="493"/>
    <cellStyle name="桁区切り 4 3" xfId="494"/>
    <cellStyle name="桁区切り 4 4" xfId="495"/>
    <cellStyle name="桁区切り 4 4 2" xfId="496"/>
    <cellStyle name="桁区切り 4 5" xfId="497"/>
    <cellStyle name="桁区切り 5" xfId="498"/>
    <cellStyle name="桁区切り 6" xfId="499"/>
    <cellStyle name="桁区切り 7" xfId="500"/>
    <cellStyle name="桁区切り 7 2" xfId="501"/>
    <cellStyle name="桁区切り 8" xfId="502"/>
    <cellStyle name="桁区切り 9" xfId="503"/>
    <cellStyle name="見出し 1" xfId="57" builtinId="16" customBuiltin="1"/>
    <cellStyle name="見出し 1 2" xfId="58"/>
    <cellStyle name="見出し 1 2 2" xfId="504"/>
    <cellStyle name="見出し 2 2" xfId="59"/>
    <cellStyle name="見出し 2 2 2" xfId="505"/>
    <cellStyle name="見出し 3 2" xfId="60"/>
    <cellStyle name="見出し 3 2 2" xfId="506"/>
    <cellStyle name="見出し 3 2 3" xfId="507"/>
    <cellStyle name="見出し 3 2 3 2" xfId="508"/>
    <cellStyle name="見出し 3 2 3 3" xfId="509"/>
    <cellStyle name="見出し 3 3" xfId="510"/>
    <cellStyle name="見出し 3 3 2" xfId="511"/>
    <cellStyle name="見出し 3 3 2 2" xfId="512"/>
    <cellStyle name="見出し 3 3 2 3" xfId="513"/>
    <cellStyle name="見出し 3 4" xfId="514"/>
    <cellStyle name="見出し 3 4 2" xfId="515"/>
    <cellStyle name="見出し 3 4 2 2" xfId="516"/>
    <cellStyle name="見出し 3 4 2 3" xfId="517"/>
    <cellStyle name="見出し 4 2" xfId="61"/>
    <cellStyle name="見出し 4 2 2" xfId="518"/>
    <cellStyle name="集計 2" xfId="62"/>
    <cellStyle name="集計 2 10" xfId="519"/>
    <cellStyle name="集計 2 10 2" xfId="520"/>
    <cellStyle name="集計 2 11" xfId="521"/>
    <cellStyle name="集計 2 11 2" xfId="522"/>
    <cellStyle name="集計 2 12" xfId="523"/>
    <cellStyle name="集計 2 12 2" xfId="524"/>
    <cellStyle name="集計 2 13" xfId="525"/>
    <cellStyle name="集計 2 13 2" xfId="526"/>
    <cellStyle name="集計 2 2" xfId="527"/>
    <cellStyle name="集計 2 2 2" xfId="528"/>
    <cellStyle name="集計 2 2 2 2" xfId="529"/>
    <cellStyle name="集計 2 2 2 2 2" xfId="530"/>
    <cellStyle name="集計 2 2 2 3" xfId="531"/>
    <cellStyle name="集計 2 2 2 3 2" xfId="532"/>
    <cellStyle name="集計 2 2 3" xfId="533"/>
    <cellStyle name="集計 2 2 3 2" xfId="534"/>
    <cellStyle name="集計 2 2 3 2 2" xfId="535"/>
    <cellStyle name="集計 2 2 3 3" xfId="536"/>
    <cellStyle name="集計 2 2 3 3 2" xfId="537"/>
    <cellStyle name="集計 2 2 4" xfId="538"/>
    <cellStyle name="集計 2 2 4 2" xfId="539"/>
    <cellStyle name="集計 2 2 5" xfId="540"/>
    <cellStyle name="集計 2 2 5 2" xfId="541"/>
    <cellStyle name="集計 2 2 6" xfId="542"/>
    <cellStyle name="集計 2 2 6 2" xfId="543"/>
    <cellStyle name="集計 2 2 7" xfId="544"/>
    <cellStyle name="集計 2 2 7 2" xfId="545"/>
    <cellStyle name="集計 2 2 8" xfId="546"/>
    <cellStyle name="集計 2 2 8 2" xfId="547"/>
    <cellStyle name="集計 2 2 9" xfId="548"/>
    <cellStyle name="集計 2 2 9 2" xfId="549"/>
    <cellStyle name="集計 2 3" xfId="550"/>
    <cellStyle name="集計 2 3 2" xfId="551"/>
    <cellStyle name="集計 2 3 2 2" xfId="552"/>
    <cellStyle name="集計 2 3 2 2 2" xfId="553"/>
    <cellStyle name="集計 2 3 2 3" xfId="554"/>
    <cellStyle name="集計 2 3 2 3 2" xfId="555"/>
    <cellStyle name="集計 2 3 3" xfId="556"/>
    <cellStyle name="集計 2 3 3 2" xfId="557"/>
    <cellStyle name="集計 2 3 4" xfId="558"/>
    <cellStyle name="集計 2 3 4 2" xfId="559"/>
    <cellStyle name="集計 2 4" xfId="560"/>
    <cellStyle name="集計 2 4 2" xfId="561"/>
    <cellStyle name="集計 2 4 2 2" xfId="562"/>
    <cellStyle name="集計 2 4 3" xfId="563"/>
    <cellStyle name="集計 2 4 3 2" xfId="564"/>
    <cellStyle name="集計 2 5" xfId="565"/>
    <cellStyle name="集計 2 5 2" xfId="566"/>
    <cellStyle name="集計 2 6" xfId="567"/>
    <cellStyle name="集計 2 6 2" xfId="568"/>
    <cellStyle name="集計 2 7" xfId="569"/>
    <cellStyle name="集計 2 7 2" xfId="570"/>
    <cellStyle name="集計 2 8" xfId="571"/>
    <cellStyle name="集計 2 8 2" xfId="572"/>
    <cellStyle name="集計 2 9" xfId="573"/>
    <cellStyle name="集計 2 9 2" xfId="574"/>
    <cellStyle name="集計 3" xfId="63"/>
    <cellStyle name="集計 3 10" xfId="575"/>
    <cellStyle name="集計 3 10 2" xfId="576"/>
    <cellStyle name="集計 3 11" xfId="577"/>
    <cellStyle name="集計 3 11 2" xfId="578"/>
    <cellStyle name="集計 3 12" xfId="579"/>
    <cellStyle name="集計 3 12 2" xfId="580"/>
    <cellStyle name="集計 3 13" xfId="581"/>
    <cellStyle name="集計 3 13 2" xfId="582"/>
    <cellStyle name="集計 3 14" xfId="583"/>
    <cellStyle name="集計 3 14 2" xfId="584"/>
    <cellStyle name="集計 3 15" xfId="585"/>
    <cellStyle name="集計 3 15 2" xfId="586"/>
    <cellStyle name="集計 3 2" xfId="587"/>
    <cellStyle name="集計 3 2 2" xfId="588"/>
    <cellStyle name="集計 3 2 2 2" xfId="589"/>
    <cellStyle name="集計 3 2 3" xfId="590"/>
    <cellStyle name="集計 3 2 3 2" xfId="591"/>
    <cellStyle name="集計 3 3" xfId="592"/>
    <cellStyle name="集計 3 3 2" xfId="593"/>
    <cellStyle name="集計 3 4" xfId="594"/>
    <cellStyle name="集計 3 4 2" xfId="595"/>
    <cellStyle name="集計 3 5" xfId="596"/>
    <cellStyle name="集計 3 5 2" xfId="597"/>
    <cellStyle name="集計 3 6" xfId="598"/>
    <cellStyle name="集計 3 6 2" xfId="599"/>
    <cellStyle name="集計 3 7" xfId="600"/>
    <cellStyle name="集計 3 7 2" xfId="601"/>
    <cellStyle name="集計 3 8" xfId="602"/>
    <cellStyle name="集計 3 8 2" xfId="603"/>
    <cellStyle name="集計 3 9" xfId="604"/>
    <cellStyle name="集計 3 9 2" xfId="605"/>
    <cellStyle name="集計 4" xfId="606"/>
    <cellStyle name="集計 4 2" xfId="607"/>
    <cellStyle name="集計 4 2 2" xfId="608"/>
    <cellStyle name="集計 4 2 2 2" xfId="609"/>
    <cellStyle name="集計 4 2 3" xfId="610"/>
    <cellStyle name="集計 4 2 3 2" xfId="611"/>
    <cellStyle name="集計 4 3" xfId="612"/>
    <cellStyle name="集計 4 3 2" xfId="613"/>
    <cellStyle name="集計 4 3 2 2" xfId="614"/>
    <cellStyle name="集計 4 3 3" xfId="615"/>
    <cellStyle name="集計 4 3 3 2" xfId="616"/>
    <cellStyle name="集計 4 4" xfId="617"/>
    <cellStyle name="集計 4 4 2" xfId="618"/>
    <cellStyle name="集計 4 5" xfId="619"/>
    <cellStyle name="集計 4 5 2" xfId="620"/>
    <cellStyle name="集計 4 6" xfId="621"/>
    <cellStyle name="集計 4 6 2" xfId="622"/>
    <cellStyle name="集計 4 7" xfId="623"/>
    <cellStyle name="集計 4 7 2" xfId="624"/>
    <cellStyle name="集計 4 8" xfId="625"/>
    <cellStyle name="集計 4 8 2" xfId="626"/>
    <cellStyle name="集計 5" xfId="627"/>
    <cellStyle name="集計 5 2" xfId="628"/>
    <cellStyle name="集計 5 2 2" xfId="629"/>
    <cellStyle name="集計 5 2 2 2" xfId="630"/>
    <cellStyle name="集計 5 2 3" xfId="631"/>
    <cellStyle name="集計 5 2 3 2" xfId="632"/>
    <cellStyle name="集計 5 3" xfId="633"/>
    <cellStyle name="集計 5 3 2" xfId="634"/>
    <cellStyle name="集計 5 4" xfId="635"/>
    <cellStyle name="集計 5 4 2" xfId="636"/>
    <cellStyle name="出力 2" xfId="64"/>
    <cellStyle name="出力 2 10" xfId="637"/>
    <cellStyle name="出力 2 10 2" xfId="638"/>
    <cellStyle name="出力 2 11" xfId="639"/>
    <cellStyle name="出力 2 11 2" xfId="640"/>
    <cellStyle name="出力 2 12" xfId="641"/>
    <cellStyle name="出力 2 12 2" xfId="642"/>
    <cellStyle name="出力 2 13" xfId="643"/>
    <cellStyle name="出力 2 13 2" xfId="644"/>
    <cellStyle name="出力 2 2" xfId="645"/>
    <cellStyle name="出力 2 2 2" xfId="646"/>
    <cellStyle name="出力 2 2 2 2" xfId="647"/>
    <cellStyle name="出力 2 2 2 2 2" xfId="648"/>
    <cellStyle name="出力 2 2 2 3" xfId="649"/>
    <cellStyle name="出力 2 2 2 3 2" xfId="650"/>
    <cellStyle name="出力 2 2 3" xfId="651"/>
    <cellStyle name="出力 2 2 3 2" xfId="652"/>
    <cellStyle name="出力 2 2 3 2 2" xfId="653"/>
    <cellStyle name="出力 2 2 3 3" xfId="654"/>
    <cellStyle name="出力 2 2 3 3 2" xfId="655"/>
    <cellStyle name="出力 2 2 4" xfId="656"/>
    <cellStyle name="出力 2 2 4 2" xfId="657"/>
    <cellStyle name="出力 2 2 5" xfId="658"/>
    <cellStyle name="出力 2 2 5 2" xfId="659"/>
    <cellStyle name="出力 2 2 6" xfId="660"/>
    <cellStyle name="出力 2 2 6 2" xfId="661"/>
    <cellStyle name="出力 2 2 7" xfId="662"/>
    <cellStyle name="出力 2 2 7 2" xfId="663"/>
    <cellStyle name="出力 2 2 8" xfId="664"/>
    <cellStyle name="出力 2 2 8 2" xfId="665"/>
    <cellStyle name="出力 2 2 9" xfId="666"/>
    <cellStyle name="出力 2 2 9 2" xfId="667"/>
    <cellStyle name="出力 2 3" xfId="668"/>
    <cellStyle name="出力 2 3 2" xfId="669"/>
    <cellStyle name="出力 2 3 2 2" xfId="670"/>
    <cellStyle name="出力 2 3 2 2 2" xfId="671"/>
    <cellStyle name="出力 2 3 2 3" xfId="672"/>
    <cellStyle name="出力 2 3 2 3 2" xfId="673"/>
    <cellStyle name="出力 2 3 3" xfId="674"/>
    <cellStyle name="出力 2 3 3 2" xfId="675"/>
    <cellStyle name="出力 2 3 4" xfId="676"/>
    <cellStyle name="出力 2 3 4 2" xfId="677"/>
    <cellStyle name="出力 2 4" xfId="678"/>
    <cellStyle name="出力 2 4 2" xfId="679"/>
    <cellStyle name="出力 2 4 2 2" xfId="680"/>
    <cellStyle name="出力 2 4 3" xfId="681"/>
    <cellStyle name="出力 2 4 3 2" xfId="682"/>
    <cellStyle name="出力 2 5" xfId="683"/>
    <cellStyle name="出力 2 5 2" xfId="684"/>
    <cellStyle name="出力 2 6" xfId="685"/>
    <cellStyle name="出力 2 6 2" xfId="686"/>
    <cellStyle name="出力 2 7" xfId="687"/>
    <cellStyle name="出力 2 7 2" xfId="688"/>
    <cellStyle name="出力 2 8" xfId="689"/>
    <cellStyle name="出力 2 8 2" xfId="690"/>
    <cellStyle name="出力 2 9" xfId="691"/>
    <cellStyle name="出力 2 9 2" xfId="692"/>
    <cellStyle name="出力 3" xfId="65"/>
    <cellStyle name="出力 3 10" xfId="693"/>
    <cellStyle name="出力 3 10 2" xfId="694"/>
    <cellStyle name="出力 3 11" xfId="695"/>
    <cellStyle name="出力 3 11 2" xfId="696"/>
    <cellStyle name="出力 3 12" xfId="697"/>
    <cellStyle name="出力 3 12 2" xfId="698"/>
    <cellStyle name="出力 3 13" xfId="699"/>
    <cellStyle name="出力 3 13 2" xfId="700"/>
    <cellStyle name="出力 3 14" xfId="701"/>
    <cellStyle name="出力 3 14 2" xfId="702"/>
    <cellStyle name="出力 3 15" xfId="703"/>
    <cellStyle name="出力 3 15 2" xfId="704"/>
    <cellStyle name="出力 3 2" xfId="705"/>
    <cellStyle name="出力 3 2 2" xfId="706"/>
    <cellStyle name="出力 3 2 2 2" xfId="707"/>
    <cellStyle name="出力 3 2 3" xfId="708"/>
    <cellStyle name="出力 3 2 3 2" xfId="709"/>
    <cellStyle name="出力 3 3" xfId="710"/>
    <cellStyle name="出力 3 3 2" xfId="711"/>
    <cellStyle name="出力 3 4" xfId="712"/>
    <cellStyle name="出力 3 4 2" xfId="713"/>
    <cellStyle name="出力 3 5" xfId="714"/>
    <cellStyle name="出力 3 5 2" xfId="715"/>
    <cellStyle name="出力 3 6" xfId="716"/>
    <cellStyle name="出力 3 6 2" xfId="717"/>
    <cellStyle name="出力 3 7" xfId="718"/>
    <cellStyle name="出力 3 7 2" xfId="719"/>
    <cellStyle name="出力 3 8" xfId="720"/>
    <cellStyle name="出力 3 8 2" xfId="721"/>
    <cellStyle name="出力 3 9" xfId="722"/>
    <cellStyle name="出力 3 9 2" xfId="723"/>
    <cellStyle name="出力 4" xfId="724"/>
    <cellStyle name="出力 4 2" xfId="725"/>
    <cellStyle name="出力 4 2 2" xfId="726"/>
    <cellStyle name="出力 4 2 2 2" xfId="727"/>
    <cellStyle name="出力 4 2 3" xfId="728"/>
    <cellStyle name="出力 4 2 3 2" xfId="729"/>
    <cellStyle name="出力 4 3" xfId="730"/>
    <cellStyle name="出力 4 3 2" xfId="731"/>
    <cellStyle name="出力 4 3 2 2" xfId="732"/>
    <cellStyle name="出力 4 3 3" xfId="733"/>
    <cellStyle name="出力 4 3 3 2" xfId="734"/>
    <cellStyle name="出力 4 4" xfId="735"/>
    <cellStyle name="出力 4 4 2" xfId="736"/>
    <cellStyle name="出力 4 5" xfId="737"/>
    <cellStyle name="出力 4 5 2" xfId="738"/>
    <cellStyle name="出力 4 6" xfId="739"/>
    <cellStyle name="出力 4 6 2" xfId="740"/>
    <cellStyle name="出力 4 7" xfId="741"/>
    <cellStyle name="出力 4 7 2" xfId="742"/>
    <cellStyle name="出力 4 8" xfId="743"/>
    <cellStyle name="出力 4 8 2" xfId="744"/>
    <cellStyle name="出力 5" xfId="745"/>
    <cellStyle name="出力 5 2" xfId="746"/>
    <cellStyle name="出力 5 2 2" xfId="747"/>
    <cellStyle name="出力 5 2 2 2" xfId="748"/>
    <cellStyle name="出力 5 2 3" xfId="749"/>
    <cellStyle name="出力 5 2 3 2" xfId="750"/>
    <cellStyle name="出力 5 3" xfId="751"/>
    <cellStyle name="出力 5 3 2" xfId="752"/>
    <cellStyle name="出力 5 4" xfId="753"/>
    <cellStyle name="出力 5 4 2" xfId="754"/>
    <cellStyle name="説明文 2" xfId="66"/>
    <cellStyle name="説明文 2 2" xfId="755"/>
    <cellStyle name="入力" xfId="67" builtinId="20"/>
    <cellStyle name="入力 2" xfId="68"/>
    <cellStyle name="入力 2 10" xfId="756"/>
    <cellStyle name="入力 2 10 2" xfId="757"/>
    <cellStyle name="入力 2 11" xfId="758"/>
    <cellStyle name="入力 2 11 2" xfId="759"/>
    <cellStyle name="入力 2 12" xfId="760"/>
    <cellStyle name="入力 2 12 2" xfId="761"/>
    <cellStyle name="入力 2 13" xfId="762"/>
    <cellStyle name="入力 2 13 2" xfId="763"/>
    <cellStyle name="入力 2 2" xfId="764"/>
    <cellStyle name="入力 2 2 2" xfId="765"/>
    <cellStyle name="入力 2 2 2 2" xfId="766"/>
    <cellStyle name="入力 2 2 2 2 2" xfId="767"/>
    <cellStyle name="入力 2 2 2 3" xfId="768"/>
    <cellStyle name="入力 2 2 2 3 2" xfId="769"/>
    <cellStyle name="入力 2 2 3" xfId="770"/>
    <cellStyle name="入力 2 2 3 2" xfId="771"/>
    <cellStyle name="入力 2 2 3 2 2" xfId="772"/>
    <cellStyle name="入力 2 2 3 3" xfId="773"/>
    <cellStyle name="入力 2 2 3 3 2" xfId="774"/>
    <cellStyle name="入力 2 2 4" xfId="775"/>
    <cellStyle name="入力 2 2 4 2" xfId="776"/>
    <cellStyle name="入力 2 2 5" xfId="777"/>
    <cellStyle name="入力 2 2 5 2" xfId="778"/>
    <cellStyle name="入力 2 2 6" xfId="779"/>
    <cellStyle name="入力 2 2 6 2" xfId="780"/>
    <cellStyle name="入力 2 2 7" xfId="781"/>
    <cellStyle name="入力 2 2 7 2" xfId="782"/>
    <cellStyle name="入力 2 2 8" xfId="783"/>
    <cellStyle name="入力 2 2 8 2" xfId="784"/>
    <cellStyle name="入力 2 2 9" xfId="785"/>
    <cellStyle name="入力 2 2 9 2" xfId="786"/>
    <cellStyle name="入力 2 3" xfId="787"/>
    <cellStyle name="入力 2 3 2" xfId="788"/>
    <cellStyle name="入力 2 3 2 2" xfId="789"/>
    <cellStyle name="入力 2 3 2 2 2" xfId="790"/>
    <cellStyle name="入力 2 3 2 3" xfId="791"/>
    <cellStyle name="入力 2 3 2 3 2" xfId="792"/>
    <cellStyle name="入力 2 3 3" xfId="793"/>
    <cellStyle name="入力 2 3 3 2" xfId="794"/>
    <cellStyle name="入力 2 3 4" xfId="795"/>
    <cellStyle name="入力 2 3 4 2" xfId="796"/>
    <cellStyle name="入力 2 4" xfId="797"/>
    <cellStyle name="入力 2 4 2" xfId="798"/>
    <cellStyle name="入力 2 4 2 2" xfId="799"/>
    <cellStyle name="入力 2 4 3" xfId="800"/>
    <cellStyle name="入力 2 4 3 2" xfId="801"/>
    <cellStyle name="入力 2 5" xfId="802"/>
    <cellStyle name="入力 2 5 2" xfId="803"/>
    <cellStyle name="入力 2 6" xfId="804"/>
    <cellStyle name="入力 2 6 2" xfId="805"/>
    <cellStyle name="入力 2 7" xfId="806"/>
    <cellStyle name="入力 2 7 2" xfId="807"/>
    <cellStyle name="入力 2 8" xfId="808"/>
    <cellStyle name="入力 2 8 2" xfId="809"/>
    <cellStyle name="入力 2 9" xfId="810"/>
    <cellStyle name="入力 2 9 2" xfId="811"/>
    <cellStyle name="入力 3" xfId="69"/>
    <cellStyle name="入力 3 10" xfId="812"/>
    <cellStyle name="入力 3 10 2" xfId="813"/>
    <cellStyle name="入力 3 11" xfId="814"/>
    <cellStyle name="入力 3 11 2" xfId="815"/>
    <cellStyle name="入力 3 12" xfId="816"/>
    <cellStyle name="入力 3 12 2" xfId="817"/>
    <cellStyle name="入力 3 13" xfId="818"/>
    <cellStyle name="入力 3 13 2" xfId="819"/>
    <cellStyle name="入力 3 14" xfId="820"/>
    <cellStyle name="入力 3 14 2" xfId="821"/>
    <cellStyle name="入力 3 15" xfId="822"/>
    <cellStyle name="入力 3 15 2" xfId="823"/>
    <cellStyle name="入力 3 2" xfId="824"/>
    <cellStyle name="入力 3 2 2" xfId="825"/>
    <cellStyle name="入力 3 2 2 2" xfId="826"/>
    <cellStyle name="入力 3 2 3" xfId="827"/>
    <cellStyle name="入力 3 2 3 2" xfId="828"/>
    <cellStyle name="入力 3 3" xfId="829"/>
    <cellStyle name="入力 3 3 2" xfId="830"/>
    <cellStyle name="入力 3 4" xfId="831"/>
    <cellStyle name="入力 3 4 2" xfId="832"/>
    <cellStyle name="入力 3 5" xfId="833"/>
    <cellStyle name="入力 3 5 2" xfId="834"/>
    <cellStyle name="入力 3 6" xfId="835"/>
    <cellStyle name="入力 3 6 2" xfId="836"/>
    <cellStyle name="入力 3 7" xfId="837"/>
    <cellStyle name="入力 3 7 2" xfId="838"/>
    <cellStyle name="入力 3 8" xfId="839"/>
    <cellStyle name="入力 3 8 2" xfId="840"/>
    <cellStyle name="入力 3 9" xfId="841"/>
    <cellStyle name="入力 3 9 2" xfId="842"/>
    <cellStyle name="入力 4" xfId="843"/>
    <cellStyle name="入力 4 2" xfId="844"/>
    <cellStyle name="入力 4 2 2" xfId="845"/>
    <cellStyle name="入力 4 2 2 2" xfId="846"/>
    <cellStyle name="入力 4 2 3" xfId="847"/>
    <cellStyle name="入力 4 2 3 2" xfId="848"/>
    <cellStyle name="入力 4 3" xfId="849"/>
    <cellStyle name="入力 4 3 2" xfId="850"/>
    <cellStyle name="入力 4 3 2 2" xfId="851"/>
    <cellStyle name="入力 4 3 3" xfId="852"/>
    <cellStyle name="入力 4 3 3 2" xfId="853"/>
    <cellStyle name="入力 4 4" xfId="854"/>
    <cellStyle name="入力 4 4 2" xfId="855"/>
    <cellStyle name="入力 4 5" xfId="856"/>
    <cellStyle name="入力 4 5 2" xfId="857"/>
    <cellStyle name="入力 4 6" xfId="858"/>
    <cellStyle name="入力 4 6 2" xfId="859"/>
    <cellStyle name="入力 4 7" xfId="860"/>
    <cellStyle name="入力 4 7 2" xfId="861"/>
    <cellStyle name="入力 4 8" xfId="862"/>
    <cellStyle name="入力 4 8 2" xfId="863"/>
    <cellStyle name="入力 5" xfId="864"/>
    <cellStyle name="入力 5 2" xfId="865"/>
    <cellStyle name="入力 5 2 2" xfId="866"/>
    <cellStyle name="入力 5 2 2 2" xfId="867"/>
    <cellStyle name="入力 5 2 3" xfId="868"/>
    <cellStyle name="入力 5 2 3 2" xfId="869"/>
    <cellStyle name="入力 5 3" xfId="870"/>
    <cellStyle name="入力 5 3 2" xfId="871"/>
    <cellStyle name="入力 5 4" xfId="872"/>
    <cellStyle name="入力 5 4 2" xfId="873"/>
    <cellStyle name="標準" xfId="0" builtinId="0"/>
    <cellStyle name="標準 10" xfId="874"/>
    <cellStyle name="標準 11" xfId="875"/>
    <cellStyle name="標準 12" xfId="876"/>
    <cellStyle name="標準 13" xfId="877"/>
    <cellStyle name="標準 14" xfId="878"/>
    <cellStyle name="標準 15" xfId="879"/>
    <cellStyle name="標準 16" xfId="880"/>
    <cellStyle name="標準 17" xfId="881"/>
    <cellStyle name="標準 18" xfId="882"/>
    <cellStyle name="標準 19" xfId="883"/>
    <cellStyle name="標準 2" xfId="70"/>
    <cellStyle name="標準 2 2" xfId="71"/>
    <cellStyle name="標準 2 2 2" xfId="885"/>
    <cellStyle name="標準 2 3" xfId="886"/>
    <cellStyle name="標準 2 4" xfId="978"/>
    <cellStyle name="標準 2 5" xfId="884"/>
    <cellStyle name="標準 2_×省エネルギー診断報告書　東京病院" xfId="887"/>
    <cellStyle name="標準 20" xfId="888"/>
    <cellStyle name="標準 21" xfId="889"/>
    <cellStyle name="標準 22" xfId="890"/>
    <cellStyle name="標準 23" xfId="891"/>
    <cellStyle name="標準 24" xfId="892"/>
    <cellStyle name="標準 25" xfId="893"/>
    <cellStyle name="標準 26" xfId="894"/>
    <cellStyle name="標準 27" xfId="895"/>
    <cellStyle name="標準 28" xfId="896"/>
    <cellStyle name="標準 29" xfId="897"/>
    <cellStyle name="標準 3" xfId="72"/>
    <cellStyle name="標準 3 2" xfId="899"/>
    <cellStyle name="標準 3 3" xfId="898"/>
    <cellStyle name="標準 3_×省エネルギー診断報告書　東京病院" xfId="900"/>
    <cellStyle name="標準 30" xfId="901"/>
    <cellStyle name="標準 31" xfId="902"/>
    <cellStyle name="標準 32" xfId="903"/>
    <cellStyle name="標準 33" xfId="904"/>
    <cellStyle name="標準 34" xfId="905"/>
    <cellStyle name="標準 35" xfId="906"/>
    <cellStyle name="標準 36" xfId="907"/>
    <cellStyle name="標準 37" xfId="908"/>
    <cellStyle name="標準 38" xfId="909"/>
    <cellStyle name="標準 39" xfId="910"/>
    <cellStyle name="標準 4" xfId="911"/>
    <cellStyle name="標準 4 2" xfId="912"/>
    <cellStyle name="標準 4_01選定結果20130419" xfId="913"/>
    <cellStyle name="標準 40" xfId="914"/>
    <cellStyle name="標準 41" xfId="915"/>
    <cellStyle name="標準 42" xfId="916"/>
    <cellStyle name="標準 43" xfId="917"/>
    <cellStyle name="標準 44" xfId="918"/>
    <cellStyle name="標準 45" xfId="919"/>
    <cellStyle name="標準 46" xfId="920"/>
    <cellStyle name="標準 47" xfId="921"/>
    <cellStyle name="標準 48" xfId="922"/>
    <cellStyle name="標準 49" xfId="923"/>
    <cellStyle name="標準 5" xfId="924"/>
    <cellStyle name="標準 5 2" xfId="925"/>
    <cellStyle name="標準 5_01選定結果20130419" xfId="926"/>
    <cellStyle name="標準 50" xfId="927"/>
    <cellStyle name="標準 51" xfId="928"/>
    <cellStyle name="標準 52" xfId="929"/>
    <cellStyle name="標準 53" xfId="930"/>
    <cellStyle name="標準 54" xfId="931"/>
    <cellStyle name="標準 55" xfId="932"/>
    <cellStyle name="標準 56" xfId="933"/>
    <cellStyle name="標準 57" xfId="934"/>
    <cellStyle name="標準 58" xfId="935"/>
    <cellStyle name="標準 58 2" xfId="936"/>
    <cellStyle name="標準 58 2 2" xfId="937"/>
    <cellStyle name="標準 58 2 2 2" xfId="938"/>
    <cellStyle name="標準 58 2 3" xfId="939"/>
    <cellStyle name="標準 58 3" xfId="940"/>
    <cellStyle name="標準 58 3 2" xfId="941"/>
    <cellStyle name="標準 58 4" xfId="942"/>
    <cellStyle name="標準 58 4 2" xfId="943"/>
    <cellStyle name="標準 58 5" xfId="944"/>
    <cellStyle name="標準 59" xfId="945"/>
    <cellStyle name="標準 6" xfId="946"/>
    <cellStyle name="標準 6 2" xfId="947"/>
    <cellStyle name="標準 6_01選定結果20130419" xfId="948"/>
    <cellStyle name="標準 60" xfId="949"/>
    <cellStyle name="標準 61" xfId="950"/>
    <cellStyle name="標準 61 2" xfId="951"/>
    <cellStyle name="標準 61 2 2" xfId="952"/>
    <cellStyle name="標準 61 3" xfId="953"/>
    <cellStyle name="標準 62" xfId="954"/>
    <cellStyle name="標準 62 2" xfId="955"/>
    <cellStyle name="標準 63" xfId="956"/>
    <cellStyle name="標準 64" xfId="957"/>
    <cellStyle name="標準 64 2" xfId="958"/>
    <cellStyle name="標準 65" xfId="959"/>
    <cellStyle name="標準 65 2" xfId="960"/>
    <cellStyle name="標準 66" xfId="961"/>
    <cellStyle name="標準 66 2" xfId="962"/>
    <cellStyle name="標準 66 3" xfId="963"/>
    <cellStyle name="標準 66 4" xfId="964"/>
    <cellStyle name="標準 67" xfId="965"/>
    <cellStyle name="標準 67 2" xfId="966"/>
    <cellStyle name="標準 68" xfId="967"/>
    <cellStyle name="標準 69" xfId="968"/>
    <cellStyle name="標準 7" xfId="969"/>
    <cellStyle name="標準 70" xfId="977"/>
    <cellStyle name="標準 75" xfId="970"/>
    <cellStyle name="標準 76" xfId="971"/>
    <cellStyle name="標準 77" xfId="972"/>
    <cellStyle name="標準 78" xfId="973"/>
    <cellStyle name="標準 8" xfId="974"/>
    <cellStyle name="標準 9" xfId="975"/>
    <cellStyle name="良い 2" xfId="73"/>
    <cellStyle name="良い 2 2" xfId="976"/>
  </cellStyles>
  <dxfs count="30">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77</xdr:row>
      <xdr:rowOff>0</xdr:rowOff>
    </xdr:from>
    <xdr:to>
      <xdr:col>22</xdr:col>
      <xdr:colOff>161926</xdr:colOff>
      <xdr:row>78</xdr:row>
      <xdr:rowOff>161927</xdr:rowOff>
    </xdr:to>
    <xdr:sp macro="" textlink="">
      <xdr:nvSpPr>
        <xdr:cNvPr id="13517" name="Check Box 4301" hidden="1">
          <a:extLst>
            <a:ext uri="{63B3BB69-23CF-44E3-9099-C40C66FF867C}">
              <a14:compatExt xmlns:a14="http://schemas.microsoft.com/office/drawing/2010/main" spid="_x0000_s13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twoCellAnchor>
    <xdr:from>
      <xdr:col>1</xdr:col>
      <xdr:colOff>92766</xdr:colOff>
      <xdr:row>1</xdr:row>
      <xdr:rowOff>148397</xdr:rowOff>
    </xdr:from>
    <xdr:to>
      <xdr:col>40</xdr:col>
      <xdr:colOff>197541</xdr:colOff>
      <xdr:row>1</xdr:row>
      <xdr:rowOff>1323975</xdr:rowOff>
    </xdr:to>
    <xdr:sp macro="" textlink="">
      <xdr:nvSpPr>
        <xdr:cNvPr id="2" name="正方形/長方形 1"/>
        <xdr:cNvSpPr/>
      </xdr:nvSpPr>
      <xdr:spPr>
        <a:xfrm>
          <a:off x="273741" y="738947"/>
          <a:ext cx="10191750" cy="117557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600"/>
            </a:lnSpc>
            <a:spcBef>
              <a:spcPts val="1800"/>
            </a:spcBef>
          </a:pPr>
          <a:r>
            <a:rPr kumimoji="1" lang="ja-JP" altLang="en-US" sz="1100">
              <a:latin typeface="+mj-ea"/>
              <a:ea typeface="+mj-ea"/>
            </a:rPr>
            <a:t>　日頃から、東京都の気候変動対策の推進に格段のご理解、ご協力を賜り、厚く御礼申し上げます。</a:t>
          </a:r>
        </a:p>
        <a:p>
          <a:pPr algn="l">
            <a:lnSpc>
              <a:spcPts val="1600"/>
            </a:lnSpc>
          </a:pPr>
          <a:r>
            <a:rPr kumimoji="1" lang="ja-JP" altLang="en-US" sz="1100">
              <a:latin typeface="+mj-ea"/>
              <a:ea typeface="+mj-ea"/>
            </a:rPr>
            <a:t>　東京都では、再生可能エネルギーの利用に関する制度対象事業者の皆様の声を把握し、今後の施策検討の参考とさせていただくため、下記のとおりアンケートを実施することとしました。御多用中に恐縮ですが、御協力いただきますようお願い申し上げます。</a:t>
          </a:r>
        </a:p>
        <a:p>
          <a:pPr algn="l">
            <a:lnSpc>
              <a:spcPts val="1600"/>
            </a:lnSpc>
            <a:spcBef>
              <a:spcPts val="0"/>
            </a:spcBef>
          </a:pPr>
          <a:r>
            <a:rPr kumimoji="1" lang="ja-JP" altLang="en-US" sz="1100">
              <a:latin typeface="+mj-ea"/>
              <a:ea typeface="+mj-ea"/>
            </a:rPr>
            <a:t>　アンケートの回答について、個々の内容は公表いたしません。統計処理の上、東京都環境局が実施するセミナー等での紹介や、東京都環境局のホームページへの掲載、今後の施策運営に活用させていただきます。</a:t>
          </a:r>
        </a:p>
        <a:p>
          <a:pPr algn="l">
            <a:lnSpc>
              <a:spcPts val="1600"/>
            </a:lnSpc>
          </a:pPr>
          <a:r>
            <a:rPr kumimoji="1" lang="ja-JP" altLang="en-US" sz="1100">
              <a:latin typeface="+mj-ea"/>
              <a:ea typeface="+mj-ea"/>
            </a:rPr>
            <a:t>　</a:t>
          </a:r>
          <a:endParaRPr kumimoji="1" lang="ja-JP" altLang="en-US" sz="1100">
            <a:solidFill>
              <a:srgbClr val="FF0000"/>
            </a:solidFill>
            <a:latin typeface="+mj-ea"/>
            <a:ea typeface="+mj-ea"/>
          </a:endParaRPr>
        </a:p>
      </xdr:txBody>
    </xdr:sp>
    <xdr:clientData/>
  </xdr:twoCellAnchor>
  <xdr:twoCellAnchor>
    <xdr:from>
      <xdr:col>15</xdr:col>
      <xdr:colOff>57150</xdr:colOff>
      <xdr:row>171</xdr:row>
      <xdr:rowOff>104775</xdr:rowOff>
    </xdr:from>
    <xdr:to>
      <xdr:col>28</xdr:col>
      <xdr:colOff>82550</xdr:colOff>
      <xdr:row>176</xdr:row>
      <xdr:rowOff>85725</xdr:rowOff>
    </xdr:to>
    <xdr:sp macro="" textlink="">
      <xdr:nvSpPr>
        <xdr:cNvPr id="4" name="角丸四角形 3"/>
        <xdr:cNvSpPr/>
      </xdr:nvSpPr>
      <xdr:spPr>
        <a:xfrm>
          <a:off x="3536950" y="22304375"/>
          <a:ext cx="2660650"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171</xdr:row>
      <xdr:rowOff>85725</xdr:rowOff>
    </xdr:from>
    <xdr:to>
      <xdr:col>40</xdr:col>
      <xdr:colOff>9525</xdr:colOff>
      <xdr:row>176</xdr:row>
      <xdr:rowOff>66675</xdr:rowOff>
    </xdr:to>
    <xdr:sp macro="" textlink="">
      <xdr:nvSpPr>
        <xdr:cNvPr id="6" name="角丸四角形 5"/>
        <xdr:cNvSpPr/>
      </xdr:nvSpPr>
      <xdr:spPr>
        <a:xfrm>
          <a:off x="6372225" y="7334250"/>
          <a:ext cx="27908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28575</xdr:colOff>
      <xdr:row>77</xdr:row>
      <xdr:rowOff>0</xdr:rowOff>
    </xdr:from>
    <xdr:to>
      <xdr:col>22</xdr:col>
      <xdr:colOff>161926</xdr:colOff>
      <xdr:row>78</xdr:row>
      <xdr:rowOff>161926</xdr:rowOff>
    </xdr:to>
    <xdr:sp macro="" textlink="">
      <xdr:nvSpPr>
        <xdr:cNvPr id="7" name="Check Box 4301" hidden="1">
          <a:extLst>
            <a:ext uri="{63B3BB69-23CF-44E3-9099-C40C66FF867C}">
              <a14:compatExt xmlns:a14="http://schemas.microsoft.com/office/drawing/2010/main" spid="_x0000_s13517"/>
            </a:ext>
          </a:extLst>
        </xdr:cNvPr>
        <xdr:cNvSpPr/>
      </xdr:nvSpPr>
      <xdr:spPr>
        <a:xfrm>
          <a:off x="3343275" y="17745075"/>
          <a:ext cx="1562100" cy="23812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S536"/>
  <sheetViews>
    <sheetView showGridLines="0" tabSelected="1" view="pageBreakPreview" zoomScaleNormal="100" zoomScaleSheetLayoutView="100" workbookViewId="0">
      <selection activeCell="F4" sqref="F4:J4"/>
    </sheetView>
  </sheetViews>
  <sheetFormatPr defaultColWidth="2.625" defaultRowHeight="13.5" zeroHeight="1"/>
  <cols>
    <col min="1" max="1" width="2.375" style="3" customWidth="1"/>
    <col min="2" max="2" width="5.25" style="3" customWidth="1"/>
    <col min="3" max="3" width="7.75" style="3" customWidth="1"/>
    <col min="4" max="8" width="2.625" style="3" customWidth="1"/>
    <col min="9" max="9" width="4.625" style="3" customWidth="1"/>
    <col min="10" max="13" width="2.625" style="3" customWidth="1"/>
    <col min="14" max="14" width="2.5" style="3" customWidth="1"/>
    <col min="15" max="15" width="3.625" style="3" customWidth="1"/>
    <col min="16" max="16" width="2.375" style="3" customWidth="1"/>
    <col min="17" max="17" width="3.25" style="3" bestFit="1" customWidth="1"/>
    <col min="18" max="23" width="2.625" style="3" customWidth="1"/>
    <col min="24" max="24" width="4.125" style="3" customWidth="1"/>
    <col min="25" max="25" width="2.625" style="3" customWidth="1"/>
    <col min="26" max="27" width="3.25" style="3" customWidth="1"/>
    <col min="28" max="28" width="4.5" style="3" customWidth="1"/>
    <col min="29" max="36" width="2.625" style="3" customWidth="1"/>
    <col min="37" max="37" width="4.875" style="3" customWidth="1"/>
    <col min="38" max="38" width="2.875" style="3" customWidth="1"/>
    <col min="39" max="39" width="7.25" style="3" customWidth="1"/>
    <col min="40" max="40" width="9.875" style="3" customWidth="1"/>
    <col min="41" max="41" width="5" style="3" customWidth="1"/>
    <col min="42" max="42" width="3.25" style="3" customWidth="1"/>
    <col min="43" max="43" width="2.625" style="3" customWidth="1"/>
    <col min="44" max="44" width="5.5" style="3" customWidth="1"/>
    <col min="45" max="45" width="5.75" style="48" hidden="1" customWidth="1"/>
    <col min="46" max="49" width="5.625" style="48" hidden="1" customWidth="1"/>
    <col min="50" max="51" width="5.625" style="3" hidden="1" customWidth="1"/>
    <col min="52" max="58" width="15.375" style="3" hidden="1" customWidth="1"/>
    <col min="59" max="59" width="9.25" style="3" hidden="1" customWidth="1"/>
    <col min="60" max="60" width="5.5" style="3" customWidth="1"/>
    <col min="61" max="16384" width="2.625" style="3"/>
  </cols>
  <sheetData>
    <row r="1" spans="2:64" ht="46.5" customHeight="1" thickBot="1">
      <c r="B1" s="451" t="s">
        <v>247</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2"/>
      <c r="AS1" s="48" t="s">
        <v>71</v>
      </c>
      <c r="AT1" s="48" t="s">
        <v>70</v>
      </c>
    </row>
    <row r="2" spans="2:64" ht="116.65" customHeight="1" thickTop="1">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S2" s="421" t="s">
        <v>69</v>
      </c>
      <c r="AT2" s="421"/>
      <c r="AU2" s="421"/>
      <c r="AV2" s="421"/>
      <c r="AW2" s="421"/>
      <c r="AX2" s="421"/>
      <c r="AY2" s="421"/>
    </row>
    <row r="3" spans="2:64" ht="12" customHeight="1" thickBot="1">
      <c r="B3" s="49"/>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S3" s="50"/>
      <c r="AT3" s="50"/>
      <c r="AU3" s="50"/>
      <c r="AV3" s="50"/>
      <c r="AW3" s="50"/>
      <c r="AX3" s="50"/>
      <c r="AY3" s="50"/>
      <c r="BH3" s="51"/>
    </row>
    <row r="4" spans="2:64" ht="31.5" customHeight="1">
      <c r="C4" s="460" t="s">
        <v>0</v>
      </c>
      <c r="D4" s="461"/>
      <c r="E4" s="462"/>
      <c r="F4" s="463">
        <v>0</v>
      </c>
      <c r="G4" s="464"/>
      <c r="H4" s="464"/>
      <c r="I4" s="464"/>
      <c r="J4" s="465"/>
      <c r="K4" s="488" t="s">
        <v>2</v>
      </c>
      <c r="L4" s="489"/>
      <c r="M4" s="489"/>
      <c r="N4" s="490"/>
      <c r="O4" s="491"/>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3"/>
      <c r="AS4" s="52" t="s">
        <v>1</v>
      </c>
      <c r="AT4" s="53" t="str">
        <f>F4&amp;""</f>
        <v>0</v>
      </c>
      <c r="AU4" s="53" t="str">
        <f>TRIM(CLEAN(O4))&amp;""</f>
        <v/>
      </c>
      <c r="AV4" s="54"/>
      <c r="AW4" s="54"/>
      <c r="AX4" s="55"/>
      <c r="AY4" s="56"/>
    </row>
    <row r="5" spans="2:64" ht="31.5" customHeight="1" thickBot="1">
      <c r="C5" s="454" t="s">
        <v>144</v>
      </c>
      <c r="D5" s="455"/>
      <c r="E5" s="456"/>
      <c r="F5" s="457"/>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9"/>
      <c r="AS5" s="52" t="s">
        <v>18</v>
      </c>
      <c r="AT5" s="53" t="str">
        <f>TRIM(CLEAN(F5))&amp;""</f>
        <v/>
      </c>
      <c r="AU5" s="54"/>
      <c r="AV5" s="54"/>
      <c r="AW5" s="54"/>
      <c r="AX5" s="55"/>
      <c r="AY5" s="56"/>
    </row>
    <row r="6" spans="2:64" ht="33" customHeight="1">
      <c r="C6" s="232" t="s">
        <v>245</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S6" s="52"/>
      <c r="AT6" s="53"/>
      <c r="AU6" s="54"/>
      <c r="AV6" s="54"/>
      <c r="AW6" s="54"/>
      <c r="AX6" s="55"/>
      <c r="AY6" s="56"/>
    </row>
    <row r="7" spans="2:64"/>
    <row r="8" spans="2:64" ht="21" customHeight="1" thickBot="1">
      <c r="B8" s="123">
        <v>1</v>
      </c>
      <c r="C8" s="296" t="s">
        <v>143</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S8" s="52"/>
      <c r="AT8" s="58"/>
      <c r="AU8" s="59"/>
      <c r="AV8" s="59"/>
      <c r="AW8" s="59"/>
      <c r="AX8" s="2"/>
      <c r="AY8" s="60"/>
    </row>
    <row r="9" spans="2:64" s="51" customFormat="1" ht="15.75" customHeight="1" thickTop="1" thickBot="1">
      <c r="C9" s="40"/>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S9" s="63"/>
      <c r="AT9" s="64"/>
      <c r="AU9" s="65"/>
      <c r="AV9" s="65"/>
      <c r="AW9" s="65"/>
      <c r="AX9" s="62"/>
      <c r="AY9" s="66"/>
    </row>
    <row r="10" spans="2:64" ht="39" customHeight="1" thickBot="1">
      <c r="B10" s="57"/>
      <c r="C10" s="127">
        <v>1</v>
      </c>
      <c r="D10" s="476" t="s">
        <v>93</v>
      </c>
      <c r="E10" s="476"/>
      <c r="F10" s="476"/>
      <c r="G10" s="476"/>
      <c r="H10" s="476"/>
      <c r="I10" s="476"/>
      <c r="J10" s="476"/>
      <c r="K10" s="476"/>
      <c r="L10" s="476"/>
      <c r="M10" s="476"/>
      <c r="N10" s="476"/>
      <c r="O10" s="476"/>
      <c r="P10" s="467"/>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9"/>
      <c r="AP10" s="122"/>
      <c r="AS10" s="52" t="s">
        <v>172</v>
      </c>
      <c r="AT10" s="105" t="str">
        <f>P10&amp;""</f>
        <v/>
      </c>
      <c r="AU10" s="59"/>
      <c r="AZ10"/>
      <c r="BA10"/>
      <c r="BB10"/>
      <c r="BC10"/>
      <c r="BL10" s="149"/>
    </row>
    <row r="11" spans="2:64" ht="18.600000000000001" customHeight="1">
      <c r="C11" s="211">
        <v>2</v>
      </c>
      <c r="D11" s="314" t="s">
        <v>148</v>
      </c>
      <c r="E11" s="314"/>
      <c r="F11" s="314"/>
      <c r="G11" s="314"/>
      <c r="H11" s="314"/>
      <c r="I11" s="314"/>
      <c r="J11" s="314"/>
      <c r="K11" s="314"/>
      <c r="L11" s="314"/>
      <c r="M11" s="314"/>
      <c r="N11" s="314"/>
      <c r="O11" s="315"/>
      <c r="P11" s="318" t="s">
        <v>48</v>
      </c>
      <c r="Q11" s="319"/>
      <c r="R11" s="319"/>
      <c r="S11" s="319"/>
      <c r="T11" s="319"/>
      <c r="U11" s="319"/>
      <c r="V11" s="319"/>
      <c r="W11" s="319"/>
      <c r="X11" s="320"/>
      <c r="Y11" s="249" t="str">
        <f>IF(OR($P11=BB12,$P11=""),"○",IF($P11=BA12,"●","○"))</f>
        <v>○</v>
      </c>
      <c r="Z11" s="250"/>
      <c r="AA11" s="245" t="s">
        <v>84</v>
      </c>
      <c r="AB11" s="245"/>
      <c r="AC11" s="245"/>
      <c r="AD11" s="245"/>
      <c r="AE11" s="245"/>
      <c r="AF11" s="245"/>
      <c r="AG11" s="245"/>
      <c r="AH11" s="245"/>
      <c r="AI11" s="246"/>
      <c r="AJ11" s="249" t="str">
        <f>IF(OR($P11=AZ12,$P11=""),"○",IF($P11=BB12,"●","○"))</f>
        <v>○</v>
      </c>
      <c r="AK11" s="250"/>
      <c r="AL11" s="253" t="s">
        <v>74</v>
      </c>
      <c r="AM11" s="253"/>
      <c r="AN11" s="253"/>
      <c r="AO11" s="254"/>
      <c r="AS11" s="52"/>
      <c r="AT11" s="58"/>
      <c r="AU11" s="59"/>
      <c r="AV11" s="59"/>
      <c r="AW11" s="59"/>
      <c r="AX11" s="2"/>
      <c r="AY11" s="60"/>
      <c r="AZ11" s="117"/>
      <c r="BA11" s="118"/>
      <c r="BB11" s="118"/>
      <c r="BL11" s="149"/>
    </row>
    <row r="12" spans="2:64" ht="18.75" customHeight="1" thickBot="1">
      <c r="C12" s="313"/>
      <c r="D12" s="316"/>
      <c r="E12" s="316"/>
      <c r="F12" s="316"/>
      <c r="G12" s="316"/>
      <c r="H12" s="316"/>
      <c r="I12" s="316"/>
      <c r="J12" s="316"/>
      <c r="K12" s="316"/>
      <c r="L12" s="316"/>
      <c r="M12" s="316"/>
      <c r="N12" s="316"/>
      <c r="O12" s="317"/>
      <c r="P12" s="321"/>
      <c r="Q12" s="322"/>
      <c r="R12" s="322"/>
      <c r="S12" s="322"/>
      <c r="T12" s="322"/>
      <c r="U12" s="322"/>
      <c r="V12" s="322"/>
      <c r="W12" s="322"/>
      <c r="X12" s="323"/>
      <c r="Y12" s="251"/>
      <c r="Z12" s="252"/>
      <c r="AA12" s="247"/>
      <c r="AB12" s="247"/>
      <c r="AC12" s="247"/>
      <c r="AD12" s="247"/>
      <c r="AE12" s="247"/>
      <c r="AF12" s="247"/>
      <c r="AG12" s="247"/>
      <c r="AH12" s="247"/>
      <c r="AI12" s="248"/>
      <c r="AJ12" s="251"/>
      <c r="AK12" s="252"/>
      <c r="AL12" s="255"/>
      <c r="AM12" s="255"/>
      <c r="AN12" s="255"/>
      <c r="AO12" s="256"/>
      <c r="AS12" s="52" t="s">
        <v>173</v>
      </c>
      <c r="AT12" s="120" t="str">
        <f>IF(COUNTIF(AZ12:BB12,P11)=1,P11,"")</f>
        <v>プルダウンで選択してください。</v>
      </c>
      <c r="AU12" s="59"/>
      <c r="AV12" s="59"/>
      <c r="AW12" s="59"/>
      <c r="AX12" s="2"/>
      <c r="AY12" s="60"/>
      <c r="AZ12" s="101" t="s">
        <v>48</v>
      </c>
      <c r="BA12" s="101" t="s">
        <v>52</v>
      </c>
      <c r="BB12" s="101" t="s">
        <v>53</v>
      </c>
    </row>
    <row r="13" spans="2:64" ht="18.75" customHeight="1">
      <c r="C13" s="211">
        <v>3</v>
      </c>
      <c r="D13" s="314" t="s">
        <v>149</v>
      </c>
      <c r="E13" s="314"/>
      <c r="F13" s="314"/>
      <c r="G13" s="314"/>
      <c r="H13" s="314"/>
      <c r="I13" s="314"/>
      <c r="J13" s="314"/>
      <c r="K13" s="314"/>
      <c r="L13" s="314"/>
      <c r="M13" s="314"/>
      <c r="N13" s="314"/>
      <c r="O13" s="315"/>
      <c r="P13" s="318" t="s">
        <v>48</v>
      </c>
      <c r="Q13" s="319"/>
      <c r="R13" s="319"/>
      <c r="S13" s="319"/>
      <c r="T13" s="319"/>
      <c r="U13" s="319"/>
      <c r="V13" s="319"/>
      <c r="W13" s="319"/>
      <c r="X13" s="320"/>
      <c r="Y13" s="249" t="str">
        <f>IF(OR($P13=BB14,$P13=""),"○",IF($P13=BA14,"●","○"))</f>
        <v>○</v>
      </c>
      <c r="Z13" s="250"/>
      <c r="AA13" s="245" t="s">
        <v>84</v>
      </c>
      <c r="AB13" s="245"/>
      <c r="AC13" s="245"/>
      <c r="AD13" s="245"/>
      <c r="AE13" s="249" t="str">
        <f>IF(OR($P13=AZ14,$P13=""),"○",IF($P13=BB14,"●","○"))</f>
        <v>○</v>
      </c>
      <c r="AF13" s="250"/>
      <c r="AG13" s="253" t="s">
        <v>74</v>
      </c>
      <c r="AH13" s="253"/>
      <c r="AI13" s="253"/>
      <c r="AJ13" s="253"/>
      <c r="AK13" s="253"/>
      <c r="AL13" s="249" t="str">
        <f>IF(OR($P13=AZ14,$BC$14=""),"○",IF($P13=$BC$14,"●","○"))</f>
        <v>○</v>
      </c>
      <c r="AM13" s="250" t="s">
        <v>100</v>
      </c>
      <c r="AN13" s="250"/>
      <c r="AO13" s="326"/>
      <c r="AS13" s="52"/>
      <c r="AT13" s="58"/>
      <c r="AU13" s="59"/>
      <c r="AV13" s="59"/>
      <c r="AW13" s="59"/>
      <c r="AX13" s="2"/>
      <c r="AY13" s="60"/>
      <c r="AZ13" s="117"/>
      <c r="BA13" s="118"/>
      <c r="BB13" s="118"/>
      <c r="BL13" s="149"/>
    </row>
    <row r="14" spans="2:64" ht="18.75" customHeight="1" thickBot="1">
      <c r="C14" s="313"/>
      <c r="D14" s="316"/>
      <c r="E14" s="316"/>
      <c r="F14" s="316"/>
      <c r="G14" s="316"/>
      <c r="H14" s="316"/>
      <c r="I14" s="316"/>
      <c r="J14" s="316"/>
      <c r="K14" s="316"/>
      <c r="L14" s="316"/>
      <c r="M14" s="316"/>
      <c r="N14" s="316"/>
      <c r="O14" s="317"/>
      <c r="P14" s="321"/>
      <c r="Q14" s="322"/>
      <c r="R14" s="322"/>
      <c r="S14" s="322"/>
      <c r="T14" s="322"/>
      <c r="U14" s="322"/>
      <c r="V14" s="322"/>
      <c r="W14" s="322"/>
      <c r="X14" s="323"/>
      <c r="Y14" s="251"/>
      <c r="Z14" s="252"/>
      <c r="AA14" s="247"/>
      <c r="AB14" s="247"/>
      <c r="AC14" s="247"/>
      <c r="AD14" s="247"/>
      <c r="AE14" s="251"/>
      <c r="AF14" s="252"/>
      <c r="AG14" s="255"/>
      <c r="AH14" s="255"/>
      <c r="AI14" s="255"/>
      <c r="AJ14" s="255"/>
      <c r="AK14" s="255"/>
      <c r="AL14" s="251"/>
      <c r="AM14" s="252"/>
      <c r="AN14" s="252"/>
      <c r="AO14" s="327"/>
      <c r="AS14" s="52" t="s">
        <v>174</v>
      </c>
      <c r="AT14" s="70" t="str">
        <f>IF(COUNTIF(AZ14:BD14,P13)=1,P13,"")</f>
        <v>プルダウンで選択してください。</v>
      </c>
      <c r="AU14" s="59"/>
      <c r="AV14" s="59"/>
      <c r="AW14" s="59"/>
      <c r="AX14" s="2"/>
      <c r="AY14" s="60"/>
      <c r="AZ14" s="101" t="s">
        <v>48</v>
      </c>
      <c r="BA14" s="101" t="s">
        <v>52</v>
      </c>
      <c r="BB14" s="101" t="s">
        <v>53</v>
      </c>
      <c r="BC14" s="101" t="s">
        <v>92</v>
      </c>
    </row>
    <row r="15" spans="2:64" ht="20.100000000000001" customHeight="1" thickBot="1">
      <c r="B15" s="57"/>
      <c r="C15" s="298">
        <v>4</v>
      </c>
      <c r="D15" s="205" t="s">
        <v>150</v>
      </c>
      <c r="E15" s="205"/>
      <c r="F15" s="205"/>
      <c r="G15" s="205"/>
      <c r="H15" s="205"/>
      <c r="I15" s="205"/>
      <c r="J15" s="205"/>
      <c r="K15" s="205"/>
      <c r="L15" s="205"/>
      <c r="M15" s="205"/>
      <c r="N15" s="205"/>
      <c r="O15" s="205"/>
      <c r="P15" s="275" t="s">
        <v>151</v>
      </c>
      <c r="Q15" s="276"/>
      <c r="R15" s="276"/>
      <c r="S15" s="276"/>
      <c r="T15" s="276"/>
      <c r="U15" s="276"/>
      <c r="V15" s="276"/>
      <c r="W15" s="276"/>
      <c r="X15" s="276"/>
      <c r="Y15" s="276"/>
      <c r="Z15" s="276"/>
      <c r="AA15" s="276"/>
      <c r="AB15" s="276"/>
      <c r="AC15" s="276"/>
      <c r="AD15" s="276"/>
      <c r="AE15" s="277"/>
      <c r="AF15" s="278" t="s">
        <v>85</v>
      </c>
      <c r="AG15" s="278"/>
      <c r="AH15" s="278"/>
      <c r="AI15" s="278"/>
      <c r="AJ15" s="278"/>
      <c r="AK15" s="278"/>
      <c r="AL15" s="278"/>
      <c r="AM15" s="278"/>
      <c r="AN15" s="278"/>
      <c r="AO15" s="279"/>
      <c r="AS15" s="52"/>
      <c r="AT15" s="58"/>
      <c r="AU15" s="59"/>
      <c r="AV15" s="59"/>
      <c r="AW15" s="59"/>
      <c r="AX15" s="2"/>
      <c r="AY15" s="60"/>
    </row>
    <row r="16" spans="2:64" ht="36" customHeight="1" thickBot="1">
      <c r="B16" s="57"/>
      <c r="C16" s="347"/>
      <c r="D16" s="209"/>
      <c r="E16" s="209"/>
      <c r="F16" s="209"/>
      <c r="G16" s="209"/>
      <c r="H16" s="209"/>
      <c r="I16" s="209"/>
      <c r="J16" s="209"/>
      <c r="K16" s="209"/>
      <c r="L16" s="209"/>
      <c r="M16" s="209"/>
      <c r="N16" s="209"/>
      <c r="O16" s="470"/>
      <c r="P16" s="269"/>
      <c r="Q16" s="270"/>
      <c r="R16" s="270"/>
      <c r="S16" s="270"/>
      <c r="T16" s="270"/>
      <c r="U16" s="270"/>
      <c r="V16" s="270"/>
      <c r="W16" s="270"/>
      <c r="X16" s="270"/>
      <c r="Y16" s="270"/>
      <c r="Z16" s="270"/>
      <c r="AA16" s="270"/>
      <c r="AB16" s="270"/>
      <c r="AC16" s="270"/>
      <c r="AD16" s="270"/>
      <c r="AE16" s="271"/>
      <c r="AF16" s="473"/>
      <c r="AG16" s="474"/>
      <c r="AH16" s="474"/>
      <c r="AI16" s="474"/>
      <c r="AJ16" s="474"/>
      <c r="AK16" s="474"/>
      <c r="AL16" s="474"/>
      <c r="AM16" s="475"/>
      <c r="AN16" s="471" t="s">
        <v>87</v>
      </c>
      <c r="AO16" s="472"/>
      <c r="AS16" s="52" t="s">
        <v>175</v>
      </c>
      <c r="AT16" s="105" t="str">
        <f>P16&amp;""</f>
        <v/>
      </c>
      <c r="AU16" s="105" t="str">
        <f>AF16&amp;""</f>
        <v/>
      </c>
      <c r="AV16" s="59"/>
      <c r="AW16" s="59"/>
      <c r="AX16" s="2"/>
      <c r="AY16" s="60"/>
    </row>
    <row r="17" spans="2:65" ht="20.100000000000001" customHeight="1" thickBot="1">
      <c r="B17" s="57"/>
      <c r="C17" s="211">
        <v>5</v>
      </c>
      <c r="D17" s="314" t="s">
        <v>165</v>
      </c>
      <c r="E17" s="314"/>
      <c r="F17" s="314"/>
      <c r="G17" s="314"/>
      <c r="H17" s="314"/>
      <c r="I17" s="314"/>
      <c r="J17" s="314"/>
      <c r="K17" s="314"/>
      <c r="L17" s="314"/>
      <c r="M17" s="314"/>
      <c r="N17" s="314"/>
      <c r="O17" s="315"/>
      <c r="P17" s="275" t="s">
        <v>166</v>
      </c>
      <c r="Q17" s="276"/>
      <c r="R17" s="276"/>
      <c r="S17" s="276"/>
      <c r="T17" s="276"/>
      <c r="U17" s="276"/>
      <c r="V17" s="276"/>
      <c r="W17" s="276"/>
      <c r="X17" s="276"/>
      <c r="Y17" s="276"/>
      <c r="Z17" s="276"/>
      <c r="AA17" s="276"/>
      <c r="AB17" s="276"/>
      <c r="AC17" s="276"/>
      <c r="AD17" s="276"/>
      <c r="AE17" s="277"/>
      <c r="AF17" s="278" t="s">
        <v>167</v>
      </c>
      <c r="AG17" s="278"/>
      <c r="AH17" s="278"/>
      <c r="AI17" s="278"/>
      <c r="AJ17" s="278"/>
      <c r="AK17" s="278"/>
      <c r="AL17" s="278"/>
      <c r="AM17" s="278"/>
      <c r="AN17" s="278"/>
      <c r="AO17" s="279"/>
      <c r="AS17" s="52"/>
      <c r="AT17" s="58"/>
      <c r="AU17" s="59"/>
      <c r="AV17" s="59"/>
      <c r="AW17" s="59"/>
      <c r="AX17" s="2"/>
      <c r="AY17" s="2"/>
    </row>
    <row r="18" spans="2:65" ht="36" customHeight="1" thickBot="1">
      <c r="B18" s="57"/>
      <c r="C18" s="328"/>
      <c r="D18" s="329"/>
      <c r="E18" s="329"/>
      <c r="F18" s="329"/>
      <c r="G18" s="329"/>
      <c r="H18" s="329"/>
      <c r="I18" s="329"/>
      <c r="J18" s="329"/>
      <c r="K18" s="329"/>
      <c r="L18" s="329"/>
      <c r="M18" s="329"/>
      <c r="N18" s="329"/>
      <c r="O18" s="330"/>
      <c r="P18" s="269"/>
      <c r="Q18" s="270"/>
      <c r="R18" s="270"/>
      <c r="S18" s="270"/>
      <c r="T18" s="270"/>
      <c r="U18" s="270"/>
      <c r="V18" s="270"/>
      <c r="W18" s="270"/>
      <c r="X18" s="270"/>
      <c r="Y18" s="270"/>
      <c r="Z18" s="270"/>
      <c r="AA18" s="270"/>
      <c r="AB18" s="270"/>
      <c r="AC18" s="270"/>
      <c r="AD18" s="270"/>
      <c r="AE18" s="271"/>
      <c r="AF18" s="272"/>
      <c r="AG18" s="273"/>
      <c r="AH18" s="273"/>
      <c r="AI18" s="273"/>
      <c r="AJ18" s="273"/>
      <c r="AK18" s="273"/>
      <c r="AL18" s="273"/>
      <c r="AM18" s="273"/>
      <c r="AN18" s="273"/>
      <c r="AO18" s="274"/>
      <c r="AS18" s="52" t="s">
        <v>176</v>
      </c>
      <c r="AT18" s="105" t="str">
        <f>P18&amp;""</f>
        <v/>
      </c>
      <c r="AU18" s="105" t="str">
        <f>AF18&amp;""</f>
        <v/>
      </c>
      <c r="AV18"/>
      <c r="AW18"/>
      <c r="AX18"/>
      <c r="AY18"/>
    </row>
    <row r="19" spans="2:65" ht="28.5" customHeight="1">
      <c r="B19" s="4"/>
      <c r="C19" s="212">
        <v>6</v>
      </c>
      <c r="D19" s="485" t="s">
        <v>96</v>
      </c>
      <c r="E19" s="485"/>
      <c r="F19" s="485"/>
      <c r="G19" s="485"/>
      <c r="H19" s="485"/>
      <c r="I19" s="485"/>
      <c r="J19" s="485"/>
      <c r="K19" s="485"/>
      <c r="L19" s="485"/>
      <c r="M19" s="485"/>
      <c r="N19" s="485"/>
      <c r="O19" s="485"/>
      <c r="P19" s="281" t="s">
        <v>48</v>
      </c>
      <c r="Q19" s="282"/>
      <c r="R19" s="282"/>
      <c r="S19" s="282"/>
      <c r="T19" s="282"/>
      <c r="U19" s="282"/>
      <c r="V19" s="282"/>
      <c r="W19" s="282"/>
      <c r="X19" s="282"/>
      <c r="Y19" s="283"/>
      <c r="Z19" s="502"/>
      <c r="AA19" s="502"/>
      <c r="AB19" s="502"/>
      <c r="AC19" s="502"/>
      <c r="AD19" s="502"/>
      <c r="AE19" s="502"/>
      <c r="AF19" s="502"/>
      <c r="AG19" s="502"/>
      <c r="AH19" s="502"/>
      <c r="AI19" s="502"/>
      <c r="AJ19" s="502"/>
      <c r="AK19" s="502"/>
      <c r="AL19" s="502"/>
      <c r="AM19" s="502"/>
      <c r="AN19" s="502"/>
      <c r="AO19" s="503"/>
      <c r="AS19" s="52"/>
      <c r="AT19" s="58"/>
      <c r="BI19" s="3" t="s">
        <v>73</v>
      </c>
    </row>
    <row r="20" spans="2:65" ht="28.5" customHeight="1">
      <c r="B20" s="2"/>
      <c r="C20" s="212"/>
      <c r="D20" s="486"/>
      <c r="E20" s="486"/>
      <c r="F20" s="486"/>
      <c r="G20" s="486"/>
      <c r="H20" s="486"/>
      <c r="I20" s="486"/>
      <c r="J20" s="486"/>
      <c r="K20" s="486"/>
      <c r="L20" s="486"/>
      <c r="M20" s="486"/>
      <c r="N20" s="486"/>
      <c r="O20" s="486"/>
      <c r="P20" s="284"/>
      <c r="Q20" s="285"/>
      <c r="R20" s="285"/>
      <c r="S20" s="285"/>
      <c r="T20" s="285"/>
      <c r="U20" s="285"/>
      <c r="V20" s="285"/>
      <c r="W20" s="285"/>
      <c r="X20" s="285"/>
      <c r="Y20" s="286"/>
      <c r="Z20" s="504"/>
      <c r="AA20" s="504"/>
      <c r="AB20" s="504"/>
      <c r="AC20" s="504"/>
      <c r="AD20" s="504"/>
      <c r="AE20" s="504"/>
      <c r="AF20" s="504"/>
      <c r="AG20" s="504"/>
      <c r="AH20" s="504"/>
      <c r="AI20" s="504"/>
      <c r="AJ20" s="504"/>
      <c r="AK20" s="504"/>
      <c r="AL20" s="504"/>
      <c r="AM20" s="504"/>
      <c r="AN20" s="504"/>
      <c r="AO20" s="505"/>
      <c r="AS20" s="52" t="s">
        <v>177</v>
      </c>
      <c r="AT20" s="70" t="str">
        <f>IF(COUNTIF(AZ20:BD20,P19)=1,P19,"")</f>
        <v>プルダウンで選択してください。</v>
      </c>
      <c r="AZ20" s="101" t="s">
        <v>48</v>
      </c>
      <c r="BA20" s="101" t="s">
        <v>97</v>
      </c>
      <c r="BB20" s="101" t="s">
        <v>98</v>
      </c>
      <c r="BC20" s="101" t="s">
        <v>99</v>
      </c>
      <c r="BD20" s="101" t="s">
        <v>94</v>
      </c>
    </row>
    <row r="21" spans="2:65" ht="28.5" customHeight="1" thickBot="1">
      <c r="B21" s="2"/>
      <c r="C21" s="313"/>
      <c r="D21" s="487"/>
      <c r="E21" s="487"/>
      <c r="F21" s="487"/>
      <c r="G21" s="487"/>
      <c r="H21" s="487"/>
      <c r="I21" s="487"/>
      <c r="J21" s="487"/>
      <c r="K21" s="487"/>
      <c r="L21" s="487"/>
      <c r="M21" s="487"/>
      <c r="N21" s="487"/>
      <c r="O21" s="487"/>
      <c r="P21" s="287"/>
      <c r="Q21" s="288"/>
      <c r="R21" s="288"/>
      <c r="S21" s="288"/>
      <c r="T21" s="288"/>
      <c r="U21" s="288"/>
      <c r="V21" s="288"/>
      <c r="W21" s="288"/>
      <c r="X21" s="288"/>
      <c r="Y21" s="289"/>
      <c r="Z21" s="506"/>
      <c r="AA21" s="506"/>
      <c r="AB21" s="506"/>
      <c r="AC21" s="506"/>
      <c r="AD21" s="506"/>
      <c r="AE21" s="506"/>
      <c r="AF21" s="506"/>
      <c r="AG21" s="506"/>
      <c r="AH21" s="506"/>
      <c r="AI21" s="506"/>
      <c r="AJ21" s="506"/>
      <c r="AK21" s="506"/>
      <c r="AL21" s="506"/>
      <c r="AM21" s="506"/>
      <c r="AN21" s="506"/>
      <c r="AO21" s="507"/>
      <c r="AS21" s="52"/>
      <c r="AT21" s="58" t="str">
        <f>IF(COUNTIF(BA20:BD20,Q179)=1,Q179,"")</f>
        <v/>
      </c>
    </row>
    <row r="22" spans="2:65" ht="18.75" customHeight="1">
      <c r="C22" s="211">
        <v>7</v>
      </c>
      <c r="D22" s="314" t="s">
        <v>153</v>
      </c>
      <c r="E22" s="314"/>
      <c r="F22" s="314"/>
      <c r="G22" s="314"/>
      <c r="H22" s="314"/>
      <c r="I22" s="314"/>
      <c r="J22" s="314"/>
      <c r="K22" s="314"/>
      <c r="L22" s="314"/>
      <c r="M22" s="314"/>
      <c r="N22" s="314"/>
      <c r="O22" s="315"/>
      <c r="P22" s="318" t="s">
        <v>48</v>
      </c>
      <c r="Q22" s="319"/>
      <c r="R22" s="319"/>
      <c r="S22" s="319"/>
      <c r="T22" s="319"/>
      <c r="U22" s="319"/>
      <c r="V22" s="319"/>
      <c r="W22" s="319"/>
      <c r="X22" s="320"/>
      <c r="Y22" s="249" t="str">
        <f>IF(OR($P22=AZ23,P22=""),"○",IF($P22=BA23,"●","○"))</f>
        <v>○</v>
      </c>
      <c r="Z22" s="250"/>
      <c r="AA22" s="245" t="s">
        <v>154</v>
      </c>
      <c r="AB22" s="245"/>
      <c r="AC22" s="245"/>
      <c r="AD22" s="245"/>
      <c r="AE22" s="249" t="str">
        <f>IF(OR($P22=AZ23,P22=""),"○",IF(P22=BB23,"●","○"))</f>
        <v>○</v>
      </c>
      <c r="AF22" s="250"/>
      <c r="AG22" s="253" t="s">
        <v>157</v>
      </c>
      <c r="AH22" s="253"/>
      <c r="AI22" s="253"/>
      <c r="AJ22" s="253"/>
      <c r="AK22" s="253"/>
      <c r="AL22" s="249" t="str">
        <f>IF(OR($P22=AZ23,P22=""),"○",IF($P22=BC23,"●","○"))</f>
        <v>○</v>
      </c>
      <c r="AM22" s="498" t="s">
        <v>158</v>
      </c>
      <c r="AN22" s="498"/>
      <c r="AO22" s="499"/>
      <c r="AS22" s="52"/>
      <c r="AT22" s="58"/>
      <c r="AU22" s="59"/>
      <c r="AV22" s="59"/>
      <c r="AW22" s="59"/>
      <c r="AX22" s="2"/>
      <c r="AY22" s="60"/>
      <c r="AZ22" s="117"/>
      <c r="BA22" s="118"/>
      <c r="BB22" s="118"/>
    </row>
    <row r="23" spans="2:65" ht="18.75" customHeight="1" thickBot="1">
      <c r="C23" s="313"/>
      <c r="D23" s="316"/>
      <c r="E23" s="316"/>
      <c r="F23" s="316"/>
      <c r="G23" s="316"/>
      <c r="H23" s="316"/>
      <c r="I23" s="316"/>
      <c r="J23" s="316"/>
      <c r="K23" s="316"/>
      <c r="L23" s="316"/>
      <c r="M23" s="316"/>
      <c r="N23" s="316"/>
      <c r="O23" s="317"/>
      <c r="P23" s="321"/>
      <c r="Q23" s="322"/>
      <c r="R23" s="322"/>
      <c r="S23" s="322"/>
      <c r="T23" s="322"/>
      <c r="U23" s="322"/>
      <c r="V23" s="322"/>
      <c r="W23" s="322"/>
      <c r="X23" s="323"/>
      <c r="Y23" s="251"/>
      <c r="Z23" s="252"/>
      <c r="AA23" s="247"/>
      <c r="AB23" s="247"/>
      <c r="AC23" s="247"/>
      <c r="AD23" s="247"/>
      <c r="AE23" s="251"/>
      <c r="AF23" s="252"/>
      <c r="AG23" s="255"/>
      <c r="AH23" s="255"/>
      <c r="AI23" s="255"/>
      <c r="AJ23" s="255"/>
      <c r="AK23" s="255"/>
      <c r="AL23" s="251"/>
      <c r="AM23" s="500"/>
      <c r="AN23" s="500"/>
      <c r="AO23" s="501"/>
      <c r="AS23" s="52" t="s">
        <v>178</v>
      </c>
      <c r="AT23" s="70" t="str">
        <f>IF(COUNTIF(AZ23:BD23,P22)=1,P22,"")</f>
        <v>プルダウンで選択してください。</v>
      </c>
      <c r="AU23" s="59"/>
      <c r="AV23" s="59"/>
      <c r="AW23" s="59"/>
      <c r="AX23" s="2"/>
      <c r="AY23" s="60"/>
      <c r="AZ23" s="101" t="s">
        <v>48</v>
      </c>
      <c r="BA23" s="147" t="s">
        <v>152</v>
      </c>
      <c r="BB23" s="147" t="s">
        <v>155</v>
      </c>
      <c r="BC23" s="148" t="s">
        <v>156</v>
      </c>
    </row>
    <row r="24" spans="2:65" ht="39" customHeight="1">
      <c r="B24" s="4"/>
      <c r="C24" s="211">
        <v>8</v>
      </c>
      <c r="D24" s="259" t="s">
        <v>159</v>
      </c>
      <c r="E24" s="259"/>
      <c r="F24" s="259"/>
      <c r="G24" s="259"/>
      <c r="H24" s="259"/>
      <c r="I24" s="259"/>
      <c r="J24" s="259"/>
      <c r="K24" s="259"/>
      <c r="L24" s="259"/>
      <c r="M24" s="259"/>
      <c r="N24" s="259"/>
      <c r="O24" s="26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1"/>
      <c r="AS24" s="52"/>
      <c r="AT24" s="58"/>
      <c r="AU24" s="59"/>
      <c r="AV24" s="59"/>
      <c r="AW24" s="59"/>
      <c r="AX24" s="2"/>
      <c r="AY24" s="60"/>
    </row>
    <row r="25" spans="2:65" ht="39" customHeight="1">
      <c r="B25" s="2"/>
      <c r="C25" s="212"/>
      <c r="D25" s="261"/>
      <c r="E25" s="261"/>
      <c r="F25" s="261"/>
      <c r="G25" s="261"/>
      <c r="H25" s="261"/>
      <c r="I25" s="261"/>
      <c r="J25" s="261"/>
      <c r="K25" s="261"/>
      <c r="L25" s="261"/>
      <c r="M25" s="261"/>
      <c r="N25" s="261"/>
      <c r="O25" s="26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3"/>
      <c r="AS25" s="52"/>
      <c r="AT25" s="59"/>
      <c r="AU25" s="59"/>
      <c r="AV25" s="59"/>
      <c r="AW25" s="59"/>
      <c r="AX25" s="2"/>
      <c r="AY25" s="60"/>
    </row>
    <row r="26" spans="2:65" ht="39" customHeight="1" thickBot="1">
      <c r="B26" s="2"/>
      <c r="C26" s="213"/>
      <c r="D26" s="263"/>
      <c r="E26" s="263"/>
      <c r="F26" s="263"/>
      <c r="G26" s="263"/>
      <c r="H26" s="263"/>
      <c r="I26" s="263"/>
      <c r="J26" s="263"/>
      <c r="K26" s="263"/>
      <c r="L26" s="263"/>
      <c r="M26" s="263"/>
      <c r="N26" s="263"/>
      <c r="O26" s="26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5"/>
      <c r="AS26" s="52" t="s">
        <v>179</v>
      </c>
      <c r="AT26" s="162" t="str">
        <f>P24&amp;""</f>
        <v/>
      </c>
      <c r="AU26" s="162"/>
      <c r="AV26" s="162"/>
      <c r="AW26" s="162"/>
      <c r="AX26" s="162"/>
      <c r="AY26" s="162"/>
    </row>
    <row r="27" spans="2:65" ht="58.5" customHeight="1" thickTop="1">
      <c r="B27" s="57"/>
      <c r="C27" s="257" t="s">
        <v>244</v>
      </c>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S27" s="52"/>
      <c r="AT27" s="146" t="s">
        <v>141</v>
      </c>
      <c r="AU27" s="59"/>
      <c r="AV27" s="59"/>
      <c r="AW27" s="59"/>
      <c r="AX27" s="2"/>
      <c r="AY27" s="60"/>
      <c r="BL27" s="150"/>
      <c r="BM27" s="150"/>
    </row>
    <row r="28" spans="2:65" ht="7.15" customHeight="1">
      <c r="B28" s="57"/>
      <c r="AS28" s="52"/>
      <c r="AT28" s="58"/>
      <c r="AU28" s="59"/>
      <c r="AV28" s="59"/>
      <c r="AW28" s="59"/>
      <c r="AX28" s="2"/>
      <c r="AY28" s="60"/>
    </row>
    <row r="29" spans="2:65" ht="22.5" customHeight="1" thickBot="1">
      <c r="B29" s="61">
        <v>2</v>
      </c>
      <c r="C29" s="296" t="s">
        <v>248</v>
      </c>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S29" s="52"/>
      <c r="AT29" s="58"/>
      <c r="AU29" s="59"/>
      <c r="AV29" s="59"/>
      <c r="AW29" s="59"/>
      <c r="AX29" s="2"/>
      <c r="AY29" s="60"/>
    </row>
    <row r="30" spans="2:65" s="51" customFormat="1" ht="15.75" customHeight="1" thickTop="1" thickBot="1">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S30" s="63"/>
      <c r="AT30" s="64"/>
      <c r="AU30" s="65"/>
      <c r="AV30" s="65"/>
      <c r="AW30" s="65"/>
      <c r="AX30" s="62"/>
      <c r="AY30" s="66"/>
    </row>
    <row r="31" spans="2:65" ht="4.5" customHeight="1">
      <c r="B31" s="4"/>
      <c r="C31" s="67"/>
      <c r="D31" s="68"/>
      <c r="E31" s="68"/>
      <c r="F31" s="68"/>
      <c r="G31" s="68"/>
      <c r="H31" s="68"/>
      <c r="I31" s="68"/>
      <c r="J31" s="68"/>
      <c r="K31" s="68"/>
      <c r="L31" s="68"/>
      <c r="M31" s="68"/>
      <c r="N31" s="68"/>
      <c r="O31" s="69"/>
      <c r="P31" s="215" t="str">
        <f>O4&amp;""</f>
        <v/>
      </c>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7"/>
      <c r="AS31" s="52"/>
      <c r="AT31" s="58"/>
      <c r="AU31" s="59"/>
      <c r="AV31" s="59"/>
      <c r="AW31" s="59"/>
      <c r="AX31" s="2"/>
      <c r="AY31" s="60"/>
    </row>
    <row r="32" spans="2:65" ht="22.15" customHeight="1">
      <c r="B32" s="2"/>
      <c r="C32" s="331">
        <v>1</v>
      </c>
      <c r="D32" s="333" t="s">
        <v>101</v>
      </c>
      <c r="E32" s="333"/>
      <c r="F32" s="333"/>
      <c r="G32" s="333"/>
      <c r="H32" s="333"/>
      <c r="I32" s="333"/>
      <c r="J32" s="333"/>
      <c r="K32" s="333"/>
      <c r="L32" s="333"/>
      <c r="M32" s="333"/>
      <c r="N32" s="333"/>
      <c r="O32" s="334"/>
      <c r="P32" s="218"/>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20"/>
      <c r="AS32" s="52"/>
      <c r="AT32" s="59"/>
      <c r="AU32" s="59"/>
      <c r="AV32" s="59"/>
      <c r="AW32" s="59"/>
      <c r="AX32" s="2"/>
      <c r="AY32" s="60"/>
    </row>
    <row r="33" spans="2:71" ht="24" customHeight="1" thickBot="1">
      <c r="B33" s="2"/>
      <c r="C33" s="332"/>
      <c r="D33" s="335"/>
      <c r="E33" s="335"/>
      <c r="F33" s="335"/>
      <c r="G33" s="335"/>
      <c r="H33" s="335"/>
      <c r="I33" s="335"/>
      <c r="J33" s="335"/>
      <c r="K33" s="335"/>
      <c r="L33" s="335"/>
      <c r="M33" s="335"/>
      <c r="N33" s="335"/>
      <c r="O33" s="336"/>
      <c r="P33" s="221"/>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3"/>
      <c r="AS33" s="52" t="s">
        <v>180</v>
      </c>
      <c r="AT33" s="70" t="str">
        <f>P31&amp;""</f>
        <v/>
      </c>
      <c r="AU33"/>
      <c r="AV33" s="59"/>
      <c r="AW33" s="59"/>
      <c r="AX33" s="2"/>
      <c r="AY33" s="60"/>
    </row>
    <row r="34" spans="2:71" ht="43.15" customHeight="1" thickBot="1">
      <c r="B34" s="2"/>
      <c r="C34" s="145">
        <v>2</v>
      </c>
      <c r="D34" s="508" t="s">
        <v>136</v>
      </c>
      <c r="E34" s="509"/>
      <c r="F34" s="509"/>
      <c r="G34" s="509"/>
      <c r="H34" s="509"/>
      <c r="I34" s="509"/>
      <c r="J34" s="509"/>
      <c r="K34" s="509"/>
      <c r="L34" s="509"/>
      <c r="M34" s="509"/>
      <c r="N34" s="509"/>
      <c r="O34" s="510"/>
      <c r="P34" s="496"/>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4" t="s">
        <v>169</v>
      </c>
      <c r="AN34" s="494"/>
      <c r="AO34" s="495"/>
      <c r="AS34" s="52" t="s">
        <v>19</v>
      </c>
      <c r="AT34" s="70" t="str">
        <f>P34&amp;""</f>
        <v/>
      </c>
      <c r="AU34" s="59"/>
      <c r="AV34" s="59"/>
      <c r="AW34" s="59"/>
      <c r="AX34" s="2"/>
      <c r="AY34" s="60"/>
    </row>
    <row r="35" spans="2:71" ht="9.75" customHeight="1">
      <c r="B35" s="2"/>
      <c r="C35" s="299">
        <v>3</v>
      </c>
      <c r="D35" s="341" t="s">
        <v>142</v>
      </c>
      <c r="E35" s="341"/>
      <c r="F35" s="341"/>
      <c r="G35" s="341"/>
      <c r="H35" s="341"/>
      <c r="I35" s="341"/>
      <c r="J35" s="341"/>
      <c r="K35" s="341"/>
      <c r="L35" s="341"/>
      <c r="M35" s="341"/>
      <c r="N35" s="341"/>
      <c r="O35" s="342"/>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1"/>
      <c r="AS35" s="52"/>
      <c r="AT35" s="58"/>
      <c r="AU35" s="59"/>
      <c r="AV35" s="59"/>
      <c r="AW35" s="59"/>
      <c r="AX35" s="2"/>
      <c r="AY35" s="60"/>
      <c r="BD35"/>
      <c r="BE35"/>
      <c r="BF35"/>
      <c r="BG35"/>
      <c r="BH35"/>
      <c r="BI35"/>
      <c r="BJ35"/>
      <c r="BK35"/>
      <c r="BL35"/>
      <c r="BM35"/>
      <c r="BN35"/>
      <c r="BO35"/>
      <c r="BP35"/>
      <c r="BQ35"/>
      <c r="BR35"/>
      <c r="BS35"/>
    </row>
    <row r="36" spans="2:71" ht="44.1" customHeight="1">
      <c r="B36" s="2"/>
      <c r="C36" s="299"/>
      <c r="D36" s="343"/>
      <c r="E36" s="343"/>
      <c r="F36" s="343"/>
      <c r="G36" s="343"/>
      <c r="H36" s="343"/>
      <c r="I36" s="343"/>
      <c r="J36" s="343"/>
      <c r="K36" s="343"/>
      <c r="L36" s="343"/>
      <c r="M36" s="343"/>
      <c r="N36" s="343"/>
      <c r="O36" s="344"/>
      <c r="P36" s="129"/>
      <c r="Q36" s="135" t="s">
        <v>102</v>
      </c>
      <c r="R36" s="290" t="s">
        <v>103</v>
      </c>
      <c r="S36" s="290"/>
      <c r="T36" s="290"/>
      <c r="U36" s="290"/>
      <c r="V36" s="290"/>
      <c r="W36" s="290"/>
      <c r="X36" s="290"/>
      <c r="Y36" s="290"/>
      <c r="Z36" s="290"/>
      <c r="AA36" s="290"/>
      <c r="AB36" s="290"/>
      <c r="AC36" s="290"/>
      <c r="AD36" s="290"/>
      <c r="AE36" s="290"/>
      <c r="AF36" s="290"/>
      <c r="AG36" s="290"/>
      <c r="AH36" s="290"/>
      <c r="AI36" s="290"/>
      <c r="AJ36" s="290"/>
      <c r="AK36" s="290"/>
      <c r="AL36" s="290"/>
      <c r="AM36" s="294" t="s">
        <v>170</v>
      </c>
      <c r="AN36" s="295"/>
      <c r="AO36" s="128"/>
      <c r="AP36"/>
      <c r="AS36" s="52"/>
      <c r="AT36" s="58"/>
      <c r="AU36" s="59"/>
      <c r="AV36" s="59"/>
      <c r="AW36" s="59"/>
      <c r="AX36" s="2"/>
      <c r="AY36" s="60"/>
      <c r="AZ36" s="133" t="s">
        <v>103</v>
      </c>
      <c r="BA36" s="133" t="s">
        <v>104</v>
      </c>
      <c r="BB36"/>
      <c r="BC36"/>
      <c r="BD36"/>
      <c r="BE36"/>
      <c r="BF36"/>
      <c r="BG36"/>
      <c r="BH36"/>
      <c r="BI36"/>
      <c r="BJ36"/>
      <c r="BK36"/>
      <c r="BL36"/>
      <c r="BM36"/>
      <c r="BN36"/>
      <c r="BO36"/>
      <c r="BP36"/>
      <c r="BQ36"/>
      <c r="BR36"/>
      <c r="BS36"/>
    </row>
    <row r="37" spans="2:71" ht="44.1" customHeight="1">
      <c r="B37" s="2"/>
      <c r="C37" s="299"/>
      <c r="D37" s="343"/>
      <c r="E37" s="343"/>
      <c r="F37" s="343"/>
      <c r="G37" s="343"/>
      <c r="H37" s="343"/>
      <c r="I37" s="343"/>
      <c r="J37" s="343"/>
      <c r="K37" s="343"/>
      <c r="L37" s="343"/>
      <c r="M37" s="343"/>
      <c r="N37" s="343"/>
      <c r="O37" s="344"/>
      <c r="P37" s="129"/>
      <c r="Q37" s="134">
        <v>1</v>
      </c>
      <c r="R37" s="291" t="s">
        <v>147</v>
      </c>
      <c r="S37" s="291"/>
      <c r="T37" s="291"/>
      <c r="U37" s="291"/>
      <c r="V37" s="291"/>
      <c r="W37" s="291"/>
      <c r="X37" s="291"/>
      <c r="Y37" s="291"/>
      <c r="Z37" s="291"/>
      <c r="AA37" s="291"/>
      <c r="AB37" s="291"/>
      <c r="AC37" s="291"/>
      <c r="AD37" s="291"/>
      <c r="AE37" s="291"/>
      <c r="AF37" s="291"/>
      <c r="AG37" s="291"/>
      <c r="AH37" s="291"/>
      <c r="AI37" s="291"/>
      <c r="AJ37" s="291"/>
      <c r="AK37" s="291"/>
      <c r="AL37" s="291"/>
      <c r="AM37" s="186"/>
      <c r="AN37" s="187"/>
      <c r="AO37" s="128"/>
      <c r="AP37"/>
      <c r="AS37" s="52" t="s">
        <v>181</v>
      </c>
      <c r="AT37" s="70" t="str">
        <f>AM37&amp;""</f>
        <v/>
      </c>
      <c r="AU37"/>
      <c r="AV37"/>
      <c r="AW37"/>
      <c r="AX37" s="2"/>
      <c r="AY37" s="60"/>
      <c r="AZ37" s="133" t="s">
        <v>189</v>
      </c>
      <c r="BA37" s="133">
        <f>AM37</f>
        <v>0</v>
      </c>
      <c r="BB37"/>
      <c r="BC37"/>
      <c r="BD37"/>
      <c r="BE37"/>
      <c r="BF37"/>
      <c r="BG37"/>
      <c r="BH37"/>
      <c r="BI37"/>
      <c r="BJ37"/>
      <c r="BK37"/>
      <c r="BL37"/>
      <c r="BM37"/>
      <c r="BN37"/>
      <c r="BO37"/>
      <c r="BP37"/>
      <c r="BQ37"/>
      <c r="BR37"/>
      <c r="BS37"/>
    </row>
    <row r="38" spans="2:71" ht="44.1" customHeight="1">
      <c r="B38" s="2"/>
      <c r="C38" s="299"/>
      <c r="D38" s="343"/>
      <c r="E38" s="343"/>
      <c r="F38" s="343"/>
      <c r="G38" s="343"/>
      <c r="H38" s="343"/>
      <c r="I38" s="343"/>
      <c r="J38" s="343"/>
      <c r="K38" s="343"/>
      <c r="L38" s="343"/>
      <c r="M38" s="343"/>
      <c r="N38" s="343"/>
      <c r="O38" s="344"/>
      <c r="P38" s="129"/>
      <c r="Q38" s="134">
        <v>2</v>
      </c>
      <c r="R38" s="292" t="s">
        <v>160</v>
      </c>
      <c r="S38" s="292"/>
      <c r="T38" s="292"/>
      <c r="U38" s="292"/>
      <c r="V38" s="292"/>
      <c r="W38" s="292"/>
      <c r="X38" s="292"/>
      <c r="Y38" s="292"/>
      <c r="Z38" s="292"/>
      <c r="AA38" s="292"/>
      <c r="AB38" s="292"/>
      <c r="AC38" s="292"/>
      <c r="AD38" s="292"/>
      <c r="AE38" s="292"/>
      <c r="AF38" s="292"/>
      <c r="AG38" s="292"/>
      <c r="AH38" s="292"/>
      <c r="AI38" s="292"/>
      <c r="AJ38" s="292"/>
      <c r="AK38" s="292"/>
      <c r="AL38" s="292"/>
      <c r="AM38" s="186"/>
      <c r="AN38" s="187"/>
      <c r="AO38" s="128"/>
      <c r="AP38"/>
      <c r="AS38" s="52" t="s">
        <v>182</v>
      </c>
      <c r="AT38" s="70" t="str">
        <f>AM38&amp;""</f>
        <v/>
      </c>
      <c r="AU38"/>
      <c r="AV38"/>
      <c r="AW38"/>
      <c r="AX38" s="2"/>
      <c r="AY38" s="60"/>
      <c r="AZ38" s="152" t="s">
        <v>190</v>
      </c>
      <c r="BA38" s="133">
        <f>AM38</f>
        <v>0</v>
      </c>
      <c r="BB38"/>
      <c r="BC38"/>
      <c r="BD38"/>
      <c r="BE38"/>
      <c r="BF38"/>
      <c r="BG38"/>
      <c r="BH38"/>
      <c r="BI38"/>
      <c r="BJ38"/>
      <c r="BK38"/>
      <c r="BL38"/>
      <c r="BM38"/>
      <c r="BN38"/>
      <c r="BO38"/>
      <c r="BP38"/>
      <c r="BQ38"/>
      <c r="BR38"/>
      <c r="BS38"/>
    </row>
    <row r="39" spans="2:71" ht="44.1" customHeight="1">
      <c r="B39" s="2"/>
      <c r="C39" s="299"/>
      <c r="D39" s="343"/>
      <c r="E39" s="343"/>
      <c r="F39" s="343"/>
      <c r="G39" s="343"/>
      <c r="H39" s="343"/>
      <c r="I39" s="343"/>
      <c r="J39" s="343"/>
      <c r="K39" s="343"/>
      <c r="L39" s="343"/>
      <c r="M39" s="343"/>
      <c r="N39" s="343"/>
      <c r="O39" s="344"/>
      <c r="P39" s="129"/>
      <c r="Q39" s="134">
        <v>3</v>
      </c>
      <c r="R39" s="292" t="s">
        <v>241</v>
      </c>
      <c r="S39" s="291"/>
      <c r="T39" s="291"/>
      <c r="U39" s="291"/>
      <c r="V39" s="291"/>
      <c r="W39" s="291"/>
      <c r="X39" s="291"/>
      <c r="Y39" s="291"/>
      <c r="Z39" s="291"/>
      <c r="AA39" s="291"/>
      <c r="AB39" s="291"/>
      <c r="AC39" s="291"/>
      <c r="AD39" s="291"/>
      <c r="AE39" s="291"/>
      <c r="AF39" s="291"/>
      <c r="AG39" s="291"/>
      <c r="AH39" s="291"/>
      <c r="AI39" s="291"/>
      <c r="AJ39" s="291"/>
      <c r="AK39" s="291"/>
      <c r="AL39" s="291"/>
      <c r="AM39" s="186"/>
      <c r="AN39" s="187"/>
      <c r="AO39" s="128"/>
      <c r="AP39"/>
      <c r="AS39" s="52" t="s">
        <v>183</v>
      </c>
      <c r="AT39" s="70" t="str">
        <f>AM39&amp;""</f>
        <v/>
      </c>
      <c r="AU39"/>
      <c r="AV39"/>
      <c r="AW39"/>
      <c r="AX39" s="2"/>
      <c r="AY39" s="60"/>
      <c r="AZ39" s="152" t="s">
        <v>191</v>
      </c>
      <c r="BA39" s="133">
        <f>AM39</f>
        <v>0</v>
      </c>
      <c r="BB39"/>
      <c r="BC39"/>
      <c r="BD39"/>
      <c r="BE39"/>
      <c r="BF39"/>
      <c r="BG39"/>
      <c r="BH39"/>
      <c r="BI39"/>
      <c r="BJ39"/>
      <c r="BK39"/>
      <c r="BL39"/>
      <c r="BM39"/>
      <c r="BN39"/>
      <c r="BO39"/>
      <c r="BP39"/>
      <c r="BQ39"/>
      <c r="BR39"/>
      <c r="BS39"/>
    </row>
    <row r="40" spans="2:71" ht="44.1" customHeight="1">
      <c r="B40" s="2"/>
      <c r="C40" s="299"/>
      <c r="D40" s="343"/>
      <c r="E40" s="343"/>
      <c r="F40" s="343"/>
      <c r="G40" s="343"/>
      <c r="H40" s="343"/>
      <c r="I40" s="343"/>
      <c r="J40" s="343"/>
      <c r="K40" s="343"/>
      <c r="L40" s="343"/>
      <c r="M40" s="343"/>
      <c r="N40" s="343"/>
      <c r="O40" s="344"/>
      <c r="P40" s="129"/>
      <c r="Q40" s="134">
        <v>4</v>
      </c>
      <c r="R40" s="291" t="s">
        <v>145</v>
      </c>
      <c r="S40" s="291"/>
      <c r="T40" s="291"/>
      <c r="U40" s="291"/>
      <c r="V40" s="291"/>
      <c r="W40" s="291"/>
      <c r="X40" s="291"/>
      <c r="Y40" s="291"/>
      <c r="Z40" s="291"/>
      <c r="AA40" s="291"/>
      <c r="AB40" s="291"/>
      <c r="AC40" s="291"/>
      <c r="AD40" s="291"/>
      <c r="AE40" s="291"/>
      <c r="AF40" s="291"/>
      <c r="AG40" s="291"/>
      <c r="AH40" s="291"/>
      <c r="AI40" s="291"/>
      <c r="AJ40" s="291"/>
      <c r="AK40" s="291"/>
      <c r="AL40" s="291"/>
      <c r="AM40" s="186"/>
      <c r="AN40" s="187"/>
      <c r="AO40" s="128"/>
      <c r="AP40"/>
      <c r="AS40" s="52" t="s">
        <v>184</v>
      </c>
      <c r="AT40" s="70" t="str">
        <f>AM40&amp;""</f>
        <v/>
      </c>
      <c r="AU40"/>
      <c r="AV40"/>
      <c r="AW40"/>
      <c r="AX40" s="2"/>
      <c r="AY40" s="60"/>
      <c r="AZ40" s="152" t="s">
        <v>192</v>
      </c>
      <c r="BA40" s="133">
        <f>AM40</f>
        <v>0</v>
      </c>
      <c r="BB40"/>
      <c r="BC40"/>
      <c r="BD40"/>
      <c r="BE40"/>
      <c r="BF40"/>
      <c r="BG40"/>
      <c r="BH40"/>
      <c r="BI40"/>
      <c r="BJ40"/>
      <c r="BK40"/>
      <c r="BL40"/>
      <c r="BM40"/>
      <c r="BN40"/>
      <c r="BO40"/>
      <c r="BP40"/>
      <c r="BQ40"/>
      <c r="BR40"/>
      <c r="BS40"/>
    </row>
    <row r="41" spans="2:71" ht="36.6" customHeight="1">
      <c r="B41" s="2"/>
      <c r="C41" s="299"/>
      <c r="D41" s="343"/>
      <c r="E41" s="343"/>
      <c r="F41" s="343"/>
      <c r="G41" s="343"/>
      <c r="H41" s="343"/>
      <c r="I41" s="343"/>
      <c r="J41" s="343"/>
      <c r="K41" s="343"/>
      <c r="L41" s="343"/>
      <c r="M41" s="343"/>
      <c r="N41" s="343"/>
      <c r="O41" s="344"/>
      <c r="P41" s="129"/>
      <c r="Q41" s="134">
        <v>5</v>
      </c>
      <c r="R41" s="188" t="s">
        <v>146</v>
      </c>
      <c r="S41" s="189"/>
      <c r="T41" s="189"/>
      <c r="U41" s="189"/>
      <c r="V41" s="190"/>
      <c r="W41" s="190"/>
      <c r="X41" s="190"/>
      <c r="Y41" s="190"/>
      <c r="Z41" s="190"/>
      <c r="AA41" s="190"/>
      <c r="AB41" s="190"/>
      <c r="AC41" s="190"/>
      <c r="AD41" s="190"/>
      <c r="AE41" s="190"/>
      <c r="AF41" s="190"/>
      <c r="AG41" s="190"/>
      <c r="AH41" s="190"/>
      <c r="AI41" s="190"/>
      <c r="AJ41" s="190"/>
      <c r="AK41" s="190"/>
      <c r="AL41" s="191"/>
      <c r="AM41" s="186"/>
      <c r="AN41" s="187"/>
      <c r="AO41" s="128"/>
      <c r="AP41"/>
      <c r="AS41" s="52" t="s">
        <v>185</v>
      </c>
      <c r="AT41" s="70" t="str">
        <f>AM41&amp;""</f>
        <v/>
      </c>
      <c r="AU41" s="70" t="str">
        <f>AM41&amp;""</f>
        <v/>
      </c>
      <c r="AV41" s="59"/>
      <c r="AW41" s="59"/>
      <c r="AX41" s="2"/>
      <c r="AY41" s="60"/>
      <c r="AZ41" s="133" t="s">
        <v>193</v>
      </c>
      <c r="BA41" s="155">
        <f>AM41</f>
        <v>0</v>
      </c>
      <c r="BB41"/>
      <c r="BC41"/>
      <c r="BD41"/>
      <c r="BE41"/>
      <c r="BF41"/>
      <c r="BG41"/>
      <c r="BH41"/>
      <c r="BI41"/>
      <c r="BJ41"/>
      <c r="BK41"/>
      <c r="BL41"/>
      <c r="BM41"/>
      <c r="BN41"/>
      <c r="BO41"/>
      <c r="BP41"/>
      <c r="BQ41"/>
      <c r="BR41"/>
      <c r="BS41"/>
    </row>
    <row r="42" spans="2:71" ht="14.1" customHeight="1">
      <c r="B42" s="2"/>
      <c r="C42" s="299"/>
      <c r="D42" s="343"/>
      <c r="E42" s="343"/>
      <c r="F42" s="343"/>
      <c r="G42" s="343"/>
      <c r="H42" s="343"/>
      <c r="I42" s="343"/>
      <c r="J42" s="343"/>
      <c r="K42" s="343"/>
      <c r="L42" s="343"/>
      <c r="M42" s="343"/>
      <c r="N42" s="343"/>
      <c r="O42" s="344"/>
      <c r="P42" s="129"/>
      <c r="Q42" s="144" t="s">
        <v>137</v>
      </c>
      <c r="R42" s="137"/>
      <c r="S42" s="137"/>
      <c r="T42" s="137"/>
      <c r="U42" s="137"/>
      <c r="V42" s="137"/>
      <c r="W42" s="137"/>
      <c r="X42" s="137"/>
      <c r="Y42" s="137"/>
      <c r="Z42" s="137"/>
      <c r="AA42" s="137"/>
      <c r="AB42" s="137"/>
      <c r="AC42" s="137"/>
      <c r="AD42" s="137"/>
      <c r="AE42" s="137"/>
      <c r="AF42" s="137"/>
      <c r="AG42" s="137"/>
      <c r="AH42" s="137"/>
      <c r="AI42" s="137"/>
      <c r="AJ42" s="137"/>
      <c r="AK42" s="137"/>
      <c r="AL42" s="138"/>
      <c r="AM42" s="138"/>
      <c r="AN42" s="136"/>
      <c r="AO42" s="128"/>
      <c r="AP42"/>
      <c r="AS42" s="52"/>
      <c r="AT42" s="58"/>
      <c r="AU42" s="59"/>
      <c r="AV42" s="59"/>
      <c r="AW42" s="59"/>
      <c r="AX42" s="2"/>
      <c r="AY42" s="60"/>
      <c r="AZ42" s="151" t="s">
        <v>194</v>
      </c>
      <c r="BA42" s="133">
        <f>SUM(BA37:BA41)</f>
        <v>0</v>
      </c>
      <c r="BB42"/>
      <c r="BC42"/>
      <c r="BD42"/>
      <c r="BE42"/>
      <c r="BF42"/>
      <c r="BG42"/>
      <c r="BH42"/>
      <c r="BI42"/>
      <c r="BJ42"/>
      <c r="BK42"/>
      <c r="BL42"/>
      <c r="BM42"/>
      <c r="BN42"/>
      <c r="BO42"/>
      <c r="BP42"/>
      <c r="BQ42"/>
      <c r="BR42"/>
      <c r="BS42"/>
    </row>
    <row r="43" spans="2:71" ht="26.25" customHeight="1">
      <c r="B43" s="2"/>
      <c r="C43" s="299"/>
      <c r="D43" s="343"/>
      <c r="E43" s="343"/>
      <c r="F43" s="343"/>
      <c r="G43" s="343"/>
      <c r="H43" s="343"/>
      <c r="I43" s="343"/>
      <c r="J43" s="343"/>
      <c r="K43" s="343"/>
      <c r="L43" s="343"/>
      <c r="M43" s="343"/>
      <c r="N43" s="343"/>
      <c r="O43" s="344"/>
      <c r="P43" s="129"/>
      <c r="Q43" s="129"/>
      <c r="R43" s="192" t="s">
        <v>140</v>
      </c>
      <c r="S43" s="193"/>
      <c r="T43" s="193"/>
      <c r="U43" s="193"/>
      <c r="V43" s="193"/>
      <c r="W43" s="193"/>
      <c r="X43" s="193"/>
      <c r="Y43" s="193"/>
      <c r="Z43" s="193"/>
      <c r="AA43" s="193"/>
      <c r="AB43" s="194"/>
      <c r="AC43" s="511" t="str">
        <f>IFERROR(BA43,"")</f>
        <v/>
      </c>
      <c r="AD43" s="512"/>
      <c r="AE43" s="512"/>
      <c r="AF43" s="512"/>
      <c r="AG43" s="512"/>
      <c r="AH43" s="512"/>
      <c r="AI43" s="512"/>
      <c r="AJ43" s="512"/>
      <c r="AK43" s="139" t="s">
        <v>105</v>
      </c>
      <c r="AM43"/>
      <c r="AN43"/>
      <c r="AO43" s="128"/>
      <c r="AP43"/>
      <c r="AS43" s="52" t="s">
        <v>186</v>
      </c>
      <c r="AT43" s="70" t="str">
        <f>AC43&amp;""</f>
        <v/>
      </c>
      <c r="AU43" s="59"/>
      <c r="AV43" s="59"/>
      <c r="AW43" s="59"/>
      <c r="AX43" s="2"/>
      <c r="AY43" s="60"/>
      <c r="AZ43" s="156" t="s">
        <v>139</v>
      </c>
      <c r="BA43" s="156" t="e">
        <f>((BA37+BA38+BA39+BA40)/P34)*100</f>
        <v>#DIV/0!</v>
      </c>
      <c r="BB43"/>
      <c r="BC43"/>
      <c r="BD43"/>
      <c r="BE43"/>
      <c r="BF43"/>
      <c r="BG43"/>
      <c r="BH43"/>
      <c r="BI43"/>
      <c r="BJ43"/>
      <c r="BK43"/>
      <c r="BL43"/>
      <c r="BM43"/>
      <c r="BN43"/>
      <c r="BO43"/>
      <c r="BP43"/>
      <c r="BQ43"/>
      <c r="BR43"/>
      <c r="BS43"/>
    </row>
    <row r="44" spans="2:71" ht="7.5" customHeight="1" thickBot="1">
      <c r="B44" s="2"/>
      <c r="C44" s="347"/>
      <c r="D44" s="345"/>
      <c r="E44" s="345"/>
      <c r="F44" s="345"/>
      <c r="G44" s="345"/>
      <c r="H44" s="345"/>
      <c r="I44" s="345"/>
      <c r="J44" s="345"/>
      <c r="K44" s="345"/>
      <c r="L44" s="345"/>
      <c r="M44" s="345"/>
      <c r="N44" s="345"/>
      <c r="O44" s="346"/>
      <c r="P44" s="132"/>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9"/>
      <c r="AP44"/>
      <c r="AS44" s="52"/>
      <c r="AT44" s="58"/>
      <c r="AU44" s="59"/>
      <c r="AV44" s="59"/>
      <c r="AW44" s="59"/>
      <c r="AX44" s="2"/>
      <c r="AY44" s="60"/>
      <c r="AZ44" s="153"/>
      <c r="BA44" s="154"/>
      <c r="BB44" s="153"/>
      <c r="BC44"/>
      <c r="BD44"/>
      <c r="BE44"/>
      <c r="BF44"/>
      <c r="BG44"/>
      <c r="BH44"/>
      <c r="BI44"/>
      <c r="BJ44"/>
      <c r="BK44"/>
      <c r="BL44"/>
      <c r="BM44"/>
      <c r="BN44"/>
      <c r="BO44"/>
      <c r="BP44"/>
      <c r="BQ44"/>
      <c r="BR44"/>
      <c r="BS44"/>
    </row>
    <row r="45" spans="2:71" ht="18.75" customHeight="1">
      <c r="C45" s="211">
        <v>4</v>
      </c>
      <c r="D45" s="259" t="s">
        <v>161</v>
      </c>
      <c r="E45" s="259"/>
      <c r="F45" s="259"/>
      <c r="G45" s="259"/>
      <c r="H45" s="259"/>
      <c r="I45" s="259"/>
      <c r="J45" s="259"/>
      <c r="K45" s="259"/>
      <c r="L45" s="259"/>
      <c r="M45" s="259"/>
      <c r="N45" s="259"/>
      <c r="O45" s="260"/>
      <c r="P45" s="318" t="s">
        <v>48</v>
      </c>
      <c r="Q45" s="319"/>
      <c r="R45" s="319"/>
      <c r="S45" s="319"/>
      <c r="T45" s="319"/>
      <c r="U45" s="319"/>
      <c r="V45" s="319"/>
      <c r="W45" s="319"/>
      <c r="X45" s="320"/>
      <c r="Y45" s="249" t="str">
        <f>IF(OR($P45=BB46,$P45=""),"○",IF($P45=BA46,"●","○"))</f>
        <v>○</v>
      </c>
      <c r="Z45" s="250"/>
      <c r="AA45" s="245" t="s">
        <v>84</v>
      </c>
      <c r="AB45" s="245"/>
      <c r="AC45" s="245"/>
      <c r="AD45" s="245"/>
      <c r="AE45" s="245"/>
      <c r="AF45" s="245"/>
      <c r="AG45" s="245"/>
      <c r="AH45" s="245"/>
      <c r="AI45" s="246"/>
      <c r="AJ45" s="249" t="str">
        <f>IF(OR($P45=AZ46,$P45=""),"○",IF($P45=BB46,"●","○"))</f>
        <v>○</v>
      </c>
      <c r="AK45" s="250"/>
      <c r="AL45" s="253" t="s">
        <v>74</v>
      </c>
      <c r="AM45" s="253"/>
      <c r="AN45" s="253"/>
      <c r="AO45" s="254"/>
      <c r="AS45" s="52"/>
      <c r="AT45" s="58"/>
      <c r="AU45" s="59"/>
      <c r="AV45" s="59"/>
      <c r="AW45" s="59"/>
      <c r="AX45" s="2"/>
      <c r="AY45" s="60"/>
      <c r="AZ45" s="117"/>
      <c r="BA45" s="118"/>
      <c r="BB45" s="118"/>
    </row>
    <row r="46" spans="2:71" ht="18.75" customHeight="1" thickBot="1">
      <c r="C46" s="313"/>
      <c r="D46" s="565"/>
      <c r="E46" s="565"/>
      <c r="F46" s="565"/>
      <c r="G46" s="565"/>
      <c r="H46" s="565"/>
      <c r="I46" s="565"/>
      <c r="J46" s="565"/>
      <c r="K46" s="565"/>
      <c r="L46" s="565"/>
      <c r="M46" s="565"/>
      <c r="N46" s="565"/>
      <c r="O46" s="264"/>
      <c r="P46" s="321"/>
      <c r="Q46" s="322"/>
      <c r="R46" s="322"/>
      <c r="S46" s="322"/>
      <c r="T46" s="322"/>
      <c r="U46" s="322"/>
      <c r="V46" s="322"/>
      <c r="W46" s="322"/>
      <c r="X46" s="323"/>
      <c r="Y46" s="251"/>
      <c r="Z46" s="252"/>
      <c r="AA46" s="247"/>
      <c r="AB46" s="247"/>
      <c r="AC46" s="247"/>
      <c r="AD46" s="247"/>
      <c r="AE46" s="247"/>
      <c r="AF46" s="247"/>
      <c r="AG46" s="247"/>
      <c r="AH46" s="247"/>
      <c r="AI46" s="248"/>
      <c r="AJ46" s="251"/>
      <c r="AK46" s="252"/>
      <c r="AL46" s="255"/>
      <c r="AM46" s="255"/>
      <c r="AN46" s="255"/>
      <c r="AO46" s="256"/>
      <c r="AS46" s="52" t="s">
        <v>187</v>
      </c>
      <c r="AT46" s="120" t="str">
        <f>IF(COUNTIF(BA46:BB46,P45)=1,P45,"")</f>
        <v/>
      </c>
      <c r="AU46" s="59"/>
      <c r="AV46" s="59"/>
      <c r="AW46" s="59"/>
      <c r="AX46" s="2"/>
      <c r="AY46" s="60"/>
      <c r="AZ46" s="101" t="s">
        <v>48</v>
      </c>
      <c r="BA46" s="101" t="s">
        <v>52</v>
      </c>
      <c r="BB46" s="101" t="s">
        <v>53</v>
      </c>
    </row>
    <row r="47" spans="2:71" ht="4.5" customHeight="1">
      <c r="B47" s="4"/>
      <c r="C47" s="211">
        <v>5</v>
      </c>
      <c r="D47" s="259" t="s">
        <v>162</v>
      </c>
      <c r="E47" s="259"/>
      <c r="F47" s="259"/>
      <c r="G47" s="259"/>
      <c r="H47" s="259"/>
      <c r="I47" s="259"/>
      <c r="J47" s="259"/>
      <c r="K47" s="259"/>
      <c r="L47" s="259"/>
      <c r="M47" s="259"/>
      <c r="N47" s="259"/>
      <c r="O47" s="26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1"/>
      <c r="AS47" s="52"/>
      <c r="AT47" s="58"/>
      <c r="AU47" s="59"/>
      <c r="AV47" s="59"/>
      <c r="AW47" s="59"/>
      <c r="AX47" s="2"/>
      <c r="AY47" s="60"/>
    </row>
    <row r="48" spans="2:71" ht="40.15" customHeight="1">
      <c r="B48" s="2"/>
      <c r="C48" s="212"/>
      <c r="D48" s="261"/>
      <c r="E48" s="261"/>
      <c r="F48" s="261"/>
      <c r="G48" s="261"/>
      <c r="H48" s="261"/>
      <c r="I48" s="261"/>
      <c r="J48" s="261"/>
      <c r="K48" s="261"/>
      <c r="L48" s="261"/>
      <c r="M48" s="261"/>
      <c r="N48" s="261"/>
      <c r="O48" s="26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3"/>
      <c r="AS48" s="52"/>
      <c r="AT48" s="59"/>
      <c r="AU48" s="59"/>
      <c r="AV48" s="59"/>
      <c r="AW48" s="59"/>
      <c r="AX48" s="2"/>
      <c r="AY48" s="60"/>
    </row>
    <row r="49" spans="2:61" ht="40.15" customHeight="1" thickBot="1">
      <c r="B49" s="2"/>
      <c r="C49" s="213"/>
      <c r="D49" s="263"/>
      <c r="E49" s="263"/>
      <c r="F49" s="263"/>
      <c r="G49" s="263"/>
      <c r="H49" s="263"/>
      <c r="I49" s="263"/>
      <c r="J49" s="263"/>
      <c r="K49" s="263"/>
      <c r="L49" s="263"/>
      <c r="M49" s="263"/>
      <c r="N49" s="263"/>
      <c r="O49" s="26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5"/>
      <c r="AS49" s="52" t="s">
        <v>188</v>
      </c>
      <c r="AT49" s="70" t="str">
        <f>P47&amp;""</f>
        <v/>
      </c>
      <c r="AU49"/>
      <c r="AV49" s="59"/>
      <c r="AW49" s="59"/>
      <c r="AX49" s="2"/>
      <c r="AY49" s="60"/>
    </row>
    <row r="50" spans="2:61" ht="105.75" customHeight="1">
      <c r="B50" s="4"/>
      <c r="C50" s="293" t="s">
        <v>246</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S50" s="52"/>
      <c r="AT50" s="58"/>
      <c r="AU50" s="59" t="s">
        <v>138</v>
      </c>
      <c r="AV50" s="59"/>
      <c r="AW50" s="59"/>
      <c r="AX50" s="2"/>
      <c r="AY50" s="60"/>
    </row>
    <row r="51" spans="2:61" ht="24.75" customHeight="1" thickBot="1">
      <c r="B51" s="61">
        <v>3</v>
      </c>
      <c r="C51" s="297" t="s">
        <v>118</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S51" s="52"/>
      <c r="AT51" s="58"/>
      <c r="AU51" s="59"/>
      <c r="AV51" s="59"/>
      <c r="AW51" s="59"/>
      <c r="AX51" s="2"/>
      <c r="AY51" s="60"/>
    </row>
    <row r="52" spans="2:61" ht="9" customHeight="1" thickTop="1" thickBot="1">
      <c r="B52" s="4"/>
      <c r="C52" s="4"/>
      <c r="D52" s="4"/>
      <c r="E52" s="4"/>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S52" s="52"/>
      <c r="AT52" s="58"/>
      <c r="AU52" s="59"/>
      <c r="AV52" s="59"/>
      <c r="AW52" s="59"/>
      <c r="AX52" s="2"/>
      <c r="AY52" s="60"/>
    </row>
    <row r="53" spans="2:61" ht="18.75" customHeight="1">
      <c r="C53" s="211">
        <v>1</v>
      </c>
      <c r="D53" s="314" t="s">
        <v>124</v>
      </c>
      <c r="E53" s="314"/>
      <c r="F53" s="314"/>
      <c r="G53" s="314"/>
      <c r="H53" s="314"/>
      <c r="I53" s="314"/>
      <c r="J53" s="314"/>
      <c r="K53" s="314"/>
      <c r="L53" s="314"/>
      <c r="M53" s="314"/>
      <c r="N53" s="314"/>
      <c r="O53" s="315"/>
      <c r="P53" s="318" t="s">
        <v>106</v>
      </c>
      <c r="Q53" s="319"/>
      <c r="R53" s="319"/>
      <c r="S53" s="319"/>
      <c r="T53" s="319"/>
      <c r="U53" s="319"/>
      <c r="V53" s="319"/>
      <c r="W53" s="319"/>
      <c r="X53" s="249" t="str">
        <f>IF(OR($P53=BB54,$P53=""),"○",IF($P53=BA54,"●","○"))</f>
        <v>○</v>
      </c>
      <c r="Y53" s="245" t="s">
        <v>125</v>
      </c>
      <c r="Z53" s="245"/>
      <c r="AA53" s="245"/>
      <c r="AB53" s="245"/>
      <c r="AC53" s="245"/>
      <c r="AD53" s="246"/>
      <c r="AE53" s="250" t="str">
        <f>IF(OR($P53=AZ54,$P53=""),"○",IF($P53=BB54,"●","○"))</f>
        <v>○</v>
      </c>
      <c r="AF53" s="253" t="s">
        <v>126</v>
      </c>
      <c r="AG53" s="253"/>
      <c r="AH53" s="253"/>
      <c r="AI53" s="253"/>
      <c r="AJ53" s="253"/>
      <c r="AK53" s="534"/>
      <c r="AL53" s="249" t="str">
        <f>IF(OR($P53=AZ54,P53=""),"○",IF($P53=BC54,"●","○"))</f>
        <v>○</v>
      </c>
      <c r="AM53" s="250" t="s">
        <v>127</v>
      </c>
      <c r="AN53" s="250"/>
      <c r="AO53" s="326"/>
      <c r="AS53" s="52"/>
      <c r="AT53" s="58"/>
      <c r="AU53" s="59"/>
      <c r="AV53" s="59"/>
      <c r="AW53" s="59"/>
      <c r="AX53" s="2"/>
      <c r="AY53" s="60"/>
      <c r="AZ53" s="117"/>
      <c r="BA53" s="118"/>
      <c r="BB53" s="118"/>
    </row>
    <row r="54" spans="2:61" ht="18.75" customHeight="1" thickBot="1">
      <c r="C54" s="212"/>
      <c r="D54" s="390"/>
      <c r="E54" s="390"/>
      <c r="F54" s="390"/>
      <c r="G54" s="390"/>
      <c r="H54" s="390"/>
      <c r="I54" s="390"/>
      <c r="J54" s="390"/>
      <c r="K54" s="390"/>
      <c r="L54" s="390"/>
      <c r="M54" s="390"/>
      <c r="N54" s="390"/>
      <c r="O54" s="391"/>
      <c r="P54" s="321"/>
      <c r="Q54" s="322"/>
      <c r="R54" s="322"/>
      <c r="S54" s="322"/>
      <c r="T54" s="322"/>
      <c r="U54" s="322"/>
      <c r="V54" s="322"/>
      <c r="W54" s="322"/>
      <c r="X54" s="251"/>
      <c r="Y54" s="247"/>
      <c r="Z54" s="247"/>
      <c r="AA54" s="247"/>
      <c r="AB54" s="247"/>
      <c r="AC54" s="247"/>
      <c r="AD54" s="248"/>
      <c r="AE54" s="252"/>
      <c r="AF54" s="255"/>
      <c r="AG54" s="255"/>
      <c r="AH54" s="255"/>
      <c r="AI54" s="255"/>
      <c r="AJ54" s="255"/>
      <c r="AK54" s="535"/>
      <c r="AL54" s="251"/>
      <c r="AM54" s="252"/>
      <c r="AN54" s="252"/>
      <c r="AO54" s="327"/>
      <c r="AS54" s="52" t="s">
        <v>211</v>
      </c>
      <c r="AT54" s="70" t="str">
        <f>IF(COUNTIF(AZ54:BD54,P53)=1,P53,"")</f>
        <v>プルダウンで選択してください。</v>
      </c>
      <c r="AU54" s="59"/>
      <c r="AV54" s="59"/>
      <c r="AW54" s="59"/>
      <c r="AX54" s="2"/>
      <c r="AY54" s="60"/>
      <c r="AZ54" s="101" t="s">
        <v>106</v>
      </c>
      <c r="BA54" s="101" t="s">
        <v>129</v>
      </c>
      <c r="BB54" s="101" t="s">
        <v>130</v>
      </c>
      <c r="BC54" s="101" t="s">
        <v>131</v>
      </c>
    </row>
    <row r="55" spans="2:61" ht="11.25" customHeight="1">
      <c r="B55" s="4"/>
      <c r="C55" s="212"/>
      <c r="D55" s="485" t="s">
        <v>132</v>
      </c>
      <c r="E55" s="485"/>
      <c r="F55" s="485"/>
      <c r="G55" s="485"/>
      <c r="H55" s="485"/>
      <c r="I55" s="485"/>
      <c r="J55" s="485"/>
      <c r="K55" s="485"/>
      <c r="L55" s="485"/>
      <c r="M55" s="485"/>
      <c r="N55" s="485"/>
      <c r="O55" s="536"/>
      <c r="P55" s="539" t="s">
        <v>106</v>
      </c>
      <c r="Q55" s="540"/>
      <c r="R55" s="540"/>
      <c r="S55" s="540"/>
      <c r="T55" s="540"/>
      <c r="U55" s="540"/>
      <c r="V55" s="540"/>
      <c r="W55" s="540"/>
      <c r="X55" s="540"/>
      <c r="Y55" s="540"/>
      <c r="Z55" s="350" t="str">
        <f>IF(OR($P55=AZ56,$P55=""),"○",IF($P55=BA56,"●","○"))</f>
        <v>○</v>
      </c>
      <c r="AA55" s="351"/>
      <c r="AB55" s="352" t="s">
        <v>80</v>
      </c>
      <c r="AC55" s="352"/>
      <c r="AD55" s="352"/>
      <c r="AE55" s="352"/>
      <c r="AF55" s="352"/>
      <c r="AG55" s="352"/>
      <c r="AH55" s="352"/>
      <c r="AI55" s="352"/>
      <c r="AJ55" s="352"/>
      <c r="AK55" s="354" t="str">
        <f>IF(OR($P55=AZ56,$P55=""),"○",IF($P55=BB56,"●","○"))</f>
        <v>○</v>
      </c>
      <c r="AL55" s="354"/>
      <c r="AM55" s="541" t="s">
        <v>81</v>
      </c>
      <c r="AN55" s="541"/>
      <c r="AO55" s="542"/>
      <c r="AS55" s="52"/>
      <c r="AT55" s="58"/>
      <c r="BI55" s="3" t="s">
        <v>133</v>
      </c>
    </row>
    <row r="56" spans="2:61" ht="11.25" customHeight="1">
      <c r="B56" s="2"/>
      <c r="C56" s="212"/>
      <c r="D56" s="486"/>
      <c r="E56" s="486"/>
      <c r="F56" s="486"/>
      <c r="G56" s="486"/>
      <c r="H56" s="486"/>
      <c r="I56" s="486"/>
      <c r="J56" s="486"/>
      <c r="K56" s="486"/>
      <c r="L56" s="486"/>
      <c r="M56" s="486"/>
      <c r="N56" s="486"/>
      <c r="O56" s="537"/>
      <c r="P56" s="284"/>
      <c r="Q56" s="285"/>
      <c r="R56" s="285"/>
      <c r="S56" s="285"/>
      <c r="T56" s="285"/>
      <c r="U56" s="285"/>
      <c r="V56" s="285"/>
      <c r="W56" s="285"/>
      <c r="X56" s="285"/>
      <c r="Y56" s="285"/>
      <c r="Z56" s="350"/>
      <c r="AA56" s="351"/>
      <c r="AB56" s="353"/>
      <c r="AC56" s="353"/>
      <c r="AD56" s="353"/>
      <c r="AE56" s="353"/>
      <c r="AF56" s="353"/>
      <c r="AG56" s="353"/>
      <c r="AH56" s="353"/>
      <c r="AI56" s="353"/>
      <c r="AJ56" s="353"/>
      <c r="AK56" s="351"/>
      <c r="AL56" s="351"/>
      <c r="AM56" s="543"/>
      <c r="AN56" s="543"/>
      <c r="AO56" s="544"/>
      <c r="AS56" s="52" t="s">
        <v>20</v>
      </c>
      <c r="AT56" s="70" t="str">
        <f>IF(COUNTIF(BA56:BB56,P55)=1,P55,"")</f>
        <v/>
      </c>
      <c r="AZ56" s="101" t="s">
        <v>106</v>
      </c>
      <c r="BA56" s="101" t="s">
        <v>134</v>
      </c>
      <c r="BB56" s="101" t="s">
        <v>135</v>
      </c>
    </row>
    <row r="57" spans="2:61" ht="11.25" customHeight="1" thickBot="1">
      <c r="B57" s="2"/>
      <c r="C57" s="313"/>
      <c r="D57" s="487"/>
      <c r="E57" s="487"/>
      <c r="F57" s="487"/>
      <c r="G57" s="487"/>
      <c r="H57" s="487"/>
      <c r="I57" s="487"/>
      <c r="J57" s="487"/>
      <c r="K57" s="487"/>
      <c r="L57" s="487"/>
      <c r="M57" s="487"/>
      <c r="N57" s="487"/>
      <c r="O57" s="538"/>
      <c r="P57" s="287"/>
      <c r="Q57" s="288"/>
      <c r="R57" s="288"/>
      <c r="S57" s="288"/>
      <c r="T57" s="288"/>
      <c r="U57" s="288"/>
      <c r="V57" s="288"/>
      <c r="W57" s="288"/>
      <c r="X57" s="288"/>
      <c r="Y57" s="288"/>
      <c r="Z57" s="251"/>
      <c r="AA57" s="252"/>
      <c r="AB57" s="247"/>
      <c r="AC57" s="247"/>
      <c r="AD57" s="247"/>
      <c r="AE57" s="247"/>
      <c r="AF57" s="247"/>
      <c r="AG57" s="247"/>
      <c r="AH57" s="247"/>
      <c r="AI57" s="247"/>
      <c r="AJ57" s="247"/>
      <c r="AK57" s="252"/>
      <c r="AL57" s="252"/>
      <c r="AM57" s="255"/>
      <c r="AN57" s="255"/>
      <c r="AO57" s="256"/>
      <c r="AS57" s="52"/>
      <c r="AT57" s="58"/>
    </row>
    <row r="58" spans="2:61" ht="4.5" customHeight="1">
      <c r="B58" s="4"/>
      <c r="C58" s="211">
        <v>2</v>
      </c>
      <c r="D58" s="259" t="s">
        <v>54</v>
      </c>
      <c r="E58" s="259"/>
      <c r="F58" s="259"/>
      <c r="G58" s="259"/>
      <c r="H58" s="259"/>
      <c r="I58" s="259"/>
      <c r="J58" s="259"/>
      <c r="K58" s="259"/>
      <c r="L58" s="259"/>
      <c r="M58" s="259"/>
      <c r="N58" s="259"/>
      <c r="O58" s="260"/>
      <c r="P58" s="4"/>
      <c r="Q58" s="4"/>
      <c r="R58" s="4"/>
      <c r="S58" s="4"/>
      <c r="T58" s="4"/>
      <c r="U58" s="4"/>
      <c r="V58" s="4"/>
      <c r="W58" s="4"/>
      <c r="X58" s="4"/>
      <c r="Y58" s="4"/>
      <c r="Z58" s="4"/>
      <c r="AA58" s="4"/>
      <c r="AB58" s="4"/>
      <c r="AC58" s="4"/>
      <c r="AD58" s="4"/>
      <c r="AE58" s="4"/>
      <c r="AF58" s="4"/>
      <c r="AG58" s="4"/>
      <c r="AH58" s="4"/>
      <c r="AI58" s="4"/>
      <c r="AJ58" s="4"/>
      <c r="AK58" s="4"/>
      <c r="AL58" s="2"/>
      <c r="AM58" s="2"/>
      <c r="AN58" s="2"/>
      <c r="AO58" s="12"/>
      <c r="AS58" s="52"/>
      <c r="AT58" s="58"/>
      <c r="AU58" s="59"/>
      <c r="AV58" s="59"/>
      <c r="AW58" s="59"/>
      <c r="AX58" s="2"/>
      <c r="AY58" s="60"/>
    </row>
    <row r="59" spans="2:61" ht="4.5" customHeight="1" thickBot="1">
      <c r="B59" s="2"/>
      <c r="C59" s="212"/>
      <c r="D59" s="261"/>
      <c r="E59" s="261"/>
      <c r="F59" s="261"/>
      <c r="G59" s="261"/>
      <c r="H59" s="261"/>
      <c r="I59" s="261"/>
      <c r="J59" s="261"/>
      <c r="K59" s="261"/>
      <c r="L59" s="261"/>
      <c r="M59" s="261"/>
      <c r="N59" s="261"/>
      <c r="O59" s="262"/>
      <c r="P59" s="2"/>
      <c r="Q59" s="2"/>
      <c r="R59" s="2"/>
      <c r="S59" s="2"/>
      <c r="T59" s="2"/>
      <c r="U59" s="2"/>
      <c r="V59" s="2"/>
      <c r="W59" s="2"/>
      <c r="X59" s="2"/>
      <c r="Y59" s="2"/>
      <c r="Z59" s="2"/>
      <c r="AA59" s="2"/>
      <c r="AB59" s="2"/>
      <c r="AC59" s="2"/>
      <c r="AD59" s="2"/>
      <c r="AE59" s="2"/>
      <c r="AF59" s="2"/>
      <c r="AG59" s="2"/>
      <c r="AH59" s="2"/>
      <c r="AI59" s="2"/>
      <c r="AJ59" s="2"/>
      <c r="AK59" s="2"/>
      <c r="AL59" s="2"/>
      <c r="AM59" s="2"/>
      <c r="AN59" s="2"/>
      <c r="AO59" s="12"/>
      <c r="AS59" s="84"/>
      <c r="AT59" s="58"/>
      <c r="AU59" s="59"/>
      <c r="AV59" s="59"/>
      <c r="AW59" s="59"/>
      <c r="AX59" s="59"/>
      <c r="AY59" s="60"/>
    </row>
    <row r="60" spans="2:61" ht="21.75" customHeight="1">
      <c r="B60" s="2"/>
      <c r="C60" s="212"/>
      <c r="D60" s="261"/>
      <c r="E60" s="261"/>
      <c r="F60" s="261"/>
      <c r="G60" s="261"/>
      <c r="H60" s="261"/>
      <c r="I60" s="261"/>
      <c r="J60" s="261"/>
      <c r="K60" s="261"/>
      <c r="L60" s="261"/>
      <c r="M60" s="261"/>
      <c r="N60" s="261"/>
      <c r="O60" s="262"/>
      <c r="P60" s="2"/>
      <c r="Q60" s="32"/>
      <c r="R60" s="440" t="s">
        <v>3</v>
      </c>
      <c r="S60" s="441"/>
      <c r="T60" s="441"/>
      <c r="U60" s="441"/>
      <c r="V60" s="441"/>
      <c r="W60" s="441"/>
      <c r="X60" s="441"/>
      <c r="Y60" s="441"/>
      <c r="Z60" s="441"/>
      <c r="AA60" s="441"/>
      <c r="AB60" s="441"/>
      <c r="AC60" s="441"/>
      <c r="AD60" s="441"/>
      <c r="AE60" s="441"/>
      <c r="AF60" s="441"/>
      <c r="AG60" s="441"/>
      <c r="AH60" s="441"/>
      <c r="AI60" s="441"/>
      <c r="AJ60" s="441"/>
      <c r="AK60" s="441"/>
      <c r="AL60" s="441"/>
      <c r="AM60" s="441"/>
      <c r="AN60" s="442"/>
      <c r="AO60" s="12"/>
      <c r="AS60" s="84"/>
      <c r="AT60" s="58"/>
      <c r="AU60" s="59"/>
      <c r="AV60" s="59"/>
      <c r="AW60" s="59"/>
      <c r="AX60" s="59"/>
      <c r="AY60" s="60"/>
    </row>
    <row r="61" spans="2:61" ht="26.25" customHeight="1">
      <c r="B61" s="2"/>
      <c r="C61" s="212"/>
      <c r="D61" s="261"/>
      <c r="E61" s="261"/>
      <c r="F61" s="261"/>
      <c r="G61" s="261"/>
      <c r="H61" s="261"/>
      <c r="I61" s="261"/>
      <c r="J61" s="261"/>
      <c r="K61" s="261"/>
      <c r="L61" s="261"/>
      <c r="M61" s="261"/>
      <c r="N61" s="261"/>
      <c r="O61" s="262"/>
      <c r="P61" s="2"/>
      <c r="Q61" s="34">
        <v>1</v>
      </c>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4"/>
      <c r="AO61" s="12"/>
      <c r="AS61" s="52" t="s">
        <v>212</v>
      </c>
      <c r="AT61" s="162" t="str">
        <f>R61&amp;""</f>
        <v/>
      </c>
      <c r="AU61" s="162"/>
      <c r="AV61" s="162"/>
      <c r="AW61" s="162"/>
      <c r="AX61" s="162"/>
      <c r="AY61" s="162"/>
    </row>
    <row r="62" spans="2:61" ht="26.25" customHeight="1">
      <c r="B62" s="2"/>
      <c r="C62" s="212"/>
      <c r="D62" s="261"/>
      <c r="E62" s="261"/>
      <c r="F62" s="261"/>
      <c r="G62" s="261"/>
      <c r="H62" s="261"/>
      <c r="I62" s="261"/>
      <c r="J62" s="261"/>
      <c r="K62" s="261"/>
      <c r="L62" s="261"/>
      <c r="M62" s="261"/>
      <c r="N62" s="261"/>
      <c r="O62" s="262"/>
      <c r="P62" s="2"/>
      <c r="Q62" s="35">
        <v>2</v>
      </c>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8"/>
      <c r="AO62" s="12"/>
      <c r="AS62" s="52" t="s">
        <v>213</v>
      </c>
      <c r="AT62" s="162" t="str">
        <f>R62&amp;""</f>
        <v/>
      </c>
      <c r="AU62" s="162"/>
      <c r="AV62" s="162"/>
      <c r="AW62" s="162"/>
      <c r="AX62" s="162"/>
      <c r="AY62" s="162"/>
    </row>
    <row r="63" spans="2:61" ht="26.25" customHeight="1">
      <c r="B63" s="2"/>
      <c r="C63" s="212"/>
      <c r="D63" s="261"/>
      <c r="E63" s="261"/>
      <c r="F63" s="261"/>
      <c r="G63" s="261"/>
      <c r="H63" s="261"/>
      <c r="I63" s="261"/>
      <c r="J63" s="261"/>
      <c r="K63" s="261"/>
      <c r="L63" s="261"/>
      <c r="M63" s="261"/>
      <c r="N63" s="261"/>
      <c r="O63" s="262"/>
      <c r="P63" s="2"/>
      <c r="Q63" s="35">
        <v>3</v>
      </c>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8"/>
      <c r="AO63" s="12"/>
      <c r="AS63" s="52" t="s">
        <v>214</v>
      </c>
      <c r="AT63" s="162" t="str">
        <f t="shared" ref="AT63:AT65" si="0">R63&amp;""</f>
        <v/>
      </c>
      <c r="AU63" s="162"/>
      <c r="AV63" s="162"/>
      <c r="AW63" s="162"/>
      <c r="AX63" s="162"/>
      <c r="AY63" s="162"/>
    </row>
    <row r="64" spans="2:61" ht="26.25" customHeight="1">
      <c r="B64" s="2"/>
      <c r="C64" s="212"/>
      <c r="D64" s="261"/>
      <c r="E64" s="261"/>
      <c r="F64" s="261"/>
      <c r="G64" s="261"/>
      <c r="H64" s="261"/>
      <c r="I64" s="261"/>
      <c r="J64" s="261"/>
      <c r="K64" s="261"/>
      <c r="L64" s="261"/>
      <c r="M64" s="261"/>
      <c r="N64" s="261"/>
      <c r="O64" s="262"/>
      <c r="P64" s="2"/>
      <c r="Q64" s="35">
        <v>4</v>
      </c>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8"/>
      <c r="AO64" s="15"/>
      <c r="AS64" s="52" t="s">
        <v>215</v>
      </c>
      <c r="AT64" s="411" t="str">
        <f t="shared" si="0"/>
        <v/>
      </c>
      <c r="AU64" s="411"/>
      <c r="AV64" s="411"/>
      <c r="AW64" s="411"/>
      <c r="AX64" s="411"/>
      <c r="AY64" s="411"/>
    </row>
    <row r="65" spans="2:51" ht="26.25" customHeight="1" thickBot="1">
      <c r="B65" s="2"/>
      <c r="C65" s="212"/>
      <c r="D65" s="261"/>
      <c r="E65" s="261"/>
      <c r="F65" s="261"/>
      <c r="G65" s="261"/>
      <c r="H65" s="261"/>
      <c r="I65" s="261"/>
      <c r="J65" s="261"/>
      <c r="K65" s="261"/>
      <c r="L65" s="261"/>
      <c r="M65" s="261"/>
      <c r="N65" s="261"/>
      <c r="O65" s="262"/>
      <c r="P65" s="2"/>
      <c r="Q65" s="36">
        <v>5</v>
      </c>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6"/>
      <c r="AO65" s="16"/>
      <c r="AS65" s="52" t="s">
        <v>216</v>
      </c>
      <c r="AT65" s="411" t="str">
        <f t="shared" si="0"/>
        <v/>
      </c>
      <c r="AU65" s="411"/>
      <c r="AV65" s="411"/>
      <c r="AW65" s="411"/>
      <c r="AX65" s="411"/>
      <c r="AY65" s="411"/>
    </row>
    <row r="66" spans="2:51" ht="4.5" customHeight="1">
      <c r="B66" s="2"/>
      <c r="C66" s="212"/>
      <c r="D66" s="261"/>
      <c r="E66" s="261"/>
      <c r="F66" s="261"/>
      <c r="G66" s="261"/>
      <c r="H66" s="261"/>
      <c r="I66" s="261"/>
      <c r="J66" s="261"/>
      <c r="K66" s="261"/>
      <c r="L66" s="261"/>
      <c r="M66" s="261"/>
      <c r="N66" s="261"/>
      <c r="O66" s="262"/>
      <c r="P66" s="2"/>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5"/>
      <c r="AS66" s="84"/>
      <c r="AT66" s="58"/>
      <c r="AU66" s="59"/>
      <c r="AV66" s="59"/>
      <c r="AW66" s="59"/>
      <c r="AX66" s="59"/>
      <c r="AY66" s="60"/>
    </row>
    <row r="67" spans="2:51" ht="4.5" customHeight="1" thickBot="1">
      <c r="B67" s="2"/>
      <c r="C67" s="213"/>
      <c r="D67" s="263"/>
      <c r="E67" s="263"/>
      <c r="F67" s="263"/>
      <c r="G67" s="263"/>
      <c r="H67" s="263"/>
      <c r="I67" s="263"/>
      <c r="J67" s="263"/>
      <c r="K67" s="263"/>
      <c r="L67" s="263"/>
      <c r="M67" s="263"/>
      <c r="N67" s="263"/>
      <c r="O67" s="264"/>
      <c r="P67" s="29"/>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8"/>
      <c r="AS67" s="52"/>
      <c r="AT67" s="58"/>
      <c r="AU67" s="59"/>
      <c r="AV67" s="59"/>
      <c r="AW67" s="59"/>
      <c r="AX67" s="2"/>
      <c r="AY67" s="60"/>
    </row>
    <row r="68" spans="2:51" ht="4.5" customHeight="1">
      <c r="B68" s="4"/>
      <c r="C68" s="211">
        <v>3</v>
      </c>
      <c r="D68" s="259" t="s">
        <v>55</v>
      </c>
      <c r="E68" s="259"/>
      <c r="F68" s="259"/>
      <c r="G68" s="259"/>
      <c r="H68" s="259"/>
      <c r="I68" s="259"/>
      <c r="J68" s="259"/>
      <c r="K68" s="259"/>
      <c r="L68" s="259"/>
      <c r="M68" s="259"/>
      <c r="N68" s="259"/>
      <c r="O68" s="260"/>
      <c r="P68" s="9"/>
      <c r="Q68" s="9"/>
      <c r="R68" s="9"/>
      <c r="S68" s="9"/>
      <c r="T68" s="9"/>
      <c r="U68" s="9"/>
      <c r="V68" s="9"/>
      <c r="W68" s="9"/>
      <c r="X68" s="9"/>
      <c r="Y68" s="9"/>
      <c r="Z68" s="9"/>
      <c r="AA68" s="9"/>
      <c r="AB68" s="9"/>
      <c r="AC68" s="9"/>
      <c r="AD68" s="9"/>
      <c r="AE68" s="9"/>
      <c r="AF68" s="9"/>
      <c r="AG68" s="9"/>
      <c r="AH68" s="9"/>
      <c r="AI68" s="9"/>
      <c r="AJ68" s="9"/>
      <c r="AK68" s="9"/>
      <c r="AL68" s="10"/>
      <c r="AM68" s="10"/>
      <c r="AN68" s="10"/>
      <c r="AO68" s="11"/>
      <c r="AS68" s="52"/>
      <c r="AT68" s="58"/>
      <c r="AU68" s="59"/>
      <c r="AV68" s="59"/>
      <c r="AW68" s="59"/>
      <c r="AX68" s="2"/>
      <c r="AY68" s="60"/>
    </row>
    <row r="69" spans="2:51" ht="4.5" customHeight="1" thickBot="1">
      <c r="B69" s="2"/>
      <c r="C69" s="212"/>
      <c r="D69" s="261"/>
      <c r="E69" s="261"/>
      <c r="F69" s="261"/>
      <c r="G69" s="261"/>
      <c r="H69" s="261"/>
      <c r="I69" s="261"/>
      <c r="J69" s="261"/>
      <c r="K69" s="261"/>
      <c r="L69" s="261"/>
      <c r="M69" s="261"/>
      <c r="N69" s="261"/>
      <c r="O69" s="262"/>
      <c r="P69" s="2"/>
      <c r="Q69" s="2"/>
      <c r="R69" s="2"/>
      <c r="S69" s="2"/>
      <c r="T69" s="2"/>
      <c r="U69" s="2"/>
      <c r="V69" s="2"/>
      <c r="W69" s="2"/>
      <c r="X69" s="2"/>
      <c r="Y69" s="2"/>
      <c r="Z69" s="2"/>
      <c r="AA69" s="2"/>
      <c r="AB69" s="2"/>
      <c r="AC69" s="2"/>
      <c r="AD69" s="2"/>
      <c r="AE69" s="2"/>
      <c r="AF69" s="2"/>
      <c r="AG69" s="2"/>
      <c r="AH69" s="2"/>
      <c r="AI69" s="2"/>
      <c r="AJ69" s="2"/>
      <c r="AK69" s="2"/>
      <c r="AL69" s="2"/>
      <c r="AM69" s="2"/>
      <c r="AN69" s="2"/>
      <c r="AO69" s="12"/>
      <c r="AS69" s="84"/>
      <c r="AT69" s="58"/>
      <c r="AU69" s="59"/>
      <c r="AV69" s="59"/>
      <c r="AW69" s="59"/>
      <c r="AX69" s="59"/>
      <c r="AY69" s="60"/>
    </row>
    <row r="70" spans="2:51" ht="19.5" customHeight="1">
      <c r="B70" s="2"/>
      <c r="C70" s="212"/>
      <c r="D70" s="261"/>
      <c r="E70" s="261"/>
      <c r="F70" s="261"/>
      <c r="G70" s="261"/>
      <c r="H70" s="261"/>
      <c r="I70" s="261"/>
      <c r="J70" s="261"/>
      <c r="K70" s="261"/>
      <c r="L70" s="261"/>
      <c r="M70" s="261"/>
      <c r="N70" s="261"/>
      <c r="O70" s="262"/>
      <c r="P70" s="2"/>
      <c r="Q70" s="32"/>
      <c r="R70" s="440" t="s">
        <v>3</v>
      </c>
      <c r="S70" s="441"/>
      <c r="T70" s="441"/>
      <c r="U70" s="441"/>
      <c r="V70" s="441"/>
      <c r="W70" s="441"/>
      <c r="X70" s="441"/>
      <c r="Y70" s="441"/>
      <c r="Z70" s="441"/>
      <c r="AA70" s="441"/>
      <c r="AB70" s="441"/>
      <c r="AC70" s="441"/>
      <c r="AD70" s="441"/>
      <c r="AE70" s="441"/>
      <c r="AF70" s="441"/>
      <c r="AG70" s="441"/>
      <c r="AH70" s="441"/>
      <c r="AI70" s="441"/>
      <c r="AJ70" s="441"/>
      <c r="AK70" s="441"/>
      <c r="AL70" s="441"/>
      <c r="AM70" s="441"/>
      <c r="AN70" s="442"/>
      <c r="AO70" s="12"/>
      <c r="AS70" s="84"/>
      <c r="AT70" s="58"/>
      <c r="AU70" s="59"/>
      <c r="AV70" s="59"/>
      <c r="AW70" s="59"/>
      <c r="AX70" s="59"/>
      <c r="AY70" s="60"/>
    </row>
    <row r="71" spans="2:51" ht="26.25" customHeight="1">
      <c r="B71" s="2"/>
      <c r="C71" s="212"/>
      <c r="D71" s="261"/>
      <c r="E71" s="261"/>
      <c r="F71" s="261"/>
      <c r="G71" s="261"/>
      <c r="H71" s="261"/>
      <c r="I71" s="261"/>
      <c r="J71" s="261"/>
      <c r="K71" s="261"/>
      <c r="L71" s="261"/>
      <c r="M71" s="261"/>
      <c r="N71" s="261"/>
      <c r="O71" s="262"/>
      <c r="P71" s="2"/>
      <c r="Q71" s="34">
        <v>1</v>
      </c>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4"/>
      <c r="AO71" s="12"/>
      <c r="AS71" s="52" t="s">
        <v>217</v>
      </c>
      <c r="AT71" s="162" t="str">
        <f>R71&amp;""</f>
        <v/>
      </c>
      <c r="AU71" s="162"/>
      <c r="AV71" s="162"/>
      <c r="AW71" s="162"/>
      <c r="AX71" s="162"/>
      <c r="AY71" s="162"/>
    </row>
    <row r="72" spans="2:51" ht="26.25" customHeight="1">
      <c r="B72" s="2"/>
      <c r="C72" s="212"/>
      <c r="D72" s="261"/>
      <c r="E72" s="261"/>
      <c r="F72" s="261"/>
      <c r="G72" s="261"/>
      <c r="H72" s="261"/>
      <c r="I72" s="261"/>
      <c r="J72" s="261"/>
      <c r="K72" s="261"/>
      <c r="L72" s="261"/>
      <c r="M72" s="261"/>
      <c r="N72" s="261"/>
      <c r="O72" s="262"/>
      <c r="P72" s="2"/>
      <c r="Q72" s="35">
        <v>2</v>
      </c>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8"/>
      <c r="AO72" s="12"/>
      <c r="AS72" s="52" t="s">
        <v>218</v>
      </c>
      <c r="AT72" s="162" t="str">
        <f t="shared" ref="AT72:AT75" si="1">R72&amp;""</f>
        <v/>
      </c>
      <c r="AU72" s="162"/>
      <c r="AV72" s="162"/>
      <c r="AW72" s="162"/>
      <c r="AX72" s="162"/>
      <c r="AY72" s="162"/>
    </row>
    <row r="73" spans="2:51" ht="26.25" customHeight="1">
      <c r="B73" s="2"/>
      <c r="C73" s="212"/>
      <c r="D73" s="261"/>
      <c r="E73" s="261"/>
      <c r="F73" s="261"/>
      <c r="G73" s="261"/>
      <c r="H73" s="261"/>
      <c r="I73" s="261"/>
      <c r="J73" s="261"/>
      <c r="K73" s="261"/>
      <c r="L73" s="261"/>
      <c r="M73" s="261"/>
      <c r="N73" s="261"/>
      <c r="O73" s="262"/>
      <c r="P73" s="2"/>
      <c r="Q73" s="35">
        <v>3</v>
      </c>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8"/>
      <c r="AO73" s="12"/>
      <c r="AS73" s="52" t="s">
        <v>219</v>
      </c>
      <c r="AT73" s="162" t="str">
        <f t="shared" si="1"/>
        <v/>
      </c>
      <c r="AU73" s="162"/>
      <c r="AV73" s="162"/>
      <c r="AW73" s="162"/>
      <c r="AX73" s="162"/>
      <c r="AY73" s="162"/>
    </row>
    <row r="74" spans="2:51" ht="26.25" customHeight="1">
      <c r="B74" s="2"/>
      <c r="C74" s="212"/>
      <c r="D74" s="261"/>
      <c r="E74" s="261"/>
      <c r="F74" s="261"/>
      <c r="G74" s="261"/>
      <c r="H74" s="261"/>
      <c r="I74" s="261"/>
      <c r="J74" s="261"/>
      <c r="K74" s="261"/>
      <c r="L74" s="261"/>
      <c r="M74" s="261"/>
      <c r="N74" s="261"/>
      <c r="O74" s="262"/>
      <c r="P74" s="2"/>
      <c r="Q74" s="35">
        <v>4</v>
      </c>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8"/>
      <c r="AO74" s="15"/>
      <c r="AS74" s="52" t="s">
        <v>220</v>
      </c>
      <c r="AT74" s="162" t="str">
        <f>R74&amp;""</f>
        <v/>
      </c>
      <c r="AU74" s="162"/>
      <c r="AV74" s="162"/>
      <c r="AW74" s="162"/>
      <c r="AX74" s="162"/>
      <c r="AY74" s="162"/>
    </row>
    <row r="75" spans="2:51" ht="26.25" customHeight="1" thickBot="1">
      <c r="B75" s="2"/>
      <c r="C75" s="212"/>
      <c r="D75" s="261"/>
      <c r="E75" s="261"/>
      <c r="F75" s="261"/>
      <c r="G75" s="261"/>
      <c r="H75" s="261"/>
      <c r="I75" s="261"/>
      <c r="J75" s="261"/>
      <c r="K75" s="261"/>
      <c r="L75" s="261"/>
      <c r="M75" s="261"/>
      <c r="N75" s="261"/>
      <c r="O75" s="262"/>
      <c r="P75" s="2"/>
      <c r="Q75" s="36">
        <v>5</v>
      </c>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6"/>
      <c r="AO75" s="16"/>
      <c r="AS75" s="52" t="s">
        <v>221</v>
      </c>
      <c r="AT75" s="162" t="str">
        <f t="shared" si="1"/>
        <v/>
      </c>
      <c r="AU75" s="162"/>
      <c r="AV75" s="162"/>
      <c r="AW75" s="162"/>
      <c r="AX75" s="162"/>
      <c r="AY75" s="162"/>
    </row>
    <row r="76" spans="2:51" ht="4.5" customHeight="1">
      <c r="B76" s="2"/>
      <c r="C76" s="212"/>
      <c r="D76" s="261"/>
      <c r="E76" s="261"/>
      <c r="F76" s="261"/>
      <c r="G76" s="261"/>
      <c r="H76" s="261"/>
      <c r="I76" s="261"/>
      <c r="J76" s="261"/>
      <c r="K76" s="261"/>
      <c r="L76" s="261"/>
      <c r="M76" s="261"/>
      <c r="N76" s="261"/>
      <c r="O76" s="262"/>
      <c r="P76" s="2"/>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5"/>
      <c r="AS76" s="52"/>
      <c r="AT76" s="103"/>
      <c r="AU76" s="104"/>
      <c r="AV76" s="104"/>
      <c r="AW76" s="104"/>
      <c r="AX76" s="104"/>
      <c r="AY76" s="60"/>
    </row>
    <row r="77" spans="2:51" ht="4.5" customHeight="1" thickBot="1">
      <c r="B77" s="2"/>
      <c r="C77" s="213"/>
      <c r="D77" s="263"/>
      <c r="E77" s="263"/>
      <c r="F77" s="263"/>
      <c r="G77" s="263"/>
      <c r="H77" s="263"/>
      <c r="I77" s="263"/>
      <c r="J77" s="263"/>
      <c r="K77" s="263"/>
      <c r="L77" s="263"/>
      <c r="M77" s="263"/>
      <c r="N77" s="263"/>
      <c r="O77" s="264"/>
      <c r="P77" s="29"/>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8"/>
      <c r="AS77" s="52"/>
      <c r="AT77" s="58"/>
      <c r="AU77" s="59"/>
      <c r="AV77" s="59"/>
      <c r="AW77" s="59"/>
      <c r="AX77" s="2"/>
      <c r="AY77" s="60"/>
    </row>
    <row r="78" spans="2:51" ht="6" customHeight="1">
      <c r="C78" s="298">
        <v>4</v>
      </c>
      <c r="D78" s="259" t="s">
        <v>56</v>
      </c>
      <c r="E78" s="259"/>
      <c r="F78" s="259"/>
      <c r="G78" s="259"/>
      <c r="H78" s="259"/>
      <c r="I78" s="259"/>
      <c r="J78" s="259"/>
      <c r="K78" s="259"/>
      <c r="L78" s="259"/>
      <c r="M78" s="259"/>
      <c r="N78" s="259"/>
      <c r="O78" s="260"/>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7"/>
      <c r="AS78" s="52"/>
      <c r="AT78" s="58"/>
      <c r="AU78" s="59"/>
      <c r="AV78" s="59"/>
      <c r="AW78" s="59"/>
      <c r="AX78" s="2"/>
      <c r="AY78" s="60"/>
    </row>
    <row r="79" spans="2:51" ht="21" customHeight="1">
      <c r="C79" s="299"/>
      <c r="D79" s="261"/>
      <c r="E79" s="261"/>
      <c r="F79" s="261"/>
      <c r="G79" s="261"/>
      <c r="H79" s="261"/>
      <c r="I79" s="261"/>
      <c r="J79" s="261"/>
      <c r="K79" s="261"/>
      <c r="L79" s="261"/>
      <c r="M79" s="261"/>
      <c r="N79" s="261"/>
      <c r="O79" s="262"/>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9"/>
      <c r="AS79" s="52" t="s">
        <v>21</v>
      </c>
      <c r="AT79" s="162" t="str">
        <f>P78&amp;""</f>
        <v/>
      </c>
      <c r="AU79" s="162"/>
      <c r="AV79" s="162"/>
      <c r="AW79" s="162"/>
      <c r="AX79" s="162"/>
      <c r="AY79" s="162"/>
    </row>
    <row r="80" spans="2:51" ht="21" customHeight="1">
      <c r="C80" s="299"/>
      <c r="D80" s="261"/>
      <c r="E80" s="261"/>
      <c r="F80" s="261"/>
      <c r="G80" s="261"/>
      <c r="H80" s="261"/>
      <c r="I80" s="261"/>
      <c r="J80" s="261"/>
      <c r="K80" s="261"/>
      <c r="L80" s="261"/>
      <c r="M80" s="261"/>
      <c r="N80" s="261"/>
      <c r="O80" s="262"/>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9"/>
      <c r="AS80" s="52"/>
      <c r="AT80" s="162"/>
      <c r="AU80" s="162"/>
      <c r="AV80" s="162"/>
      <c r="AW80" s="162"/>
      <c r="AX80" s="162"/>
      <c r="AY80" s="162"/>
    </row>
    <row r="81" spans="2:53" ht="6.4" customHeight="1">
      <c r="C81" s="299"/>
      <c r="D81" s="261"/>
      <c r="E81" s="261"/>
      <c r="F81" s="261"/>
      <c r="G81" s="261"/>
      <c r="H81" s="261"/>
      <c r="I81" s="261"/>
      <c r="J81" s="261"/>
      <c r="K81" s="261"/>
      <c r="L81" s="261"/>
      <c r="M81" s="261"/>
      <c r="N81" s="261"/>
      <c r="O81" s="262"/>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9"/>
      <c r="AS81" s="52"/>
      <c r="AT81" s="162"/>
      <c r="AU81" s="162"/>
      <c r="AV81" s="162"/>
      <c r="AW81" s="162"/>
      <c r="AX81" s="162"/>
      <c r="AY81" s="162"/>
    </row>
    <row r="82" spans="2:53" ht="6.4" customHeight="1" thickBot="1">
      <c r="C82" s="300"/>
      <c r="D82" s="263"/>
      <c r="E82" s="263"/>
      <c r="F82" s="263"/>
      <c r="G82" s="263"/>
      <c r="H82" s="263"/>
      <c r="I82" s="263"/>
      <c r="J82" s="263"/>
      <c r="K82" s="263"/>
      <c r="L82" s="263"/>
      <c r="M82" s="263"/>
      <c r="N82" s="263"/>
      <c r="O82" s="264"/>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201"/>
      <c r="AS82" s="52"/>
      <c r="AT82" s="58"/>
      <c r="AU82" s="59"/>
      <c r="AV82" s="59"/>
      <c r="AW82" s="59"/>
      <c r="AX82" s="2"/>
      <c r="AY82" s="60"/>
    </row>
    <row r="83" spans="2:53">
      <c r="AS83" s="52"/>
      <c r="AT83" s="58"/>
      <c r="AU83" s="59"/>
      <c r="AV83" s="59"/>
      <c r="AW83" s="59"/>
      <c r="AX83" s="2"/>
      <c r="AY83" s="60"/>
    </row>
    <row r="84" spans="2:53" ht="18" customHeight="1" thickBot="1">
      <c r="B84" s="61">
        <v>4</v>
      </c>
      <c r="C84" s="214" t="s">
        <v>209</v>
      </c>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S84" s="52"/>
      <c r="AT84" s="58"/>
      <c r="AU84" s="59"/>
      <c r="AV84" s="59"/>
      <c r="AW84" s="59"/>
      <c r="AX84" s="2"/>
      <c r="AY84" s="60"/>
    </row>
    <row r="85" spans="2:53" ht="6.75" customHeight="1" thickTop="1" thickBot="1">
      <c r="C85" s="112"/>
      <c r="D85" s="113"/>
      <c r="E85" s="113"/>
      <c r="F85" s="113"/>
      <c r="G85" s="113"/>
      <c r="H85" s="113"/>
      <c r="I85" s="113"/>
      <c r="J85" s="113"/>
      <c r="K85" s="113"/>
      <c r="L85" s="113"/>
      <c r="M85" s="14"/>
      <c r="N85" s="14"/>
      <c r="O85" s="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S85" s="52"/>
      <c r="AT85" s="58"/>
      <c r="AU85" s="59"/>
      <c r="AV85" s="59"/>
      <c r="AW85" s="59"/>
      <c r="AX85" s="2"/>
      <c r="AY85" s="60"/>
    </row>
    <row r="86" spans="2:53" ht="16.149999999999999" customHeight="1">
      <c r="B86" s="2"/>
      <c r="C86" s="211">
        <v>1</v>
      </c>
      <c r="D86" s="259" t="s">
        <v>64</v>
      </c>
      <c r="E86" s="259"/>
      <c r="F86" s="259"/>
      <c r="G86" s="259"/>
      <c r="H86" s="259"/>
      <c r="I86" s="259"/>
      <c r="J86" s="259"/>
      <c r="K86" s="259"/>
      <c r="L86" s="259"/>
      <c r="M86" s="259"/>
      <c r="N86" s="259"/>
      <c r="O86" s="259"/>
      <c r="P86" s="227" t="s">
        <v>57</v>
      </c>
      <c r="Q86" s="228"/>
      <c r="R86" s="231" t="s">
        <v>30</v>
      </c>
      <c r="S86" s="231"/>
      <c r="T86" s="231"/>
      <c r="U86" s="231"/>
      <c r="V86" s="231"/>
      <c r="W86" s="231"/>
      <c r="X86" s="231"/>
      <c r="Y86" s="231"/>
      <c r="Z86" s="231"/>
      <c r="AA86" s="231"/>
      <c r="AB86" s="231"/>
      <c r="AC86" s="231"/>
      <c r="AD86" s="228" t="s">
        <v>57</v>
      </c>
      <c r="AE86" s="228"/>
      <c r="AF86" s="231" t="s">
        <v>31</v>
      </c>
      <c r="AG86" s="231"/>
      <c r="AH86" s="231"/>
      <c r="AI86" s="231"/>
      <c r="AJ86" s="231"/>
      <c r="AK86" s="231"/>
      <c r="AL86" s="231"/>
      <c r="AM86" s="231"/>
      <c r="AN86" s="231"/>
      <c r="AO86" s="338"/>
      <c r="AS86" s="52" t="s">
        <v>29</v>
      </c>
      <c r="AT86" s="70">
        <f>IF(P86=$BA$86,1,0)</f>
        <v>0</v>
      </c>
      <c r="AU86" s="70">
        <f>IF(AD86=$BA$86,1,0)</f>
        <v>0</v>
      </c>
      <c r="AV86" s="70">
        <f>IF(P88=$BA$86,1,0)</f>
        <v>0</v>
      </c>
      <c r="AW86" s="70">
        <f>IF(AD88=$BA$86,1,0)</f>
        <v>0</v>
      </c>
      <c r="AX86" s="70">
        <f>IF(P90=$BA$86,1,0)</f>
        <v>0</v>
      </c>
      <c r="AY86" s="53">
        <f>IF(AD90=$BA$86,1,0)</f>
        <v>0</v>
      </c>
      <c r="AZ86" s="101" t="s">
        <v>58</v>
      </c>
      <c r="BA86" s="101" t="s">
        <v>59</v>
      </c>
    </row>
    <row r="87" spans="2:53" ht="16.149999999999999" customHeight="1">
      <c r="B87" s="2"/>
      <c r="C87" s="212"/>
      <c r="D87" s="261"/>
      <c r="E87" s="261"/>
      <c r="F87" s="261"/>
      <c r="G87" s="261"/>
      <c r="H87" s="261"/>
      <c r="I87" s="261"/>
      <c r="J87" s="261"/>
      <c r="K87" s="261"/>
      <c r="L87" s="261"/>
      <c r="M87" s="261"/>
      <c r="N87" s="261"/>
      <c r="O87" s="261"/>
      <c r="P87" s="229"/>
      <c r="Q87" s="202"/>
      <c r="R87" s="232"/>
      <c r="S87" s="232"/>
      <c r="T87" s="232"/>
      <c r="U87" s="232"/>
      <c r="V87" s="232"/>
      <c r="W87" s="232"/>
      <c r="X87" s="232"/>
      <c r="Y87" s="232"/>
      <c r="Z87" s="232"/>
      <c r="AA87" s="232"/>
      <c r="AB87" s="232"/>
      <c r="AC87" s="232"/>
      <c r="AD87" s="202"/>
      <c r="AE87" s="202"/>
      <c r="AF87" s="232"/>
      <c r="AG87" s="232"/>
      <c r="AH87" s="232"/>
      <c r="AI87" s="232"/>
      <c r="AJ87" s="232"/>
      <c r="AK87" s="232"/>
      <c r="AL87" s="232"/>
      <c r="AM87" s="232"/>
      <c r="AN87" s="232"/>
      <c r="AO87" s="339"/>
      <c r="AS87" s="52"/>
      <c r="AT87" s="70">
        <f>IF(P92=$BA$86,1,0)</f>
        <v>0</v>
      </c>
      <c r="AU87" s="102">
        <f>SUM(AT86:AX86,AT87)</f>
        <v>0</v>
      </c>
      <c r="AV87" s="59"/>
      <c r="AW87" s="59"/>
      <c r="AX87" s="59"/>
      <c r="AY87" s="115"/>
    </row>
    <row r="88" spans="2:53" ht="16.149999999999999" customHeight="1">
      <c r="B88" s="2"/>
      <c r="C88" s="212"/>
      <c r="D88" s="261"/>
      <c r="E88" s="261"/>
      <c r="F88" s="261"/>
      <c r="G88" s="261"/>
      <c r="H88" s="261"/>
      <c r="I88" s="261"/>
      <c r="J88" s="261"/>
      <c r="K88" s="261"/>
      <c r="L88" s="261"/>
      <c r="M88" s="261"/>
      <c r="N88" s="261"/>
      <c r="O88" s="261"/>
      <c r="P88" s="229" t="s">
        <v>57</v>
      </c>
      <c r="Q88" s="202"/>
      <c r="R88" s="232" t="s">
        <v>32</v>
      </c>
      <c r="S88" s="232"/>
      <c r="T88" s="232"/>
      <c r="U88" s="232"/>
      <c r="V88" s="232"/>
      <c r="W88" s="232"/>
      <c r="X88" s="232"/>
      <c r="Y88" s="232"/>
      <c r="Z88" s="232"/>
      <c r="AA88" s="232"/>
      <c r="AB88" s="232"/>
      <c r="AC88" s="232"/>
      <c r="AD88" s="202" t="s">
        <v>57</v>
      </c>
      <c r="AE88" s="202"/>
      <c r="AF88" s="324" t="s">
        <v>33</v>
      </c>
      <c r="AG88" s="324"/>
      <c r="AH88" s="324"/>
      <c r="AI88" s="324"/>
      <c r="AJ88" s="324"/>
      <c r="AK88" s="324"/>
      <c r="AL88" s="324"/>
      <c r="AM88" s="324"/>
      <c r="AN88" s="324"/>
      <c r="AO88" s="340"/>
      <c r="AS88" s="52"/>
      <c r="AT88" s="102" t="str">
        <f>IF(SUM(AT86:AY86,AT87)&gt;0,"回答有","回答無")</f>
        <v>回答無</v>
      </c>
      <c r="AU88" s="59"/>
      <c r="AV88" s="59"/>
      <c r="AW88" s="59"/>
      <c r="AX88" s="59"/>
      <c r="AY88" s="115"/>
    </row>
    <row r="89" spans="2:53" ht="16.149999999999999" customHeight="1">
      <c r="B89" s="2"/>
      <c r="C89" s="212"/>
      <c r="D89" s="261"/>
      <c r="E89" s="261"/>
      <c r="F89" s="261"/>
      <c r="G89" s="261"/>
      <c r="H89" s="261"/>
      <c r="I89" s="261"/>
      <c r="J89" s="261"/>
      <c r="K89" s="261"/>
      <c r="L89" s="261"/>
      <c r="M89" s="261"/>
      <c r="N89" s="261"/>
      <c r="O89" s="261"/>
      <c r="P89" s="229"/>
      <c r="Q89" s="202"/>
      <c r="R89" s="232"/>
      <c r="S89" s="232"/>
      <c r="T89" s="232"/>
      <c r="U89" s="232"/>
      <c r="V89" s="232"/>
      <c r="W89" s="232"/>
      <c r="X89" s="232"/>
      <c r="Y89" s="232"/>
      <c r="Z89" s="232"/>
      <c r="AA89" s="232"/>
      <c r="AB89" s="232"/>
      <c r="AC89" s="232"/>
      <c r="AD89" s="202"/>
      <c r="AE89" s="202"/>
      <c r="AF89" s="324"/>
      <c r="AG89" s="324"/>
      <c r="AH89" s="324"/>
      <c r="AI89" s="324"/>
      <c r="AJ89" s="324"/>
      <c r="AK89" s="324"/>
      <c r="AL89" s="324"/>
      <c r="AM89" s="324"/>
      <c r="AN89" s="324"/>
      <c r="AO89" s="340"/>
      <c r="AS89" s="52"/>
      <c r="AT89" s="58"/>
      <c r="AU89" s="59"/>
      <c r="AV89" s="59"/>
      <c r="AW89" s="59"/>
      <c r="AX89" s="59"/>
      <c r="AY89" s="115"/>
    </row>
    <row r="90" spans="2:53" ht="16.149999999999999" customHeight="1">
      <c r="B90" s="2"/>
      <c r="C90" s="212"/>
      <c r="D90" s="261"/>
      <c r="E90" s="261"/>
      <c r="F90" s="261"/>
      <c r="G90" s="261"/>
      <c r="H90" s="261"/>
      <c r="I90" s="261"/>
      <c r="J90" s="261"/>
      <c r="K90" s="261"/>
      <c r="L90" s="261"/>
      <c r="M90" s="261"/>
      <c r="N90" s="261"/>
      <c r="O90" s="261"/>
      <c r="P90" s="229" t="s">
        <v>57</v>
      </c>
      <c r="Q90" s="202"/>
      <c r="R90" s="232" t="s">
        <v>34</v>
      </c>
      <c r="S90" s="232"/>
      <c r="T90" s="232"/>
      <c r="U90" s="232"/>
      <c r="V90" s="232"/>
      <c r="W90" s="232"/>
      <c r="X90" s="232"/>
      <c r="Y90" s="232"/>
      <c r="Z90" s="232"/>
      <c r="AA90" s="232"/>
      <c r="AB90" s="232"/>
      <c r="AC90" s="232"/>
      <c r="AD90" s="202" t="s">
        <v>57</v>
      </c>
      <c r="AE90" s="202"/>
      <c r="AF90" s="324" t="s">
        <v>35</v>
      </c>
      <c r="AG90" s="324"/>
      <c r="AH90" s="324"/>
      <c r="AI90" s="324"/>
      <c r="AJ90" s="324"/>
      <c r="AK90" s="324"/>
      <c r="AL90" s="324"/>
      <c r="AM90" s="324"/>
      <c r="AN90" s="324"/>
      <c r="AO90" s="340"/>
      <c r="AS90" s="52"/>
      <c r="AT90" s="58"/>
      <c r="AU90" s="59"/>
      <c r="AV90" s="59"/>
      <c r="AW90" s="59"/>
      <c r="AX90" s="59"/>
      <c r="AY90" s="115"/>
    </row>
    <row r="91" spans="2:53" ht="16.149999999999999" customHeight="1">
      <c r="B91" s="2"/>
      <c r="C91" s="212"/>
      <c r="D91" s="261"/>
      <c r="E91" s="261"/>
      <c r="F91" s="261"/>
      <c r="G91" s="261"/>
      <c r="H91" s="261"/>
      <c r="I91" s="261"/>
      <c r="J91" s="261"/>
      <c r="K91" s="261"/>
      <c r="L91" s="261"/>
      <c r="M91" s="261"/>
      <c r="N91" s="261"/>
      <c r="O91" s="261"/>
      <c r="P91" s="229"/>
      <c r="Q91" s="202"/>
      <c r="R91" s="232"/>
      <c r="S91" s="232"/>
      <c r="T91" s="232"/>
      <c r="U91" s="232"/>
      <c r="V91" s="232"/>
      <c r="W91" s="232"/>
      <c r="X91" s="232"/>
      <c r="Y91" s="232"/>
      <c r="Z91" s="232"/>
      <c r="AA91" s="232"/>
      <c r="AB91" s="232"/>
      <c r="AC91" s="232"/>
      <c r="AD91" s="202"/>
      <c r="AE91" s="202"/>
      <c r="AF91" s="324"/>
      <c r="AG91" s="324"/>
      <c r="AH91" s="324"/>
      <c r="AI91" s="324"/>
      <c r="AJ91" s="324"/>
      <c r="AK91" s="324"/>
      <c r="AL91" s="324"/>
      <c r="AM91" s="324"/>
      <c r="AN91" s="324"/>
      <c r="AO91" s="340"/>
      <c r="AS91" s="52"/>
      <c r="AT91" s="58"/>
      <c r="AU91" s="59"/>
      <c r="AV91" s="59"/>
      <c r="AW91" s="59"/>
      <c r="AX91" s="59"/>
      <c r="AY91" s="115"/>
    </row>
    <row r="92" spans="2:53" ht="16.149999999999999" customHeight="1">
      <c r="B92" s="2"/>
      <c r="C92" s="212"/>
      <c r="D92" s="261"/>
      <c r="E92" s="261"/>
      <c r="F92" s="261"/>
      <c r="G92" s="261"/>
      <c r="H92" s="261"/>
      <c r="I92" s="261"/>
      <c r="J92" s="261"/>
      <c r="K92" s="261"/>
      <c r="L92" s="261"/>
      <c r="M92" s="261"/>
      <c r="N92" s="261"/>
      <c r="O92" s="261"/>
      <c r="P92" s="229" t="s">
        <v>57</v>
      </c>
      <c r="Q92" s="202"/>
      <c r="R92" s="324" t="s">
        <v>36</v>
      </c>
      <c r="S92" s="324"/>
      <c r="T92" s="324"/>
      <c r="U92" s="324"/>
      <c r="V92" s="324"/>
      <c r="W92" s="324"/>
      <c r="X92" s="324"/>
      <c r="Y92" s="324"/>
      <c r="Z92" s="324"/>
      <c r="AA92" s="324"/>
      <c r="AB92" s="324"/>
      <c r="AC92" s="324"/>
      <c r="AD92" s="43"/>
      <c r="AE92" s="43"/>
      <c r="AF92" s="43"/>
      <c r="AG92" s="43"/>
      <c r="AH92" s="43"/>
      <c r="AI92" s="43"/>
      <c r="AJ92" s="43"/>
      <c r="AK92" s="43"/>
      <c r="AL92" s="43"/>
      <c r="AM92" s="43"/>
      <c r="AN92" s="43"/>
      <c r="AO92" s="44"/>
      <c r="AS92" s="52"/>
      <c r="AT92" s="58"/>
      <c r="AU92" s="59"/>
      <c r="AV92" s="59"/>
      <c r="AW92" s="59"/>
      <c r="AX92" s="59"/>
      <c r="AY92" s="115"/>
    </row>
    <row r="93" spans="2:53" ht="16.149999999999999" customHeight="1" thickBot="1">
      <c r="B93" s="2"/>
      <c r="C93" s="213"/>
      <c r="D93" s="263"/>
      <c r="E93" s="263"/>
      <c r="F93" s="263"/>
      <c r="G93" s="263"/>
      <c r="H93" s="263"/>
      <c r="I93" s="263"/>
      <c r="J93" s="263"/>
      <c r="K93" s="263"/>
      <c r="L93" s="263"/>
      <c r="M93" s="263"/>
      <c r="N93" s="263"/>
      <c r="O93" s="263"/>
      <c r="P93" s="230"/>
      <c r="Q93" s="224"/>
      <c r="R93" s="325"/>
      <c r="S93" s="325"/>
      <c r="T93" s="325"/>
      <c r="U93" s="325"/>
      <c r="V93" s="325"/>
      <c r="W93" s="325"/>
      <c r="X93" s="325"/>
      <c r="Y93" s="325"/>
      <c r="Z93" s="325"/>
      <c r="AA93" s="325"/>
      <c r="AB93" s="325"/>
      <c r="AC93" s="325"/>
      <c r="AD93" s="45"/>
      <c r="AE93" s="45"/>
      <c r="AF93" s="45"/>
      <c r="AG93" s="45"/>
      <c r="AH93" s="45"/>
      <c r="AI93" s="45"/>
      <c r="AJ93" s="45"/>
      <c r="AK93" s="45"/>
      <c r="AL93" s="45"/>
      <c r="AM93" s="45"/>
      <c r="AN93" s="45"/>
      <c r="AO93" s="46"/>
      <c r="AS93" s="52"/>
      <c r="AT93" s="58"/>
      <c r="AU93" s="59"/>
      <c r="AV93" s="59"/>
      <c r="AW93" s="59"/>
      <c r="AX93" s="2"/>
      <c r="AY93" s="60"/>
    </row>
    <row r="94" spans="2:53" ht="4.5" customHeight="1">
      <c r="B94" s="2"/>
      <c r="C94" s="298">
        <v>2</v>
      </c>
      <c r="D94" s="307" t="s">
        <v>8</v>
      </c>
      <c r="E94" s="307"/>
      <c r="F94" s="307"/>
      <c r="G94" s="307"/>
      <c r="H94" s="307"/>
      <c r="I94" s="307"/>
      <c r="J94" s="307"/>
      <c r="K94" s="307"/>
      <c r="L94" s="307"/>
      <c r="M94" s="307"/>
      <c r="N94" s="307"/>
      <c r="O94" s="308"/>
      <c r="P94" s="1"/>
      <c r="Q94" s="1"/>
      <c r="R94" s="1"/>
      <c r="S94" s="1"/>
      <c r="T94" s="1"/>
      <c r="U94" s="1"/>
      <c r="V94" s="1"/>
      <c r="W94" s="1"/>
      <c r="X94" s="1"/>
      <c r="Y94" s="1"/>
      <c r="Z94" s="1"/>
      <c r="AA94" s="1"/>
      <c r="AB94" s="1"/>
      <c r="AC94" s="1"/>
      <c r="AD94" s="1"/>
      <c r="AE94" s="1"/>
      <c r="AF94" s="1"/>
      <c r="AG94" s="1"/>
      <c r="AH94" s="1"/>
      <c r="AI94" s="1"/>
      <c r="AJ94" s="1"/>
      <c r="AK94" s="1"/>
      <c r="AL94" s="1"/>
      <c r="AM94" s="1"/>
      <c r="AN94" s="1"/>
      <c r="AO94" s="7"/>
      <c r="AS94" s="52"/>
      <c r="AT94" s="58"/>
      <c r="AU94" s="59"/>
      <c r="AV94" s="59"/>
      <c r="AW94" s="59"/>
      <c r="AX94" s="2"/>
      <c r="AY94" s="60"/>
    </row>
    <row r="95" spans="2:53" ht="4.5" customHeight="1" thickBot="1">
      <c r="B95" s="2"/>
      <c r="C95" s="299"/>
      <c r="D95" s="309"/>
      <c r="E95" s="309"/>
      <c r="F95" s="309"/>
      <c r="G95" s="309"/>
      <c r="H95" s="309"/>
      <c r="I95" s="309"/>
      <c r="J95" s="309"/>
      <c r="K95" s="309"/>
      <c r="L95" s="309"/>
      <c r="M95" s="309"/>
      <c r="N95" s="309"/>
      <c r="O95" s="310"/>
      <c r="P95" s="1"/>
      <c r="Q95" s="1"/>
      <c r="R95" s="1"/>
      <c r="S95" s="1"/>
      <c r="T95" s="1"/>
      <c r="U95" s="1"/>
      <c r="V95" s="1"/>
      <c r="W95" s="1"/>
      <c r="X95" s="1"/>
      <c r="Y95" s="1"/>
      <c r="Z95" s="1"/>
      <c r="AA95" s="1"/>
      <c r="AB95" s="1"/>
      <c r="AC95" s="1"/>
      <c r="AD95" s="1"/>
      <c r="AE95" s="1"/>
      <c r="AF95" s="1"/>
      <c r="AG95" s="1"/>
      <c r="AH95" s="1"/>
      <c r="AI95" s="1"/>
      <c r="AJ95" s="1"/>
      <c r="AK95" s="1"/>
      <c r="AL95" s="1"/>
      <c r="AM95" s="1"/>
      <c r="AN95" s="1"/>
      <c r="AO95" s="7"/>
      <c r="AS95" s="52"/>
      <c r="AT95" s="58"/>
      <c r="AU95" s="59"/>
      <c r="AV95" s="59"/>
      <c r="AW95" s="59"/>
      <c r="AX95" s="2"/>
      <c r="AY95" s="60"/>
    </row>
    <row r="96" spans="2:53" ht="21.75" customHeight="1">
      <c r="B96" s="2"/>
      <c r="C96" s="299"/>
      <c r="D96" s="309"/>
      <c r="E96" s="309"/>
      <c r="F96" s="309"/>
      <c r="G96" s="309"/>
      <c r="H96" s="309"/>
      <c r="I96" s="309"/>
      <c r="J96" s="309"/>
      <c r="K96" s="309"/>
      <c r="L96" s="309"/>
      <c r="M96" s="309"/>
      <c r="N96" s="309"/>
      <c r="O96" s="310"/>
      <c r="P96" s="1"/>
      <c r="Q96" s="33"/>
      <c r="R96" s="280" t="s">
        <v>4</v>
      </c>
      <c r="S96" s="280"/>
      <c r="T96" s="280"/>
      <c r="U96" s="280"/>
      <c r="V96" s="280"/>
      <c r="W96" s="280"/>
      <c r="X96" s="280"/>
      <c r="Y96" s="280"/>
      <c r="Z96" s="280"/>
      <c r="AA96" s="280"/>
      <c r="AB96" s="280"/>
      <c r="AC96" s="280"/>
      <c r="AD96" s="280"/>
      <c r="AE96" s="280"/>
      <c r="AF96" s="280" t="s">
        <v>5</v>
      </c>
      <c r="AG96" s="280"/>
      <c r="AH96" s="280"/>
      <c r="AI96" s="280"/>
      <c r="AJ96" s="280"/>
      <c r="AK96" s="280"/>
      <c r="AL96" s="445" t="s">
        <v>6</v>
      </c>
      <c r="AM96" s="445"/>
      <c r="AN96" s="446"/>
      <c r="AO96" s="7"/>
      <c r="AS96" s="52"/>
      <c r="AT96" s="58"/>
      <c r="AU96" s="59"/>
      <c r="AV96" s="59"/>
      <c r="AW96" s="59"/>
      <c r="AX96" s="2"/>
      <c r="AY96" s="60"/>
    </row>
    <row r="97" spans="2:51" ht="26.25" customHeight="1">
      <c r="B97" s="2"/>
      <c r="C97" s="299"/>
      <c r="D97" s="309"/>
      <c r="E97" s="309"/>
      <c r="F97" s="309"/>
      <c r="G97" s="309"/>
      <c r="H97" s="309"/>
      <c r="I97" s="309"/>
      <c r="J97" s="309"/>
      <c r="K97" s="309"/>
      <c r="L97" s="309"/>
      <c r="M97" s="309"/>
      <c r="N97" s="309"/>
      <c r="O97" s="310"/>
      <c r="P97" s="1"/>
      <c r="Q97" s="37">
        <v>1</v>
      </c>
      <c r="R97" s="241"/>
      <c r="S97" s="241"/>
      <c r="T97" s="241"/>
      <c r="U97" s="241"/>
      <c r="V97" s="241"/>
      <c r="W97" s="241"/>
      <c r="X97" s="241"/>
      <c r="Y97" s="241"/>
      <c r="Z97" s="241"/>
      <c r="AA97" s="241"/>
      <c r="AB97" s="241"/>
      <c r="AC97" s="241"/>
      <c r="AD97" s="241"/>
      <c r="AE97" s="241"/>
      <c r="AF97" s="242"/>
      <c r="AG97" s="242"/>
      <c r="AH97" s="242"/>
      <c r="AI97" s="242"/>
      <c r="AJ97" s="242"/>
      <c r="AK97" s="242"/>
      <c r="AL97" s="243"/>
      <c r="AM97" s="243"/>
      <c r="AN97" s="244"/>
      <c r="AO97" s="7"/>
      <c r="AS97" s="52" t="s">
        <v>22</v>
      </c>
      <c r="AT97" s="70" t="str">
        <f>R97&amp;""</f>
        <v/>
      </c>
      <c r="AU97" s="70" t="str">
        <f>IF(AF97="","",AF97)</f>
        <v/>
      </c>
      <c r="AV97" s="70" t="str">
        <f>IF(AL97="","",AL97)</f>
        <v/>
      </c>
      <c r="AW97" s="59"/>
      <c r="AX97" s="2"/>
      <c r="AY97" s="60"/>
    </row>
    <row r="98" spans="2:51" ht="26.25" customHeight="1">
      <c r="B98" s="2"/>
      <c r="C98" s="299"/>
      <c r="D98" s="309"/>
      <c r="E98" s="309"/>
      <c r="F98" s="309"/>
      <c r="G98" s="309"/>
      <c r="H98" s="309"/>
      <c r="I98" s="309"/>
      <c r="J98" s="309"/>
      <c r="K98" s="309"/>
      <c r="L98" s="309"/>
      <c r="M98" s="309"/>
      <c r="N98" s="309"/>
      <c r="O98" s="310"/>
      <c r="P98" s="1"/>
      <c r="Q98" s="38">
        <v>2</v>
      </c>
      <c r="R98" s="337"/>
      <c r="S98" s="337"/>
      <c r="T98" s="337"/>
      <c r="U98" s="337"/>
      <c r="V98" s="337"/>
      <c r="W98" s="337"/>
      <c r="X98" s="337"/>
      <c r="Y98" s="337"/>
      <c r="Z98" s="337"/>
      <c r="AA98" s="337"/>
      <c r="AB98" s="337"/>
      <c r="AC98" s="337"/>
      <c r="AD98" s="337"/>
      <c r="AE98" s="337"/>
      <c r="AF98" s="357"/>
      <c r="AG98" s="357"/>
      <c r="AH98" s="357"/>
      <c r="AI98" s="357"/>
      <c r="AJ98" s="357"/>
      <c r="AK98" s="357"/>
      <c r="AL98" s="516"/>
      <c r="AM98" s="516"/>
      <c r="AN98" s="517"/>
      <c r="AO98" s="7"/>
      <c r="AS98" s="52"/>
      <c r="AT98" s="70" t="str">
        <f t="shared" ref="AT98:AT99" si="2">R98&amp;""</f>
        <v/>
      </c>
      <c r="AU98" s="70" t="str">
        <f t="shared" ref="AU98:AU99" si="3">IF(AF98="","",AF98)</f>
        <v/>
      </c>
      <c r="AV98" s="70" t="str">
        <f t="shared" ref="AV98:AV99" si="4">IF(AL98="","",AL98)</f>
        <v/>
      </c>
      <c r="AW98" s="59"/>
      <c r="AX98" s="2"/>
      <c r="AY98" s="60"/>
    </row>
    <row r="99" spans="2:51" ht="26.25" customHeight="1" thickBot="1">
      <c r="B99" s="2"/>
      <c r="C99" s="299"/>
      <c r="D99" s="309"/>
      <c r="E99" s="309"/>
      <c r="F99" s="309"/>
      <c r="G99" s="309"/>
      <c r="H99" s="309"/>
      <c r="I99" s="309"/>
      <c r="J99" s="309"/>
      <c r="K99" s="309"/>
      <c r="L99" s="309"/>
      <c r="M99" s="309"/>
      <c r="N99" s="309"/>
      <c r="O99" s="310"/>
      <c r="P99" s="1"/>
      <c r="Q99" s="39">
        <v>3</v>
      </c>
      <c r="R99" s="355"/>
      <c r="S99" s="355"/>
      <c r="T99" s="355"/>
      <c r="U99" s="355"/>
      <c r="V99" s="355"/>
      <c r="W99" s="355"/>
      <c r="X99" s="355"/>
      <c r="Y99" s="355"/>
      <c r="Z99" s="355"/>
      <c r="AA99" s="355"/>
      <c r="AB99" s="355"/>
      <c r="AC99" s="355"/>
      <c r="AD99" s="355"/>
      <c r="AE99" s="355"/>
      <c r="AF99" s="356"/>
      <c r="AG99" s="356"/>
      <c r="AH99" s="356"/>
      <c r="AI99" s="356"/>
      <c r="AJ99" s="356"/>
      <c r="AK99" s="356"/>
      <c r="AL99" s="358"/>
      <c r="AM99" s="358"/>
      <c r="AN99" s="359"/>
      <c r="AO99" s="7"/>
      <c r="AS99" s="52"/>
      <c r="AT99" s="70" t="str">
        <f t="shared" si="2"/>
        <v/>
      </c>
      <c r="AU99" s="70" t="str">
        <f t="shared" si="3"/>
        <v/>
      </c>
      <c r="AV99" s="70" t="str">
        <f t="shared" si="4"/>
        <v/>
      </c>
      <c r="AW99" s="59"/>
      <c r="AX99" s="2"/>
      <c r="AY99" s="60"/>
    </row>
    <row r="100" spans="2:51" ht="4.5" customHeight="1">
      <c r="B100" s="2"/>
      <c r="C100" s="299"/>
      <c r="D100" s="309"/>
      <c r="E100" s="309"/>
      <c r="F100" s="309"/>
      <c r="G100" s="309"/>
      <c r="H100" s="309"/>
      <c r="I100" s="309"/>
      <c r="J100" s="309"/>
      <c r="K100" s="309"/>
      <c r="L100" s="309"/>
      <c r="M100" s="309"/>
      <c r="N100" s="309"/>
      <c r="O100" s="310"/>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7"/>
      <c r="AS100" s="52"/>
      <c r="AT100" s="58"/>
      <c r="AU100" s="59"/>
      <c r="AV100" s="59"/>
      <c r="AW100" s="59"/>
      <c r="AX100" s="2"/>
      <c r="AY100" s="60"/>
    </row>
    <row r="101" spans="2:51" ht="4.5" customHeight="1" thickBot="1">
      <c r="B101" s="2"/>
      <c r="C101" s="300"/>
      <c r="D101" s="311"/>
      <c r="E101" s="311"/>
      <c r="F101" s="311"/>
      <c r="G101" s="311"/>
      <c r="H101" s="311"/>
      <c r="I101" s="311"/>
      <c r="J101" s="311"/>
      <c r="K101" s="311"/>
      <c r="L101" s="311"/>
      <c r="M101" s="311"/>
      <c r="N101" s="311"/>
      <c r="O101" s="312"/>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7"/>
      <c r="AS101" s="52"/>
      <c r="AT101" s="58"/>
      <c r="AU101" s="59"/>
      <c r="AV101" s="59"/>
      <c r="AW101" s="59"/>
      <c r="AX101" s="2"/>
      <c r="AY101" s="60"/>
    </row>
    <row r="102" spans="2:51" ht="4.5" customHeight="1">
      <c r="B102" s="2"/>
      <c r="C102" s="298">
        <v>3</v>
      </c>
      <c r="D102" s="307" t="s">
        <v>9</v>
      </c>
      <c r="E102" s="307"/>
      <c r="F102" s="307"/>
      <c r="G102" s="307"/>
      <c r="H102" s="307"/>
      <c r="I102" s="307"/>
      <c r="J102" s="307"/>
      <c r="K102" s="307"/>
      <c r="L102" s="307"/>
      <c r="M102" s="307"/>
      <c r="N102" s="307"/>
      <c r="O102" s="308"/>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6"/>
      <c r="AS102" s="52"/>
      <c r="AT102" s="58"/>
      <c r="AU102" s="59"/>
      <c r="AV102" s="59"/>
      <c r="AW102" s="59"/>
      <c r="AX102" s="2"/>
      <c r="AY102" s="60"/>
    </row>
    <row r="103" spans="2:51" ht="4.5" customHeight="1" thickBot="1">
      <c r="B103" s="2"/>
      <c r="C103" s="299"/>
      <c r="D103" s="309"/>
      <c r="E103" s="309"/>
      <c r="F103" s="309"/>
      <c r="G103" s="309"/>
      <c r="H103" s="309"/>
      <c r="I103" s="309"/>
      <c r="J103" s="309"/>
      <c r="K103" s="309"/>
      <c r="L103" s="309"/>
      <c r="M103" s="309"/>
      <c r="N103" s="309"/>
      <c r="O103" s="310"/>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7"/>
      <c r="AS103" s="52"/>
      <c r="AT103" s="58"/>
      <c r="AU103" s="59"/>
      <c r="AV103" s="59"/>
      <c r="AW103" s="59"/>
      <c r="AX103" s="2"/>
      <c r="AY103" s="60"/>
    </row>
    <row r="104" spans="2:51" ht="21.75" customHeight="1">
      <c r="B104" s="2"/>
      <c r="C104" s="299"/>
      <c r="D104" s="309"/>
      <c r="E104" s="309"/>
      <c r="F104" s="309"/>
      <c r="G104" s="309"/>
      <c r="H104" s="309"/>
      <c r="I104" s="309"/>
      <c r="J104" s="309"/>
      <c r="K104" s="309"/>
      <c r="L104" s="309"/>
      <c r="M104" s="309"/>
      <c r="N104" s="309"/>
      <c r="O104" s="310"/>
      <c r="P104" s="1"/>
      <c r="Q104" s="33"/>
      <c r="R104" s="280" t="s">
        <v>4</v>
      </c>
      <c r="S104" s="280"/>
      <c r="T104" s="280"/>
      <c r="U104" s="280"/>
      <c r="V104" s="280"/>
      <c r="W104" s="280"/>
      <c r="X104" s="280"/>
      <c r="Y104" s="280"/>
      <c r="Z104" s="280"/>
      <c r="AA104" s="280"/>
      <c r="AB104" s="280"/>
      <c r="AC104" s="280"/>
      <c r="AD104" s="280"/>
      <c r="AE104" s="280"/>
      <c r="AF104" s="280" t="s">
        <v>5</v>
      </c>
      <c r="AG104" s="280"/>
      <c r="AH104" s="280"/>
      <c r="AI104" s="280"/>
      <c r="AJ104" s="280"/>
      <c r="AK104" s="280"/>
      <c r="AL104" s="445" t="s">
        <v>6</v>
      </c>
      <c r="AM104" s="445"/>
      <c r="AN104" s="446"/>
      <c r="AO104" s="7"/>
      <c r="AS104" s="52"/>
      <c r="AT104" s="58"/>
      <c r="AU104" s="59"/>
      <c r="AV104" s="59"/>
      <c r="AW104" s="59"/>
      <c r="AX104" s="2"/>
      <c r="AY104" s="60"/>
    </row>
    <row r="105" spans="2:51" ht="26.25" customHeight="1">
      <c r="B105" s="2"/>
      <c r="C105" s="299"/>
      <c r="D105" s="309"/>
      <c r="E105" s="309"/>
      <c r="F105" s="309"/>
      <c r="G105" s="309"/>
      <c r="H105" s="309"/>
      <c r="I105" s="309"/>
      <c r="J105" s="309"/>
      <c r="K105" s="309"/>
      <c r="L105" s="309"/>
      <c r="M105" s="309"/>
      <c r="N105" s="309"/>
      <c r="O105" s="310"/>
      <c r="P105" s="1"/>
      <c r="Q105" s="37">
        <v>1</v>
      </c>
      <c r="R105" s="241"/>
      <c r="S105" s="241"/>
      <c r="T105" s="241"/>
      <c r="U105" s="241"/>
      <c r="V105" s="241"/>
      <c r="W105" s="241"/>
      <c r="X105" s="241"/>
      <c r="Y105" s="241"/>
      <c r="Z105" s="241"/>
      <c r="AA105" s="241"/>
      <c r="AB105" s="241"/>
      <c r="AC105" s="241"/>
      <c r="AD105" s="241"/>
      <c r="AE105" s="241"/>
      <c r="AF105" s="242"/>
      <c r="AG105" s="242"/>
      <c r="AH105" s="242"/>
      <c r="AI105" s="242"/>
      <c r="AJ105" s="242"/>
      <c r="AK105" s="242"/>
      <c r="AL105" s="243"/>
      <c r="AM105" s="243"/>
      <c r="AN105" s="244"/>
      <c r="AO105" s="7"/>
      <c r="AS105" s="52" t="s">
        <v>222</v>
      </c>
      <c r="AT105" s="70" t="str">
        <f>R105&amp;""</f>
        <v/>
      </c>
      <c r="AU105" s="70" t="str">
        <f>IF(AF105="","",AF105)</f>
        <v/>
      </c>
      <c r="AV105" s="70" t="str">
        <f>IF(AL105="","",AL105)</f>
        <v/>
      </c>
      <c r="AW105" s="59"/>
      <c r="AX105" s="2"/>
      <c r="AY105" s="60"/>
    </row>
    <row r="106" spans="2:51" ht="26.25" customHeight="1">
      <c r="B106" s="2"/>
      <c r="C106" s="299"/>
      <c r="D106" s="309"/>
      <c r="E106" s="309"/>
      <c r="F106" s="309"/>
      <c r="G106" s="309"/>
      <c r="H106" s="309"/>
      <c r="I106" s="309"/>
      <c r="J106" s="309"/>
      <c r="K106" s="309"/>
      <c r="L106" s="309"/>
      <c r="M106" s="309"/>
      <c r="N106" s="309"/>
      <c r="O106" s="310"/>
      <c r="P106" s="1"/>
      <c r="Q106" s="38">
        <v>2</v>
      </c>
      <c r="R106" s="337"/>
      <c r="S106" s="337"/>
      <c r="T106" s="337"/>
      <c r="U106" s="337"/>
      <c r="V106" s="337"/>
      <c r="W106" s="337"/>
      <c r="X106" s="337"/>
      <c r="Y106" s="337"/>
      <c r="Z106" s="337"/>
      <c r="AA106" s="337"/>
      <c r="AB106" s="337"/>
      <c r="AC106" s="337"/>
      <c r="AD106" s="337"/>
      <c r="AE106" s="337"/>
      <c r="AF106" s="357"/>
      <c r="AG106" s="357"/>
      <c r="AH106" s="357"/>
      <c r="AI106" s="357"/>
      <c r="AJ106" s="357"/>
      <c r="AK106" s="357"/>
      <c r="AL106" s="516"/>
      <c r="AM106" s="516"/>
      <c r="AN106" s="517"/>
      <c r="AO106" s="7"/>
      <c r="AS106" s="52"/>
      <c r="AT106" s="70" t="str">
        <f t="shared" ref="AT106:AT107" si="5">R106&amp;""</f>
        <v/>
      </c>
      <c r="AU106" s="70" t="str">
        <f t="shared" ref="AU106:AU107" si="6">IF(AF106="","",AF106)</f>
        <v/>
      </c>
      <c r="AV106" s="70" t="str">
        <f t="shared" ref="AV106:AV107" si="7">IF(AL106="","",AL106)</f>
        <v/>
      </c>
      <c r="AW106" s="59"/>
      <c r="AX106" s="2"/>
      <c r="AY106" s="60"/>
    </row>
    <row r="107" spans="2:51" ht="26.25" customHeight="1" thickBot="1">
      <c r="B107" s="2"/>
      <c r="C107" s="299"/>
      <c r="D107" s="309"/>
      <c r="E107" s="309"/>
      <c r="F107" s="309"/>
      <c r="G107" s="309"/>
      <c r="H107" s="309"/>
      <c r="I107" s="309"/>
      <c r="J107" s="309"/>
      <c r="K107" s="309"/>
      <c r="L107" s="309"/>
      <c r="M107" s="309"/>
      <c r="N107" s="309"/>
      <c r="O107" s="310"/>
      <c r="P107" s="1"/>
      <c r="Q107" s="39">
        <v>3</v>
      </c>
      <c r="R107" s="355"/>
      <c r="S107" s="355"/>
      <c r="T107" s="355"/>
      <c r="U107" s="355"/>
      <c r="V107" s="355"/>
      <c r="W107" s="355"/>
      <c r="X107" s="355"/>
      <c r="Y107" s="355"/>
      <c r="Z107" s="355"/>
      <c r="AA107" s="355"/>
      <c r="AB107" s="355"/>
      <c r="AC107" s="355"/>
      <c r="AD107" s="355"/>
      <c r="AE107" s="355"/>
      <c r="AF107" s="356"/>
      <c r="AG107" s="356"/>
      <c r="AH107" s="356"/>
      <c r="AI107" s="356"/>
      <c r="AJ107" s="356"/>
      <c r="AK107" s="356"/>
      <c r="AL107" s="358"/>
      <c r="AM107" s="358"/>
      <c r="AN107" s="359"/>
      <c r="AO107" s="7"/>
      <c r="AS107" s="52"/>
      <c r="AT107" s="70" t="str">
        <f t="shared" si="5"/>
        <v/>
      </c>
      <c r="AU107" s="70" t="str">
        <f t="shared" si="6"/>
        <v/>
      </c>
      <c r="AV107" s="70" t="str">
        <f t="shared" si="7"/>
        <v/>
      </c>
      <c r="AW107" s="59"/>
      <c r="AX107" s="2"/>
      <c r="AY107" s="60"/>
    </row>
    <row r="108" spans="2:51" ht="14.25" thickBot="1">
      <c r="B108" s="2"/>
      <c r="C108" s="300"/>
      <c r="D108" s="311"/>
      <c r="E108" s="311"/>
      <c r="F108" s="311"/>
      <c r="G108" s="311"/>
      <c r="H108" s="311"/>
      <c r="I108" s="311"/>
      <c r="J108" s="311"/>
      <c r="K108" s="311"/>
      <c r="L108" s="311"/>
      <c r="M108" s="311"/>
      <c r="N108" s="311"/>
      <c r="O108" s="312"/>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7"/>
      <c r="AS108" s="52"/>
      <c r="AT108" s="58"/>
      <c r="AU108" s="59"/>
      <c r="AV108" s="59"/>
      <c r="AW108" s="59"/>
      <c r="AX108" s="2"/>
      <c r="AY108" s="60"/>
    </row>
    <row r="109" spans="2:51" ht="4.5" customHeight="1">
      <c r="B109" s="2"/>
      <c r="C109" s="298">
        <v>4</v>
      </c>
      <c r="D109" s="307" t="s">
        <v>10</v>
      </c>
      <c r="E109" s="307"/>
      <c r="F109" s="307"/>
      <c r="G109" s="307"/>
      <c r="H109" s="307"/>
      <c r="I109" s="307"/>
      <c r="J109" s="307"/>
      <c r="K109" s="307"/>
      <c r="L109" s="307"/>
      <c r="M109" s="307"/>
      <c r="N109" s="307"/>
      <c r="O109" s="308"/>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6"/>
      <c r="AS109" s="52"/>
      <c r="AT109" s="58"/>
      <c r="AU109" s="59"/>
      <c r="AV109" s="59"/>
      <c r="AW109" s="59"/>
      <c r="AX109" s="2"/>
      <c r="AY109" s="60"/>
    </row>
    <row r="110" spans="2:51" ht="4.5" customHeight="1" thickBot="1">
      <c r="B110" s="2"/>
      <c r="C110" s="299"/>
      <c r="D110" s="309"/>
      <c r="E110" s="309"/>
      <c r="F110" s="309"/>
      <c r="G110" s="309"/>
      <c r="H110" s="309"/>
      <c r="I110" s="309"/>
      <c r="J110" s="309"/>
      <c r="K110" s="309"/>
      <c r="L110" s="309"/>
      <c r="M110" s="309"/>
      <c r="N110" s="309"/>
      <c r="O110" s="310"/>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7"/>
      <c r="AS110" s="52"/>
      <c r="AT110" s="58"/>
      <c r="AU110" s="59"/>
      <c r="AV110" s="59"/>
      <c r="AW110" s="59"/>
      <c r="AX110" s="2"/>
      <c r="AY110" s="60"/>
    </row>
    <row r="111" spans="2:51" ht="24" customHeight="1">
      <c r="B111" s="2"/>
      <c r="C111" s="299"/>
      <c r="D111" s="309"/>
      <c r="E111" s="309"/>
      <c r="F111" s="309"/>
      <c r="G111" s="309"/>
      <c r="H111" s="309"/>
      <c r="I111" s="309"/>
      <c r="J111" s="309"/>
      <c r="K111" s="309"/>
      <c r="L111" s="309"/>
      <c r="M111" s="309"/>
      <c r="N111" s="309"/>
      <c r="O111" s="310"/>
      <c r="P111" s="1"/>
      <c r="Q111" s="515" t="s">
        <v>4</v>
      </c>
      <c r="R111" s="373"/>
      <c r="S111" s="373"/>
      <c r="T111" s="373"/>
      <c r="U111" s="373"/>
      <c r="V111" s="373"/>
      <c r="W111" s="373"/>
      <c r="X111" s="373"/>
      <c r="Y111" s="373"/>
      <c r="Z111" s="373"/>
      <c r="AA111" s="373"/>
      <c r="AB111" s="373"/>
      <c r="AC111" s="373"/>
      <c r="AD111" s="373"/>
      <c r="AE111" s="374"/>
      <c r="AF111" s="372" t="s">
        <v>5</v>
      </c>
      <c r="AG111" s="373"/>
      <c r="AH111" s="373"/>
      <c r="AI111" s="373"/>
      <c r="AJ111" s="373"/>
      <c r="AK111" s="374"/>
      <c r="AL111" s="375" t="s">
        <v>6</v>
      </c>
      <c r="AM111" s="376"/>
      <c r="AN111" s="377"/>
      <c r="AO111" s="7"/>
      <c r="AS111" s="52"/>
      <c r="AT111" s="58"/>
      <c r="AU111" s="59"/>
      <c r="AV111" s="59"/>
      <c r="AW111" s="59"/>
      <c r="AX111" s="2"/>
      <c r="AY111" s="60"/>
    </row>
    <row r="112" spans="2:51" ht="26.25" customHeight="1">
      <c r="B112" s="2"/>
      <c r="C112" s="299"/>
      <c r="D112" s="309"/>
      <c r="E112" s="309"/>
      <c r="F112" s="309"/>
      <c r="G112" s="309"/>
      <c r="H112" s="309"/>
      <c r="I112" s="309"/>
      <c r="J112" s="309"/>
      <c r="K112" s="309"/>
      <c r="L112" s="309"/>
      <c r="M112" s="309"/>
      <c r="N112" s="309"/>
      <c r="O112" s="310"/>
      <c r="P112" s="1"/>
      <c r="Q112" s="37">
        <v>1</v>
      </c>
      <c r="R112" s="241"/>
      <c r="S112" s="241"/>
      <c r="T112" s="241"/>
      <c r="U112" s="241"/>
      <c r="V112" s="241"/>
      <c r="W112" s="241"/>
      <c r="X112" s="241"/>
      <c r="Y112" s="241"/>
      <c r="Z112" s="241"/>
      <c r="AA112" s="241"/>
      <c r="AB112" s="241"/>
      <c r="AC112" s="241"/>
      <c r="AD112" s="241"/>
      <c r="AE112" s="241"/>
      <c r="AF112" s="242"/>
      <c r="AG112" s="242"/>
      <c r="AH112" s="242"/>
      <c r="AI112" s="242"/>
      <c r="AJ112" s="242"/>
      <c r="AK112" s="242"/>
      <c r="AL112" s="243"/>
      <c r="AM112" s="243"/>
      <c r="AN112" s="244"/>
      <c r="AO112" s="7"/>
      <c r="AS112" s="52" t="s">
        <v>202</v>
      </c>
      <c r="AT112" s="70" t="str">
        <f>R112&amp;""</f>
        <v/>
      </c>
      <c r="AU112" s="70" t="str">
        <f>IF(AF112="","",AF112)</f>
        <v/>
      </c>
      <c r="AV112" s="70" t="str">
        <f>IF(AL112="","",AL112)</f>
        <v/>
      </c>
      <c r="AW112" s="59"/>
      <c r="AX112" s="2"/>
      <c r="AY112" s="60"/>
    </row>
    <row r="113" spans="2:51" ht="26.25" customHeight="1">
      <c r="B113" s="2"/>
      <c r="C113" s="299"/>
      <c r="D113" s="309"/>
      <c r="E113" s="309"/>
      <c r="F113" s="309"/>
      <c r="G113" s="309"/>
      <c r="H113" s="309"/>
      <c r="I113" s="309"/>
      <c r="J113" s="309"/>
      <c r="K113" s="309"/>
      <c r="L113" s="309"/>
      <c r="M113" s="309"/>
      <c r="N113" s="309"/>
      <c r="O113" s="310"/>
      <c r="P113" s="1"/>
      <c r="Q113" s="38">
        <v>2</v>
      </c>
      <c r="R113" s="337"/>
      <c r="S113" s="337"/>
      <c r="T113" s="337"/>
      <c r="U113" s="337"/>
      <c r="V113" s="337"/>
      <c r="W113" s="337"/>
      <c r="X113" s="337"/>
      <c r="Y113" s="337"/>
      <c r="Z113" s="337"/>
      <c r="AA113" s="337"/>
      <c r="AB113" s="337"/>
      <c r="AC113" s="337"/>
      <c r="AD113" s="337"/>
      <c r="AE113" s="337"/>
      <c r="AF113" s="357"/>
      <c r="AG113" s="357"/>
      <c r="AH113" s="357"/>
      <c r="AI113" s="357"/>
      <c r="AJ113" s="357"/>
      <c r="AK113" s="357"/>
      <c r="AL113" s="516"/>
      <c r="AM113" s="516"/>
      <c r="AN113" s="517"/>
      <c r="AO113" s="7"/>
      <c r="AS113" s="52"/>
      <c r="AT113" s="70" t="str">
        <f t="shared" ref="AT113:AT114" si="8">R113&amp;""</f>
        <v/>
      </c>
      <c r="AU113" s="70" t="str">
        <f t="shared" ref="AU113:AU114" si="9">IF(AF113="","",AF113)</f>
        <v/>
      </c>
      <c r="AV113" s="70" t="str">
        <f t="shared" ref="AV113:AV114" si="10">IF(AL113="","",AL113)</f>
        <v/>
      </c>
      <c r="AW113" s="59"/>
      <c r="AX113" s="2"/>
      <c r="AY113" s="60"/>
    </row>
    <row r="114" spans="2:51" ht="26.25" customHeight="1" thickBot="1">
      <c r="B114" s="2"/>
      <c r="C114" s="299"/>
      <c r="D114" s="309"/>
      <c r="E114" s="309"/>
      <c r="F114" s="309"/>
      <c r="G114" s="309"/>
      <c r="H114" s="309"/>
      <c r="I114" s="309"/>
      <c r="J114" s="309"/>
      <c r="K114" s="309"/>
      <c r="L114" s="309"/>
      <c r="M114" s="309"/>
      <c r="N114" s="309"/>
      <c r="O114" s="310"/>
      <c r="P114" s="1"/>
      <c r="Q114" s="39">
        <v>3</v>
      </c>
      <c r="R114" s="355"/>
      <c r="S114" s="355"/>
      <c r="T114" s="355"/>
      <c r="U114" s="355"/>
      <c r="V114" s="355"/>
      <c r="W114" s="355"/>
      <c r="X114" s="355"/>
      <c r="Y114" s="355"/>
      <c r="Z114" s="355"/>
      <c r="AA114" s="355"/>
      <c r="AB114" s="355"/>
      <c r="AC114" s="355"/>
      <c r="AD114" s="355"/>
      <c r="AE114" s="355"/>
      <c r="AF114" s="356"/>
      <c r="AG114" s="356"/>
      <c r="AH114" s="356"/>
      <c r="AI114" s="356"/>
      <c r="AJ114" s="356"/>
      <c r="AK114" s="356"/>
      <c r="AL114" s="358"/>
      <c r="AM114" s="358"/>
      <c r="AN114" s="359"/>
      <c r="AO114" s="7"/>
      <c r="AS114" s="52"/>
      <c r="AT114" s="70" t="str">
        <f t="shared" si="8"/>
        <v/>
      </c>
      <c r="AU114" s="70" t="str">
        <f t="shared" si="9"/>
        <v/>
      </c>
      <c r="AV114" s="70" t="str">
        <f t="shared" si="10"/>
        <v/>
      </c>
      <c r="AW114" s="59"/>
      <c r="AX114" s="2"/>
      <c r="AY114" s="60"/>
    </row>
    <row r="115" spans="2:51" ht="7.5" customHeight="1" thickBot="1">
      <c r="B115" s="2"/>
      <c r="C115" s="300"/>
      <c r="D115" s="311"/>
      <c r="E115" s="311"/>
      <c r="F115" s="311"/>
      <c r="G115" s="311"/>
      <c r="H115" s="311"/>
      <c r="I115" s="311"/>
      <c r="J115" s="311"/>
      <c r="K115" s="311"/>
      <c r="L115" s="311"/>
      <c r="M115" s="311"/>
      <c r="N115" s="311"/>
      <c r="O115" s="312"/>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7"/>
      <c r="AS115" s="52"/>
      <c r="AT115" s="58"/>
      <c r="AU115" s="59"/>
      <c r="AV115" s="59"/>
      <c r="AW115" s="59"/>
      <c r="AX115" s="2"/>
      <c r="AY115" s="60"/>
    </row>
    <row r="116" spans="2:51" ht="4.5" customHeight="1">
      <c r="C116" s="211">
        <v>5</v>
      </c>
      <c r="D116" s="301" t="s">
        <v>11</v>
      </c>
      <c r="E116" s="301"/>
      <c r="F116" s="301"/>
      <c r="G116" s="301"/>
      <c r="H116" s="301"/>
      <c r="I116" s="301"/>
      <c r="J116" s="301"/>
      <c r="K116" s="301"/>
      <c r="L116" s="301"/>
      <c r="M116" s="301"/>
      <c r="N116" s="301"/>
      <c r="O116" s="302"/>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7"/>
      <c r="AS116" s="52"/>
      <c r="AT116" s="58"/>
      <c r="AU116" s="59"/>
      <c r="AV116" s="59"/>
      <c r="AW116" s="59"/>
      <c r="AX116" s="2"/>
      <c r="AY116" s="60"/>
    </row>
    <row r="117" spans="2:51" ht="22.5" customHeight="1">
      <c r="C117" s="212"/>
      <c r="D117" s="303"/>
      <c r="E117" s="303"/>
      <c r="F117" s="303"/>
      <c r="G117" s="303"/>
      <c r="H117" s="303"/>
      <c r="I117" s="303"/>
      <c r="J117" s="303"/>
      <c r="K117" s="303"/>
      <c r="L117" s="303"/>
      <c r="M117" s="303"/>
      <c r="N117" s="303"/>
      <c r="O117" s="304"/>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9"/>
      <c r="AS117" s="52" t="s">
        <v>223</v>
      </c>
      <c r="AT117" s="411" t="str">
        <f>P116&amp;""</f>
        <v/>
      </c>
      <c r="AU117" s="411"/>
      <c r="AV117" s="411"/>
      <c r="AW117" s="411"/>
      <c r="AX117" s="411"/>
      <c r="AY117" s="411"/>
    </row>
    <row r="118" spans="2:51" ht="22.5" customHeight="1">
      <c r="C118" s="212"/>
      <c r="D118" s="303"/>
      <c r="E118" s="303"/>
      <c r="F118" s="303"/>
      <c r="G118" s="303"/>
      <c r="H118" s="303"/>
      <c r="I118" s="303"/>
      <c r="J118" s="303"/>
      <c r="K118" s="303"/>
      <c r="L118" s="303"/>
      <c r="M118" s="303"/>
      <c r="N118" s="303"/>
      <c r="O118" s="304"/>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9"/>
      <c r="AS118" s="52"/>
      <c r="AT118" s="411"/>
      <c r="AU118" s="411"/>
      <c r="AV118" s="411"/>
      <c r="AW118" s="411"/>
      <c r="AX118" s="411"/>
      <c r="AY118" s="411"/>
    </row>
    <row r="119" spans="2:51" ht="22.5" customHeight="1">
      <c r="C119" s="212"/>
      <c r="D119" s="303"/>
      <c r="E119" s="303"/>
      <c r="F119" s="303"/>
      <c r="G119" s="303"/>
      <c r="H119" s="303"/>
      <c r="I119" s="303"/>
      <c r="J119" s="303"/>
      <c r="K119" s="303"/>
      <c r="L119" s="303"/>
      <c r="M119" s="303"/>
      <c r="N119" s="303"/>
      <c r="O119" s="304"/>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9"/>
      <c r="AS119" s="52"/>
      <c r="AT119" s="411"/>
      <c r="AU119" s="411"/>
      <c r="AV119" s="411"/>
      <c r="AW119" s="411"/>
      <c r="AX119" s="411"/>
      <c r="AY119" s="411"/>
    </row>
    <row r="120" spans="2:51" ht="22.5" customHeight="1">
      <c r="C120" s="212"/>
      <c r="D120" s="303"/>
      <c r="E120" s="303"/>
      <c r="F120" s="303"/>
      <c r="G120" s="303"/>
      <c r="H120" s="303"/>
      <c r="I120" s="303"/>
      <c r="J120" s="303"/>
      <c r="K120" s="303"/>
      <c r="L120" s="303"/>
      <c r="M120" s="303"/>
      <c r="N120" s="303"/>
      <c r="O120" s="304"/>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9"/>
      <c r="AS120" s="52"/>
      <c r="AT120" s="411"/>
      <c r="AU120" s="411"/>
      <c r="AV120" s="411"/>
      <c r="AW120" s="411"/>
      <c r="AX120" s="411"/>
      <c r="AY120" s="411"/>
    </row>
    <row r="121" spans="2:51" ht="22.5" customHeight="1" thickBot="1">
      <c r="C121" s="213"/>
      <c r="D121" s="305"/>
      <c r="E121" s="305"/>
      <c r="F121" s="305"/>
      <c r="G121" s="305"/>
      <c r="H121" s="305"/>
      <c r="I121" s="305"/>
      <c r="J121" s="305"/>
      <c r="K121" s="305"/>
      <c r="L121" s="305"/>
      <c r="M121" s="305"/>
      <c r="N121" s="305"/>
      <c r="O121" s="306"/>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1"/>
      <c r="AS121" s="52"/>
      <c r="AT121" s="411"/>
      <c r="AU121" s="411"/>
      <c r="AV121" s="411"/>
      <c r="AW121" s="411"/>
      <c r="AX121" s="411"/>
      <c r="AY121" s="411"/>
    </row>
    <row r="122" spans="2:51" ht="22.5" customHeight="1">
      <c r="C122" s="211">
        <v>6</v>
      </c>
      <c r="D122" s="301" t="s">
        <v>12</v>
      </c>
      <c r="E122" s="301"/>
      <c r="F122" s="301"/>
      <c r="G122" s="301"/>
      <c r="H122" s="301"/>
      <c r="I122" s="301"/>
      <c r="J122" s="301"/>
      <c r="K122" s="301"/>
      <c r="L122" s="301"/>
      <c r="M122" s="301"/>
      <c r="N122" s="301"/>
      <c r="O122" s="302"/>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7"/>
      <c r="AS122" s="52"/>
      <c r="AT122" s="411" t="str">
        <f>P122&amp;""</f>
        <v/>
      </c>
      <c r="AU122" s="411"/>
      <c r="AV122" s="411"/>
      <c r="AW122" s="411"/>
      <c r="AX122" s="411"/>
      <c r="AY122" s="411"/>
    </row>
    <row r="123" spans="2:51" ht="22.5" customHeight="1">
      <c r="C123" s="212"/>
      <c r="D123" s="303"/>
      <c r="E123" s="303"/>
      <c r="F123" s="303"/>
      <c r="G123" s="303"/>
      <c r="H123" s="303"/>
      <c r="I123" s="303"/>
      <c r="J123" s="303"/>
      <c r="K123" s="303"/>
      <c r="L123" s="303"/>
      <c r="M123" s="303"/>
      <c r="N123" s="303"/>
      <c r="O123" s="304"/>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9"/>
      <c r="AS123" s="52" t="s">
        <v>224</v>
      </c>
      <c r="AT123" s="411"/>
      <c r="AU123" s="411"/>
      <c r="AV123" s="411"/>
      <c r="AW123" s="411"/>
      <c r="AX123" s="411"/>
      <c r="AY123" s="411"/>
    </row>
    <row r="124" spans="2:51" ht="22.5" customHeight="1">
      <c r="C124" s="212"/>
      <c r="D124" s="303"/>
      <c r="E124" s="303"/>
      <c r="F124" s="303"/>
      <c r="G124" s="303"/>
      <c r="H124" s="303"/>
      <c r="I124" s="303"/>
      <c r="J124" s="303"/>
      <c r="K124" s="303"/>
      <c r="L124" s="303"/>
      <c r="M124" s="303"/>
      <c r="N124" s="303"/>
      <c r="O124" s="304"/>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9"/>
      <c r="AS124" s="52"/>
      <c r="AT124" s="411"/>
      <c r="AU124" s="411"/>
      <c r="AV124" s="411"/>
      <c r="AW124" s="411"/>
      <c r="AX124" s="411"/>
      <c r="AY124" s="411"/>
    </row>
    <row r="125" spans="2:51" ht="22.5" customHeight="1">
      <c r="C125" s="212"/>
      <c r="D125" s="303"/>
      <c r="E125" s="303"/>
      <c r="F125" s="303"/>
      <c r="G125" s="303"/>
      <c r="H125" s="303"/>
      <c r="I125" s="303"/>
      <c r="J125" s="303"/>
      <c r="K125" s="303"/>
      <c r="L125" s="303"/>
      <c r="M125" s="303"/>
      <c r="N125" s="303"/>
      <c r="O125" s="304"/>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9"/>
      <c r="AS125" s="52"/>
      <c r="AT125" s="411"/>
      <c r="AU125" s="411"/>
      <c r="AV125" s="411"/>
      <c r="AW125" s="411"/>
      <c r="AX125" s="411"/>
      <c r="AY125" s="411"/>
    </row>
    <row r="126" spans="2:51" ht="22.5" customHeight="1" thickBot="1">
      <c r="C126" s="213"/>
      <c r="D126" s="305"/>
      <c r="E126" s="305"/>
      <c r="F126" s="305"/>
      <c r="G126" s="305"/>
      <c r="H126" s="305"/>
      <c r="I126" s="305"/>
      <c r="J126" s="305"/>
      <c r="K126" s="305"/>
      <c r="L126" s="305"/>
      <c r="M126" s="305"/>
      <c r="N126" s="305"/>
      <c r="O126" s="306"/>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1"/>
      <c r="AS126" s="52"/>
      <c r="AT126" s="411"/>
      <c r="AU126" s="411"/>
      <c r="AV126" s="411"/>
      <c r="AW126" s="411"/>
      <c r="AX126" s="411"/>
      <c r="AY126" s="411"/>
    </row>
    <row r="127" spans="2:51" ht="22.5" customHeight="1">
      <c r="C127" s="211">
        <v>7</v>
      </c>
      <c r="D127" s="301" t="s">
        <v>13</v>
      </c>
      <c r="E127" s="301"/>
      <c r="F127" s="301"/>
      <c r="G127" s="301"/>
      <c r="H127" s="301"/>
      <c r="I127" s="301"/>
      <c r="J127" s="301"/>
      <c r="K127" s="301"/>
      <c r="L127" s="301"/>
      <c r="M127" s="301"/>
      <c r="N127" s="301"/>
      <c r="O127" s="302"/>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7"/>
      <c r="AS127" s="52"/>
      <c r="AT127" s="411" t="str">
        <f>P127&amp;""</f>
        <v/>
      </c>
      <c r="AU127" s="411"/>
      <c r="AV127" s="411"/>
      <c r="AW127" s="411"/>
      <c r="AX127" s="411"/>
      <c r="AY127" s="411"/>
    </row>
    <row r="128" spans="2:51" ht="22.5" customHeight="1">
      <c r="C128" s="212"/>
      <c r="D128" s="303"/>
      <c r="E128" s="303"/>
      <c r="F128" s="303"/>
      <c r="G128" s="303"/>
      <c r="H128" s="303"/>
      <c r="I128" s="303"/>
      <c r="J128" s="303"/>
      <c r="K128" s="303"/>
      <c r="L128" s="303"/>
      <c r="M128" s="303"/>
      <c r="N128" s="303"/>
      <c r="O128" s="304"/>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9"/>
      <c r="AS128" s="52" t="s">
        <v>225</v>
      </c>
      <c r="AT128" s="411"/>
      <c r="AU128" s="411"/>
      <c r="AV128" s="411"/>
      <c r="AW128" s="411"/>
      <c r="AX128" s="411"/>
      <c r="AY128" s="411"/>
    </row>
    <row r="129" spans="2:53" ht="22.5" customHeight="1">
      <c r="C129" s="212"/>
      <c r="D129" s="303"/>
      <c r="E129" s="303"/>
      <c r="F129" s="303"/>
      <c r="G129" s="303"/>
      <c r="H129" s="303"/>
      <c r="I129" s="303"/>
      <c r="J129" s="303"/>
      <c r="K129" s="303"/>
      <c r="L129" s="303"/>
      <c r="M129" s="303"/>
      <c r="N129" s="303"/>
      <c r="O129" s="304"/>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9"/>
      <c r="AS129" s="52"/>
      <c r="AT129" s="411"/>
      <c r="AU129" s="411"/>
      <c r="AV129" s="411"/>
      <c r="AW129" s="411"/>
      <c r="AX129" s="411"/>
      <c r="AY129" s="411"/>
    </row>
    <row r="130" spans="2:53" ht="22.5" customHeight="1">
      <c r="C130" s="212"/>
      <c r="D130" s="303"/>
      <c r="E130" s="303"/>
      <c r="F130" s="303"/>
      <c r="G130" s="303"/>
      <c r="H130" s="303"/>
      <c r="I130" s="303"/>
      <c r="J130" s="303"/>
      <c r="K130" s="303"/>
      <c r="L130" s="303"/>
      <c r="M130" s="303"/>
      <c r="N130" s="303"/>
      <c r="O130" s="304"/>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9"/>
      <c r="AS130" s="52"/>
      <c r="AT130" s="411"/>
      <c r="AU130" s="411"/>
      <c r="AV130" s="411"/>
      <c r="AW130" s="411"/>
      <c r="AX130" s="411"/>
      <c r="AY130" s="411"/>
    </row>
    <row r="131" spans="2:53" ht="22.5" customHeight="1" thickBot="1">
      <c r="C131" s="213"/>
      <c r="D131" s="305"/>
      <c r="E131" s="305"/>
      <c r="F131" s="305"/>
      <c r="G131" s="305"/>
      <c r="H131" s="305"/>
      <c r="I131" s="305"/>
      <c r="J131" s="305"/>
      <c r="K131" s="305"/>
      <c r="L131" s="305"/>
      <c r="M131" s="305"/>
      <c r="N131" s="305"/>
      <c r="O131" s="306"/>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1"/>
      <c r="AS131" s="52"/>
      <c r="AT131" s="411"/>
      <c r="AU131" s="411"/>
      <c r="AV131" s="411"/>
      <c r="AW131" s="411"/>
      <c r="AX131" s="411"/>
      <c r="AY131" s="411"/>
    </row>
    <row r="132" spans="2:53" ht="15" customHeight="1">
      <c r="C132" s="108"/>
      <c r="D132" s="109"/>
      <c r="E132" s="109"/>
      <c r="F132" s="109"/>
      <c r="G132" s="109"/>
      <c r="H132" s="109"/>
      <c r="I132" s="109"/>
      <c r="J132" s="109"/>
      <c r="K132" s="109"/>
      <c r="L132" s="109"/>
      <c r="M132" s="110"/>
      <c r="N132" s="110"/>
      <c r="O132" s="110"/>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S132" s="52"/>
      <c r="AT132" s="58"/>
      <c r="AU132" s="59"/>
      <c r="AV132" s="59"/>
      <c r="AW132" s="59"/>
      <c r="AX132" s="2"/>
      <c r="AY132" s="60"/>
    </row>
    <row r="133" spans="2:53" ht="15" thickBot="1">
      <c r="B133" s="61">
        <v>5</v>
      </c>
      <c r="C133" s="214" t="s">
        <v>210</v>
      </c>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S133" s="52"/>
      <c r="AT133" s="58"/>
      <c r="AU133" s="59"/>
      <c r="AV133" s="59"/>
      <c r="AW133" s="59"/>
      <c r="AX133" s="2"/>
      <c r="AY133" s="60"/>
    </row>
    <row r="134" spans="2:53" ht="8.25" customHeight="1" thickTop="1" thickBot="1">
      <c r="C134" s="112"/>
      <c r="D134" s="113"/>
      <c r="E134" s="113"/>
      <c r="F134" s="113"/>
      <c r="G134" s="113"/>
      <c r="H134" s="113"/>
      <c r="I134" s="113"/>
      <c r="J134" s="113"/>
      <c r="K134" s="113"/>
      <c r="L134" s="113"/>
      <c r="M134" s="14"/>
      <c r="N134" s="14"/>
      <c r="O134" s="14"/>
      <c r="P134"/>
      <c r="Q134"/>
      <c r="R134"/>
      <c r="S134"/>
      <c r="T134"/>
      <c r="U134"/>
      <c r="V134"/>
      <c r="W134"/>
      <c r="X134"/>
      <c r="Y134"/>
      <c r="Z134"/>
      <c r="AA134"/>
      <c r="AB134"/>
      <c r="AC134"/>
      <c r="AD134"/>
      <c r="AE134"/>
      <c r="AF134"/>
      <c r="AG134"/>
      <c r="AH134"/>
      <c r="AI134"/>
      <c r="AJ134"/>
      <c r="AK134"/>
      <c r="AL134"/>
      <c r="AM134"/>
      <c r="AN134"/>
      <c r="AO134"/>
      <c r="AS134" s="52"/>
      <c r="AT134" s="58"/>
      <c r="AU134" s="59"/>
      <c r="AV134" s="59"/>
      <c r="AW134" s="59"/>
      <c r="AX134" s="2"/>
      <c r="AY134" s="60"/>
    </row>
    <row r="135" spans="2:53" ht="16.149999999999999" customHeight="1">
      <c r="B135" s="2"/>
      <c r="C135" s="211">
        <v>1</v>
      </c>
      <c r="D135" s="301" t="s">
        <v>68</v>
      </c>
      <c r="E135" s="301"/>
      <c r="F135" s="301"/>
      <c r="G135" s="301"/>
      <c r="H135" s="301"/>
      <c r="I135" s="301"/>
      <c r="J135" s="301"/>
      <c r="K135" s="301"/>
      <c r="L135" s="301"/>
      <c r="M135" s="301"/>
      <c r="N135" s="301"/>
      <c r="O135" s="302"/>
      <c r="P135" s="227" t="s">
        <v>57</v>
      </c>
      <c r="Q135" s="228"/>
      <c r="R135" s="522" t="s">
        <v>41</v>
      </c>
      <c r="S135" s="522"/>
      <c r="T135" s="522"/>
      <c r="U135" s="522"/>
      <c r="V135" s="522"/>
      <c r="W135" s="522"/>
      <c r="X135" s="522"/>
      <c r="Y135" s="522"/>
      <c r="Z135" s="522"/>
      <c r="AA135" s="522"/>
      <c r="AB135" s="522"/>
      <c r="AC135" s="228" t="s">
        <v>57</v>
      </c>
      <c r="AD135" s="228"/>
      <c r="AE135" s="388" t="s">
        <v>116</v>
      </c>
      <c r="AF135" s="388"/>
      <c r="AG135" s="388"/>
      <c r="AH135" s="388"/>
      <c r="AI135" s="388"/>
      <c r="AJ135" s="388"/>
      <c r="AK135" s="388"/>
      <c r="AL135" s="388"/>
      <c r="AM135" s="388"/>
      <c r="AN135" s="388"/>
      <c r="AO135" s="389"/>
      <c r="AS135" s="52" t="s">
        <v>226</v>
      </c>
      <c r="AT135" s="70">
        <f>IF(P135=$BA135,1,0)</f>
        <v>0</v>
      </c>
      <c r="AU135" s="70">
        <f>IF(AC135=$BA135,1,0)</f>
        <v>0</v>
      </c>
      <c r="AV135" s="70">
        <f>IF(P137=$BA135,1,0)</f>
        <v>0</v>
      </c>
      <c r="AW135" s="70">
        <f>IF(AC137=$BA135,1,0)</f>
        <v>0</v>
      </c>
      <c r="AX135" s="70">
        <f>IF(P139=$BA135,1,0)</f>
        <v>0</v>
      </c>
      <c r="AY135" s="70">
        <f>IF(AC139=$BA135,1,0)</f>
        <v>0</v>
      </c>
      <c r="AZ135" s="101" t="s">
        <v>58</v>
      </c>
      <c r="BA135" s="101" t="s">
        <v>59</v>
      </c>
    </row>
    <row r="136" spans="2:53" ht="16.149999999999999" customHeight="1">
      <c r="B136" s="2"/>
      <c r="C136" s="212"/>
      <c r="D136" s="303"/>
      <c r="E136" s="303"/>
      <c r="F136" s="303"/>
      <c r="G136" s="303"/>
      <c r="H136" s="303"/>
      <c r="I136" s="303"/>
      <c r="J136" s="303"/>
      <c r="K136" s="303"/>
      <c r="L136" s="303"/>
      <c r="M136" s="303"/>
      <c r="N136" s="303"/>
      <c r="O136" s="304"/>
      <c r="P136" s="229"/>
      <c r="Q136" s="202"/>
      <c r="R136" s="195"/>
      <c r="S136" s="195"/>
      <c r="T136" s="195"/>
      <c r="U136" s="195"/>
      <c r="V136" s="195"/>
      <c r="W136" s="195"/>
      <c r="X136" s="195"/>
      <c r="Y136" s="195"/>
      <c r="Z136" s="195"/>
      <c r="AA136" s="195"/>
      <c r="AB136" s="195"/>
      <c r="AC136" s="202"/>
      <c r="AD136" s="202"/>
      <c r="AE136" s="203"/>
      <c r="AF136" s="203"/>
      <c r="AG136" s="203"/>
      <c r="AH136" s="203"/>
      <c r="AI136" s="203"/>
      <c r="AJ136" s="203"/>
      <c r="AK136" s="203"/>
      <c r="AL136" s="203"/>
      <c r="AM136" s="203"/>
      <c r="AN136" s="203"/>
      <c r="AO136" s="204"/>
      <c r="AS136" s="52"/>
      <c r="AT136" s="102" t="str">
        <f>IF(SUM(AT135:AY135)&gt;0,"回答有","回答無")</f>
        <v>回答無</v>
      </c>
      <c r="AV136" s="59"/>
      <c r="AW136" s="59"/>
      <c r="AX136" s="59"/>
      <c r="AY136" s="115"/>
    </row>
    <row r="137" spans="2:53" ht="16.149999999999999" customHeight="1">
      <c r="B137" s="2"/>
      <c r="C137" s="212"/>
      <c r="D137" s="303"/>
      <c r="E137" s="303"/>
      <c r="F137" s="303"/>
      <c r="G137" s="303"/>
      <c r="H137" s="303"/>
      <c r="I137" s="303"/>
      <c r="J137" s="303"/>
      <c r="K137" s="303"/>
      <c r="L137" s="303"/>
      <c r="M137" s="303"/>
      <c r="N137" s="303"/>
      <c r="O137" s="304"/>
      <c r="P137" s="229" t="s">
        <v>57</v>
      </c>
      <c r="Q137" s="202"/>
      <c r="R137" s="195" t="s">
        <v>115</v>
      </c>
      <c r="S137" s="195"/>
      <c r="T137" s="195"/>
      <c r="U137" s="195"/>
      <c r="V137" s="195"/>
      <c r="W137" s="195"/>
      <c r="X137" s="195"/>
      <c r="Y137" s="195"/>
      <c r="Z137" s="195"/>
      <c r="AA137" s="195"/>
      <c r="AB137" s="195"/>
      <c r="AC137" s="202" t="s">
        <v>57</v>
      </c>
      <c r="AD137" s="202"/>
      <c r="AE137" s="203" t="s">
        <v>42</v>
      </c>
      <c r="AF137" s="203"/>
      <c r="AG137" s="203"/>
      <c r="AH137" s="203"/>
      <c r="AI137" s="203"/>
      <c r="AJ137" s="203"/>
      <c r="AK137" s="203"/>
      <c r="AL137" s="203"/>
      <c r="AM137" s="203"/>
      <c r="AN137" s="203"/>
      <c r="AO137" s="204"/>
      <c r="AS137" s="52"/>
      <c r="AT137" s="59"/>
      <c r="AU137" s="59"/>
      <c r="AV137" s="59"/>
      <c r="AW137" s="59"/>
      <c r="AX137" s="59"/>
      <c r="AY137" s="115"/>
    </row>
    <row r="138" spans="2:53" ht="16.149999999999999" customHeight="1">
      <c r="B138" s="2"/>
      <c r="C138" s="212"/>
      <c r="D138" s="303"/>
      <c r="E138" s="303"/>
      <c r="F138" s="303"/>
      <c r="G138" s="303"/>
      <c r="H138" s="303"/>
      <c r="I138" s="303"/>
      <c r="J138" s="303"/>
      <c r="K138" s="303"/>
      <c r="L138" s="303"/>
      <c r="M138" s="303"/>
      <c r="N138" s="303"/>
      <c r="O138" s="304"/>
      <c r="P138" s="229"/>
      <c r="Q138" s="202"/>
      <c r="R138" s="195"/>
      <c r="S138" s="195"/>
      <c r="T138" s="195"/>
      <c r="U138" s="195"/>
      <c r="V138" s="195"/>
      <c r="W138" s="195"/>
      <c r="X138" s="195"/>
      <c r="Y138" s="195"/>
      <c r="Z138" s="195"/>
      <c r="AA138" s="195"/>
      <c r="AB138" s="195"/>
      <c r="AC138" s="202"/>
      <c r="AD138" s="202"/>
      <c r="AE138" s="203"/>
      <c r="AF138" s="203"/>
      <c r="AG138" s="203"/>
      <c r="AH138" s="203"/>
      <c r="AI138" s="203"/>
      <c r="AJ138" s="203"/>
      <c r="AK138" s="203"/>
      <c r="AL138" s="203"/>
      <c r="AM138" s="203"/>
      <c r="AN138" s="203"/>
      <c r="AO138" s="204"/>
      <c r="AS138" s="52"/>
      <c r="AT138" s="59"/>
      <c r="AU138" s="59"/>
      <c r="AV138" s="59"/>
      <c r="AW138" s="59"/>
      <c r="AX138" s="59"/>
      <c r="AY138" s="115"/>
    </row>
    <row r="139" spans="2:53" ht="16.149999999999999" customHeight="1">
      <c r="B139" s="2"/>
      <c r="C139" s="212"/>
      <c r="D139" s="303"/>
      <c r="E139" s="303"/>
      <c r="F139" s="303"/>
      <c r="G139" s="303"/>
      <c r="H139" s="303"/>
      <c r="I139" s="303"/>
      <c r="J139" s="303"/>
      <c r="K139" s="303"/>
      <c r="L139" s="303"/>
      <c r="M139" s="303"/>
      <c r="N139" s="303"/>
      <c r="O139" s="304"/>
      <c r="P139" s="229" t="s">
        <v>57</v>
      </c>
      <c r="Q139" s="202"/>
      <c r="R139" s="195" t="s">
        <v>43</v>
      </c>
      <c r="S139" s="195"/>
      <c r="T139" s="195"/>
      <c r="U139" s="195"/>
      <c r="V139" s="195"/>
      <c r="W139" s="195"/>
      <c r="X139" s="195"/>
      <c r="Y139" s="195"/>
      <c r="Z139" s="195"/>
      <c r="AA139" s="195"/>
      <c r="AB139" s="195"/>
      <c r="AC139" s="202" t="s">
        <v>57</v>
      </c>
      <c r="AD139" s="202"/>
      <c r="AE139" s="203" t="s">
        <v>44</v>
      </c>
      <c r="AF139" s="203"/>
      <c r="AG139" s="203"/>
      <c r="AH139" s="203"/>
      <c r="AI139" s="203"/>
      <c r="AJ139" s="203"/>
      <c r="AK139" s="203"/>
      <c r="AL139" s="203"/>
      <c r="AM139" s="203"/>
      <c r="AN139" s="203"/>
      <c r="AO139" s="204"/>
      <c r="AS139" s="52"/>
      <c r="AT139" s="59"/>
      <c r="AU139" s="59"/>
      <c r="AV139" s="59"/>
      <c r="AW139" s="59"/>
      <c r="AX139" s="59"/>
      <c r="AY139" s="115"/>
    </row>
    <row r="140" spans="2:53" ht="16.149999999999999" customHeight="1" thickBot="1">
      <c r="B140" s="2"/>
      <c r="C140" s="213"/>
      <c r="D140" s="305"/>
      <c r="E140" s="305"/>
      <c r="F140" s="305"/>
      <c r="G140" s="305"/>
      <c r="H140" s="305"/>
      <c r="I140" s="305"/>
      <c r="J140" s="305"/>
      <c r="K140" s="305"/>
      <c r="L140" s="305"/>
      <c r="M140" s="305"/>
      <c r="N140" s="305"/>
      <c r="O140" s="564"/>
      <c r="P140" s="230"/>
      <c r="Q140" s="224"/>
      <c r="R140" s="531"/>
      <c r="S140" s="531"/>
      <c r="T140" s="531"/>
      <c r="U140" s="531"/>
      <c r="V140" s="531"/>
      <c r="W140" s="531"/>
      <c r="X140" s="531"/>
      <c r="Y140" s="531"/>
      <c r="Z140" s="531"/>
      <c r="AA140" s="531"/>
      <c r="AB140" s="531"/>
      <c r="AC140" s="224"/>
      <c r="AD140" s="224"/>
      <c r="AE140" s="225"/>
      <c r="AF140" s="225"/>
      <c r="AG140" s="225"/>
      <c r="AH140" s="225"/>
      <c r="AI140" s="225"/>
      <c r="AJ140" s="225"/>
      <c r="AK140" s="225"/>
      <c r="AL140" s="225"/>
      <c r="AM140" s="225"/>
      <c r="AN140" s="225"/>
      <c r="AO140" s="226"/>
      <c r="AS140" s="52"/>
      <c r="AT140" s="59"/>
      <c r="AU140" s="59"/>
      <c r="AV140" s="59"/>
      <c r="AW140" s="59"/>
      <c r="AX140" s="2"/>
      <c r="AY140" s="60"/>
    </row>
    <row r="141" spans="2:53" ht="4.5" customHeight="1">
      <c r="C141" s="211">
        <v>2</v>
      </c>
      <c r="D141" s="301" t="s">
        <v>45</v>
      </c>
      <c r="E141" s="301"/>
      <c r="F141" s="301"/>
      <c r="G141" s="301"/>
      <c r="H141" s="301"/>
      <c r="I141" s="301"/>
      <c r="J141" s="301"/>
      <c r="K141" s="301"/>
      <c r="L141" s="301"/>
      <c r="M141" s="301"/>
      <c r="N141" s="301"/>
      <c r="O141" s="302"/>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7"/>
      <c r="AS141" s="52"/>
      <c r="AT141" s="58"/>
      <c r="AU141" s="59"/>
      <c r="AV141" s="59"/>
      <c r="AW141" s="59"/>
      <c r="AX141" s="2"/>
      <c r="AY141" s="60"/>
    </row>
    <row r="142" spans="2:53" ht="20.100000000000001" customHeight="1">
      <c r="C142" s="212"/>
      <c r="D142" s="303"/>
      <c r="E142" s="303"/>
      <c r="F142" s="303"/>
      <c r="G142" s="303"/>
      <c r="H142" s="303"/>
      <c r="I142" s="303"/>
      <c r="J142" s="303"/>
      <c r="K142" s="303"/>
      <c r="L142" s="303"/>
      <c r="M142" s="303"/>
      <c r="N142" s="303"/>
      <c r="O142" s="304"/>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9"/>
      <c r="AS142" s="52" t="s">
        <v>227</v>
      </c>
      <c r="AT142" s="411" t="str">
        <f>P141&amp;""</f>
        <v/>
      </c>
      <c r="AU142" s="411"/>
      <c r="AV142" s="411"/>
      <c r="AW142" s="411"/>
      <c r="AX142" s="411"/>
      <c r="AY142" s="411"/>
    </row>
    <row r="143" spans="2:53" ht="20.100000000000001" customHeight="1">
      <c r="C143" s="212"/>
      <c r="D143" s="303"/>
      <c r="E143" s="303"/>
      <c r="F143" s="303"/>
      <c r="G143" s="303"/>
      <c r="H143" s="303"/>
      <c r="I143" s="303"/>
      <c r="J143" s="303"/>
      <c r="K143" s="303"/>
      <c r="L143" s="303"/>
      <c r="M143" s="303"/>
      <c r="N143" s="303"/>
      <c r="O143" s="304"/>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9"/>
      <c r="AS143" s="52"/>
      <c r="AT143" s="411"/>
      <c r="AU143" s="411"/>
      <c r="AV143" s="411"/>
      <c r="AW143" s="411"/>
      <c r="AX143" s="411"/>
      <c r="AY143" s="411"/>
    </row>
    <row r="144" spans="2:53" ht="20.100000000000001" customHeight="1">
      <c r="C144" s="212"/>
      <c r="D144" s="303"/>
      <c r="E144" s="303"/>
      <c r="F144" s="303"/>
      <c r="G144" s="303"/>
      <c r="H144" s="303"/>
      <c r="I144" s="303"/>
      <c r="J144" s="303"/>
      <c r="K144" s="303"/>
      <c r="L144" s="303"/>
      <c r="M144" s="303"/>
      <c r="N144" s="303"/>
      <c r="O144" s="304"/>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9"/>
      <c r="AS144" s="52"/>
      <c r="AT144" s="411"/>
      <c r="AU144" s="411"/>
      <c r="AV144" s="411"/>
      <c r="AW144" s="411"/>
      <c r="AX144" s="411"/>
      <c r="AY144" s="411"/>
    </row>
    <row r="145" spans="2:53" ht="4.5" customHeight="1" thickBot="1">
      <c r="C145" s="213"/>
      <c r="D145" s="305"/>
      <c r="E145" s="305"/>
      <c r="F145" s="305"/>
      <c r="G145" s="305"/>
      <c r="H145" s="305"/>
      <c r="I145" s="305"/>
      <c r="J145" s="305"/>
      <c r="K145" s="305"/>
      <c r="L145" s="305"/>
      <c r="M145" s="305"/>
      <c r="N145" s="305"/>
      <c r="O145" s="306"/>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1"/>
      <c r="AS145" s="52"/>
      <c r="AT145" s="58"/>
      <c r="AU145" s="59"/>
      <c r="AV145" s="59"/>
      <c r="AW145" s="59"/>
      <c r="AX145" s="2"/>
      <c r="AY145" s="60"/>
    </row>
    <row r="146" spans="2:53" ht="4.5" customHeight="1">
      <c r="C146" s="211">
        <v>3</v>
      </c>
      <c r="D146" s="301" t="s">
        <v>95</v>
      </c>
      <c r="E146" s="301"/>
      <c r="F146" s="301"/>
      <c r="G146" s="301"/>
      <c r="H146" s="301"/>
      <c r="I146" s="301"/>
      <c r="J146" s="301"/>
      <c r="K146" s="301"/>
      <c r="L146" s="301"/>
      <c r="M146" s="301"/>
      <c r="N146" s="301"/>
      <c r="O146" s="302"/>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7"/>
      <c r="AS146" s="52"/>
      <c r="AT146" s="58"/>
      <c r="AU146" s="59"/>
      <c r="AV146" s="59"/>
      <c r="AW146" s="59"/>
      <c r="AX146" s="2"/>
      <c r="AY146" s="60"/>
    </row>
    <row r="147" spans="2:53" ht="20.100000000000001" customHeight="1">
      <c r="C147" s="212"/>
      <c r="D147" s="303"/>
      <c r="E147" s="303"/>
      <c r="F147" s="303"/>
      <c r="G147" s="303"/>
      <c r="H147" s="303"/>
      <c r="I147" s="303"/>
      <c r="J147" s="303"/>
      <c r="K147" s="303"/>
      <c r="L147" s="303"/>
      <c r="M147" s="303"/>
      <c r="N147" s="303"/>
      <c r="O147" s="304"/>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9"/>
      <c r="AS147" s="52" t="s">
        <v>228</v>
      </c>
      <c r="AT147" s="411" t="str">
        <f>P146&amp;""</f>
        <v/>
      </c>
      <c r="AU147" s="411"/>
      <c r="AV147" s="411"/>
      <c r="AW147" s="411"/>
      <c r="AX147" s="411"/>
      <c r="AY147" s="411"/>
    </row>
    <row r="148" spans="2:53" ht="20.100000000000001" customHeight="1">
      <c r="C148" s="212"/>
      <c r="D148" s="303"/>
      <c r="E148" s="303"/>
      <c r="F148" s="303"/>
      <c r="G148" s="303"/>
      <c r="H148" s="303"/>
      <c r="I148" s="303"/>
      <c r="J148" s="303"/>
      <c r="K148" s="303"/>
      <c r="L148" s="303"/>
      <c r="M148" s="303"/>
      <c r="N148" s="303"/>
      <c r="O148" s="304"/>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9"/>
      <c r="AS148" s="52"/>
      <c r="AT148" s="411"/>
      <c r="AU148" s="411"/>
      <c r="AV148" s="411"/>
      <c r="AW148" s="411"/>
      <c r="AX148" s="411"/>
      <c r="AY148" s="411"/>
    </row>
    <row r="149" spans="2:53" ht="20.100000000000001" customHeight="1">
      <c r="C149" s="212"/>
      <c r="D149" s="303"/>
      <c r="E149" s="303"/>
      <c r="F149" s="303"/>
      <c r="G149" s="303"/>
      <c r="H149" s="303"/>
      <c r="I149" s="303"/>
      <c r="J149" s="303"/>
      <c r="K149" s="303"/>
      <c r="L149" s="303"/>
      <c r="M149" s="303"/>
      <c r="N149" s="303"/>
      <c r="O149" s="304"/>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9"/>
      <c r="AS149" s="52"/>
      <c r="AT149" s="411"/>
      <c r="AU149" s="411"/>
      <c r="AV149" s="411"/>
      <c r="AW149" s="411"/>
      <c r="AX149" s="411"/>
      <c r="AY149" s="411"/>
    </row>
    <row r="150" spans="2:53" ht="4.5" customHeight="1" thickBot="1">
      <c r="C150" s="213"/>
      <c r="D150" s="305"/>
      <c r="E150" s="305"/>
      <c r="F150" s="305"/>
      <c r="G150" s="305"/>
      <c r="H150" s="305"/>
      <c r="I150" s="305"/>
      <c r="J150" s="305"/>
      <c r="K150" s="305"/>
      <c r="L150" s="305"/>
      <c r="M150" s="305"/>
      <c r="N150" s="305"/>
      <c r="O150" s="306"/>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1"/>
      <c r="AS150" s="52"/>
      <c r="AT150" s="58"/>
      <c r="AU150" s="59"/>
      <c r="AV150" s="59"/>
      <c r="AW150" s="59"/>
      <c r="AX150" s="2"/>
      <c r="AY150" s="60"/>
    </row>
    <row r="151" spans="2:53">
      <c r="C151" s="112"/>
      <c r="D151" s="113"/>
      <c r="E151" s="113"/>
      <c r="F151" s="113"/>
      <c r="G151" s="113"/>
      <c r="H151" s="113"/>
      <c r="I151" s="113"/>
      <c r="J151" s="113"/>
      <c r="K151" s="113"/>
      <c r="L151" s="113"/>
      <c r="M151" s="14"/>
      <c r="N151" s="14"/>
      <c r="O151" s="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S151" s="52"/>
      <c r="AT151" s="58"/>
      <c r="AU151" s="59"/>
      <c r="AV151" s="59"/>
      <c r="AW151" s="59"/>
      <c r="AX151" s="2"/>
      <c r="AY151" s="60"/>
    </row>
    <row r="152" spans="2:53" ht="18" customHeight="1" thickBot="1">
      <c r="B152" s="61">
        <v>6</v>
      </c>
      <c r="C152" s="214" t="s">
        <v>65</v>
      </c>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S152" s="52"/>
      <c r="AT152" s="58"/>
      <c r="AU152" s="59"/>
      <c r="AV152" s="59"/>
      <c r="AW152" s="59"/>
      <c r="AX152" s="2"/>
      <c r="AY152" s="60"/>
    </row>
    <row r="153" spans="2:53" ht="8.25" customHeight="1" thickTop="1" thickBot="1">
      <c r="C153" s="112"/>
      <c r="D153" s="113"/>
      <c r="E153" s="113"/>
      <c r="F153" s="113"/>
      <c r="G153" s="113"/>
      <c r="H153" s="113"/>
      <c r="I153" s="113"/>
      <c r="J153" s="113"/>
      <c r="K153" s="113"/>
      <c r="L153" s="113"/>
      <c r="M153" s="14"/>
      <c r="N153" s="14"/>
      <c r="O153" s="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S153" s="52"/>
      <c r="AT153" s="58"/>
      <c r="AU153" s="59"/>
      <c r="AV153" s="59"/>
      <c r="AW153" s="59"/>
      <c r="AX153" s="2"/>
      <c r="AY153" s="60"/>
    </row>
    <row r="154" spans="2:53" ht="16.149999999999999" customHeight="1">
      <c r="B154" s="2"/>
      <c r="C154" s="211">
        <v>1</v>
      </c>
      <c r="D154" s="259" t="s">
        <v>66</v>
      </c>
      <c r="E154" s="259"/>
      <c r="F154" s="259"/>
      <c r="G154" s="259"/>
      <c r="H154" s="259"/>
      <c r="I154" s="259"/>
      <c r="J154" s="259"/>
      <c r="K154" s="259"/>
      <c r="L154" s="259"/>
      <c r="M154" s="259"/>
      <c r="N154" s="259"/>
      <c r="O154" s="260"/>
      <c r="P154" s="227" t="s">
        <v>57</v>
      </c>
      <c r="Q154" s="228"/>
      <c r="R154" s="522" t="s">
        <v>91</v>
      </c>
      <c r="S154" s="522"/>
      <c r="T154" s="522"/>
      <c r="U154" s="522"/>
      <c r="V154" s="522"/>
      <c r="W154" s="522"/>
      <c r="X154" s="522"/>
      <c r="Y154" s="522"/>
      <c r="Z154" s="522"/>
      <c r="AA154" s="522"/>
      <c r="AB154" s="522"/>
      <c r="AC154" s="228" t="s">
        <v>57</v>
      </c>
      <c r="AD154" s="228"/>
      <c r="AE154" s="388" t="s">
        <v>37</v>
      </c>
      <c r="AF154" s="388"/>
      <c r="AG154" s="388"/>
      <c r="AH154" s="388"/>
      <c r="AI154" s="388"/>
      <c r="AJ154" s="388"/>
      <c r="AK154" s="388"/>
      <c r="AL154" s="388"/>
      <c r="AM154" s="388"/>
      <c r="AN154" s="388"/>
      <c r="AO154" s="389"/>
      <c r="AS154" s="52" t="s">
        <v>40</v>
      </c>
      <c r="AT154" s="70">
        <f>IF(P154=$BA154,1,0)</f>
        <v>0</v>
      </c>
      <c r="AU154" s="70">
        <f>IF(AC154=$BA154,1,0)</f>
        <v>0</v>
      </c>
      <c r="AV154" s="70">
        <f>IF(P156=$BA154,1,0)</f>
        <v>0</v>
      </c>
      <c r="AW154" s="70">
        <f>IF(AC156=$BA154,1,0)</f>
        <v>0</v>
      </c>
      <c r="AX154" s="70">
        <f>IF(P158=$BA154,1,0)</f>
        <v>0</v>
      </c>
      <c r="AY154" s="70">
        <f>IF(AC158=$BA154,1,0)</f>
        <v>0</v>
      </c>
      <c r="AZ154" s="101" t="s">
        <v>58</v>
      </c>
      <c r="BA154" s="101" t="s">
        <v>59</v>
      </c>
    </row>
    <row r="155" spans="2:53" ht="16.149999999999999" customHeight="1">
      <c r="B155" s="2"/>
      <c r="C155" s="212"/>
      <c r="D155" s="261"/>
      <c r="E155" s="261"/>
      <c r="F155" s="261"/>
      <c r="G155" s="261"/>
      <c r="H155" s="261"/>
      <c r="I155" s="261"/>
      <c r="J155" s="261"/>
      <c r="K155" s="261"/>
      <c r="L155" s="261"/>
      <c r="M155" s="261"/>
      <c r="N155" s="261"/>
      <c r="O155" s="262"/>
      <c r="P155" s="229"/>
      <c r="Q155" s="202"/>
      <c r="R155" s="195"/>
      <c r="S155" s="195"/>
      <c r="T155" s="195"/>
      <c r="U155" s="195"/>
      <c r="V155" s="195"/>
      <c r="W155" s="195"/>
      <c r="X155" s="195"/>
      <c r="Y155" s="195"/>
      <c r="Z155" s="195"/>
      <c r="AA155" s="195"/>
      <c r="AB155" s="195"/>
      <c r="AC155" s="202"/>
      <c r="AD155" s="202"/>
      <c r="AE155" s="203"/>
      <c r="AF155" s="203"/>
      <c r="AG155" s="203"/>
      <c r="AH155" s="203"/>
      <c r="AI155" s="203"/>
      <c r="AJ155" s="203"/>
      <c r="AK155" s="203"/>
      <c r="AL155" s="203"/>
      <c r="AM155" s="203"/>
      <c r="AN155" s="203"/>
      <c r="AO155" s="204"/>
      <c r="AS155" s="52"/>
      <c r="AT155" s="102" t="str">
        <f>IF(SUM(AT154:AY154)&gt;0,"回答有","回答無")</f>
        <v>回答無</v>
      </c>
      <c r="AU155" s="59"/>
      <c r="AV155" s="59"/>
      <c r="AW155" s="59"/>
      <c r="AX155" s="59"/>
      <c r="AY155" s="115"/>
    </row>
    <row r="156" spans="2:53" ht="16.149999999999999" customHeight="1">
      <c r="B156" s="2"/>
      <c r="C156" s="212"/>
      <c r="D156" s="261"/>
      <c r="E156" s="261"/>
      <c r="F156" s="261"/>
      <c r="G156" s="261"/>
      <c r="H156" s="261"/>
      <c r="I156" s="261"/>
      <c r="J156" s="261"/>
      <c r="K156" s="261"/>
      <c r="L156" s="261"/>
      <c r="M156" s="261"/>
      <c r="N156" s="261"/>
      <c r="O156" s="262"/>
      <c r="P156" s="229" t="s">
        <v>57</v>
      </c>
      <c r="Q156" s="202"/>
      <c r="R156" s="195" t="s">
        <v>38</v>
      </c>
      <c r="S156" s="195"/>
      <c r="T156" s="195"/>
      <c r="U156" s="195"/>
      <c r="V156" s="195"/>
      <c r="W156" s="195"/>
      <c r="X156" s="195"/>
      <c r="Y156" s="195"/>
      <c r="Z156" s="195"/>
      <c r="AA156" s="195"/>
      <c r="AB156" s="195"/>
      <c r="AC156" s="202" t="s">
        <v>57</v>
      </c>
      <c r="AD156" s="202"/>
      <c r="AE156" s="203" t="s">
        <v>39</v>
      </c>
      <c r="AF156" s="203"/>
      <c r="AG156" s="203"/>
      <c r="AH156" s="203"/>
      <c r="AI156" s="203"/>
      <c r="AJ156" s="203"/>
      <c r="AK156" s="203"/>
      <c r="AL156" s="203"/>
      <c r="AM156" s="203"/>
      <c r="AN156" s="203"/>
      <c r="AO156" s="204"/>
      <c r="AS156" s="52"/>
      <c r="AT156" s="59"/>
      <c r="AU156" s="59"/>
      <c r="AV156" s="59"/>
      <c r="AW156" s="59"/>
      <c r="AX156" s="59"/>
      <c r="AY156" s="115"/>
    </row>
    <row r="157" spans="2:53" ht="16.149999999999999" customHeight="1">
      <c r="B157" s="2"/>
      <c r="C157" s="212"/>
      <c r="D157" s="261"/>
      <c r="E157" s="261"/>
      <c r="F157" s="261"/>
      <c r="G157" s="261"/>
      <c r="H157" s="261"/>
      <c r="I157" s="261"/>
      <c r="J157" s="261"/>
      <c r="K157" s="261"/>
      <c r="L157" s="261"/>
      <c r="M157" s="261"/>
      <c r="N157" s="261"/>
      <c r="O157" s="262"/>
      <c r="P157" s="229"/>
      <c r="Q157" s="202"/>
      <c r="R157" s="195"/>
      <c r="S157" s="195"/>
      <c r="T157" s="195"/>
      <c r="U157" s="195"/>
      <c r="V157" s="195"/>
      <c r="W157" s="195"/>
      <c r="X157" s="195"/>
      <c r="Y157" s="195"/>
      <c r="Z157" s="195"/>
      <c r="AA157" s="195"/>
      <c r="AB157" s="195"/>
      <c r="AC157" s="202"/>
      <c r="AD157" s="202"/>
      <c r="AE157" s="203"/>
      <c r="AF157" s="203"/>
      <c r="AG157" s="203"/>
      <c r="AH157" s="203"/>
      <c r="AI157" s="203"/>
      <c r="AJ157" s="203"/>
      <c r="AK157" s="203"/>
      <c r="AL157" s="203"/>
      <c r="AM157" s="203"/>
      <c r="AN157" s="203"/>
      <c r="AO157" s="204"/>
      <c r="AS157" s="52"/>
      <c r="AT157" s="59"/>
      <c r="AU157" s="59"/>
      <c r="AV157" s="59"/>
      <c r="AW157" s="59"/>
      <c r="AX157" s="59"/>
      <c r="AY157" s="115"/>
    </row>
    <row r="158" spans="2:53" ht="16.149999999999999" customHeight="1">
      <c r="B158" s="2"/>
      <c r="C158" s="212"/>
      <c r="D158" s="261"/>
      <c r="E158" s="261"/>
      <c r="F158" s="261"/>
      <c r="G158" s="261"/>
      <c r="H158" s="261"/>
      <c r="I158" s="261"/>
      <c r="J158" s="261"/>
      <c r="K158" s="261"/>
      <c r="L158" s="261"/>
      <c r="M158" s="261"/>
      <c r="N158" s="261"/>
      <c r="O158" s="262"/>
      <c r="P158" s="229" t="s">
        <v>57</v>
      </c>
      <c r="Q158" s="202"/>
      <c r="R158" s="195" t="s">
        <v>163</v>
      </c>
      <c r="S158" s="195"/>
      <c r="T158" s="195"/>
      <c r="U158" s="195"/>
      <c r="V158" s="195"/>
      <c r="W158" s="195"/>
      <c r="X158" s="195"/>
      <c r="Y158" s="195"/>
      <c r="Z158" s="195"/>
      <c r="AA158" s="195"/>
      <c r="AB158" s="195"/>
      <c r="AC158" s="202" t="s">
        <v>57</v>
      </c>
      <c r="AD158" s="202"/>
      <c r="AE158" s="518" t="s">
        <v>164</v>
      </c>
      <c r="AF158" s="518"/>
      <c r="AG158" s="518"/>
      <c r="AH158" s="518"/>
      <c r="AI158" s="518"/>
      <c r="AJ158" s="518"/>
      <c r="AK158" s="518"/>
      <c r="AL158" s="518"/>
      <c r="AM158" s="518"/>
      <c r="AN158" s="518"/>
      <c r="AO158" s="519"/>
      <c r="AS158" s="52"/>
      <c r="AT158" s="59"/>
      <c r="AU158" s="59"/>
      <c r="AV158" s="59"/>
      <c r="AW158" s="59"/>
      <c r="AX158" s="59"/>
      <c r="AY158" s="115"/>
    </row>
    <row r="159" spans="2:53" ht="16.149999999999999" customHeight="1" thickBot="1">
      <c r="B159" s="2"/>
      <c r="C159" s="213"/>
      <c r="D159" s="263"/>
      <c r="E159" s="263"/>
      <c r="F159" s="263"/>
      <c r="G159" s="263"/>
      <c r="H159" s="263"/>
      <c r="I159" s="263"/>
      <c r="J159" s="263"/>
      <c r="K159" s="263"/>
      <c r="L159" s="263"/>
      <c r="M159" s="263"/>
      <c r="N159" s="263"/>
      <c r="O159" s="387"/>
      <c r="P159" s="230"/>
      <c r="Q159" s="224"/>
      <c r="R159" s="531"/>
      <c r="S159" s="531"/>
      <c r="T159" s="531"/>
      <c r="U159" s="531"/>
      <c r="V159" s="531"/>
      <c r="W159" s="531"/>
      <c r="X159" s="531"/>
      <c r="Y159" s="531"/>
      <c r="Z159" s="531"/>
      <c r="AA159" s="531"/>
      <c r="AB159" s="531"/>
      <c r="AC159" s="224"/>
      <c r="AD159" s="224"/>
      <c r="AE159" s="520"/>
      <c r="AF159" s="520"/>
      <c r="AG159" s="520"/>
      <c r="AH159" s="520"/>
      <c r="AI159" s="520"/>
      <c r="AJ159" s="520"/>
      <c r="AK159" s="520"/>
      <c r="AL159" s="520"/>
      <c r="AM159" s="520"/>
      <c r="AN159" s="520"/>
      <c r="AO159" s="521"/>
      <c r="AS159" s="52"/>
      <c r="AT159" s="59"/>
      <c r="AU159" s="59"/>
      <c r="AV159" s="59"/>
      <c r="AW159" s="59"/>
      <c r="AX159" s="59"/>
      <c r="AY159" s="115"/>
    </row>
    <row r="160" spans="2:53" ht="4.5" customHeight="1">
      <c r="C160" s="211">
        <v>2</v>
      </c>
      <c r="D160" s="259" t="s">
        <v>168</v>
      </c>
      <c r="E160" s="259"/>
      <c r="F160" s="259"/>
      <c r="G160" s="259"/>
      <c r="H160" s="259"/>
      <c r="I160" s="259"/>
      <c r="J160" s="259"/>
      <c r="K160" s="259"/>
      <c r="L160" s="259"/>
      <c r="M160" s="259"/>
      <c r="N160" s="259"/>
      <c r="O160" s="260"/>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7"/>
      <c r="AS160" s="52"/>
      <c r="AT160" s="58"/>
      <c r="AU160" s="59"/>
      <c r="AV160" s="59"/>
      <c r="AW160" s="59"/>
      <c r="AX160" s="2"/>
      <c r="AY160" s="60"/>
    </row>
    <row r="161" spans="2:51" ht="20.100000000000001" customHeight="1">
      <c r="C161" s="212"/>
      <c r="D161" s="261"/>
      <c r="E161" s="261"/>
      <c r="F161" s="261"/>
      <c r="G161" s="261"/>
      <c r="H161" s="261"/>
      <c r="I161" s="261"/>
      <c r="J161" s="261"/>
      <c r="K161" s="261"/>
      <c r="L161" s="261"/>
      <c r="M161" s="261"/>
      <c r="N161" s="261"/>
      <c r="O161" s="262"/>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9"/>
      <c r="AS161" s="52" t="s">
        <v>24</v>
      </c>
      <c r="AT161" s="411" t="str">
        <f>P160&amp;""</f>
        <v/>
      </c>
      <c r="AU161" s="411"/>
      <c r="AV161" s="411"/>
      <c r="AW161" s="411"/>
      <c r="AX161" s="411"/>
      <c r="AY161" s="411"/>
    </row>
    <row r="162" spans="2:51" ht="20.100000000000001" customHeight="1">
      <c r="C162" s="212"/>
      <c r="D162" s="261"/>
      <c r="E162" s="261"/>
      <c r="F162" s="261"/>
      <c r="G162" s="261"/>
      <c r="H162" s="261"/>
      <c r="I162" s="261"/>
      <c r="J162" s="261"/>
      <c r="K162" s="261"/>
      <c r="L162" s="261"/>
      <c r="M162" s="261"/>
      <c r="N162" s="261"/>
      <c r="O162" s="262"/>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9"/>
      <c r="AS162" s="52"/>
      <c r="AT162" s="411"/>
      <c r="AU162" s="411"/>
      <c r="AV162" s="411"/>
      <c r="AW162" s="411"/>
      <c r="AX162" s="411"/>
      <c r="AY162" s="411"/>
    </row>
    <row r="163" spans="2:51" ht="20.100000000000001" customHeight="1">
      <c r="C163" s="212"/>
      <c r="D163" s="261"/>
      <c r="E163" s="261"/>
      <c r="F163" s="261"/>
      <c r="G163" s="261"/>
      <c r="H163" s="261"/>
      <c r="I163" s="261"/>
      <c r="J163" s="261"/>
      <c r="K163" s="261"/>
      <c r="L163" s="261"/>
      <c r="M163" s="261"/>
      <c r="N163" s="261"/>
      <c r="O163" s="262"/>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9"/>
      <c r="AS163" s="52"/>
      <c r="AT163" s="411"/>
      <c r="AU163" s="411"/>
      <c r="AV163" s="411"/>
      <c r="AW163" s="411"/>
      <c r="AX163" s="411"/>
      <c r="AY163" s="411"/>
    </row>
    <row r="164" spans="2:51" ht="4.5" customHeight="1" thickBot="1">
      <c r="C164" s="213"/>
      <c r="D164" s="263"/>
      <c r="E164" s="263"/>
      <c r="F164" s="263"/>
      <c r="G164" s="263"/>
      <c r="H164" s="263"/>
      <c r="I164" s="263"/>
      <c r="J164" s="263"/>
      <c r="K164" s="263"/>
      <c r="L164" s="263"/>
      <c r="M164" s="263"/>
      <c r="N164" s="263"/>
      <c r="O164" s="264"/>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1"/>
      <c r="AS164" s="52"/>
      <c r="AT164" s="58"/>
      <c r="AU164" s="59"/>
      <c r="AV164" s="59"/>
      <c r="AW164" s="59"/>
      <c r="AX164" s="2"/>
      <c r="AY164" s="60"/>
    </row>
    <row r="165" spans="2:51" ht="11.25" customHeight="1">
      <c r="B165" s="4"/>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S165" s="52"/>
      <c r="AT165" s="58"/>
      <c r="AU165" s="59"/>
      <c r="AV165" s="59"/>
      <c r="AW165" s="59"/>
      <c r="AX165" s="2"/>
      <c r="AY165" s="60"/>
    </row>
    <row r="166" spans="2:51" ht="21.75" customHeight="1" thickBot="1">
      <c r="B166" s="61">
        <v>7</v>
      </c>
      <c r="C166" s="214" t="s">
        <v>117</v>
      </c>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S166" s="52"/>
      <c r="AT166" s="58"/>
      <c r="AU166" s="59"/>
      <c r="AV166" s="59"/>
      <c r="AW166" s="59"/>
      <c r="AX166" s="2"/>
      <c r="AY166" s="60"/>
    </row>
    <row r="167" spans="2:51" ht="10.5" customHeight="1" thickTop="1" thickBot="1">
      <c r="B167" s="4"/>
      <c r="C167" s="4"/>
      <c r="D167" s="4"/>
      <c r="E167" s="4"/>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S167" s="52"/>
      <c r="AT167" s="58"/>
      <c r="AU167" s="59"/>
      <c r="AV167" s="59"/>
      <c r="AW167" s="59"/>
      <c r="AX167" s="2"/>
      <c r="AY167" s="60"/>
    </row>
    <row r="168" spans="2:51" ht="4.5" customHeight="1">
      <c r="B168" s="4"/>
      <c r="C168" s="67"/>
      <c r="D168" s="68"/>
      <c r="E168" s="68"/>
      <c r="F168" s="68"/>
      <c r="G168" s="68"/>
      <c r="H168" s="68"/>
      <c r="I168" s="68"/>
      <c r="J168" s="68"/>
      <c r="K168" s="68"/>
      <c r="L168" s="68"/>
      <c r="M168" s="68"/>
      <c r="N168" s="68"/>
      <c r="O168" s="69"/>
      <c r="P168" s="13"/>
      <c r="Q168" s="13"/>
      <c r="R168" s="13"/>
      <c r="S168" s="13"/>
      <c r="T168" s="13"/>
      <c r="U168" s="13"/>
      <c r="V168" s="13"/>
      <c r="W168" s="13"/>
      <c r="X168" s="13"/>
      <c r="Y168" s="13"/>
      <c r="Z168" s="13"/>
      <c r="AA168" s="13"/>
      <c r="AB168" s="13"/>
      <c r="AC168" s="13"/>
      <c r="AD168" s="25"/>
      <c r="AE168" s="13"/>
      <c r="AF168" s="13"/>
      <c r="AG168" s="13"/>
      <c r="AH168" s="13"/>
      <c r="AI168" s="13"/>
      <c r="AJ168" s="13"/>
      <c r="AK168" s="13"/>
      <c r="AL168" s="13"/>
      <c r="AM168" s="13"/>
      <c r="AN168" s="13"/>
      <c r="AO168" s="6"/>
      <c r="AS168" s="52"/>
      <c r="AT168" s="58"/>
      <c r="AU168" s="59"/>
      <c r="AV168" s="59"/>
      <c r="AW168" s="59"/>
      <c r="AX168" s="2"/>
      <c r="AY168" s="60"/>
    </row>
    <row r="169" spans="2:51" ht="15.75" customHeight="1">
      <c r="B169" s="2"/>
      <c r="C169" s="331">
        <v>1</v>
      </c>
      <c r="D169" s="333" t="s">
        <v>17</v>
      </c>
      <c r="E169" s="333"/>
      <c r="F169" s="333"/>
      <c r="G169" s="333"/>
      <c r="H169" s="333"/>
      <c r="I169" s="333"/>
      <c r="J169" s="333"/>
      <c r="K169" s="333"/>
      <c r="L169" s="333"/>
      <c r="M169" s="333"/>
      <c r="N169" s="333"/>
      <c r="O169" s="334"/>
      <c r="P169" s="1"/>
      <c r="Q169" s="23" t="s">
        <v>60</v>
      </c>
      <c r="R169" s="1"/>
      <c r="S169" s="1"/>
      <c r="T169" s="1"/>
      <c r="U169" s="1"/>
      <c r="V169" s="1"/>
      <c r="W169" s="1"/>
      <c r="X169" s="1"/>
      <c r="Y169" s="1"/>
      <c r="Z169" s="1"/>
      <c r="AA169" s="1"/>
      <c r="AB169" s="1"/>
      <c r="AC169" s="1"/>
      <c r="AD169" s="26"/>
      <c r="AE169" s="23" t="s">
        <v>61</v>
      </c>
      <c r="AF169" s="1"/>
      <c r="AG169" s="1"/>
      <c r="AH169" s="1"/>
      <c r="AI169" s="1"/>
      <c r="AJ169" s="1"/>
      <c r="AK169" s="1"/>
      <c r="AL169" s="1"/>
      <c r="AM169" s="1"/>
      <c r="AN169" s="1"/>
      <c r="AO169" s="7"/>
      <c r="AS169" s="52"/>
      <c r="AT169" s="59"/>
      <c r="AU169" s="59"/>
      <c r="AV169" s="59"/>
      <c r="AW169" s="59"/>
      <c r="AX169" s="2"/>
      <c r="AY169" s="60"/>
    </row>
    <row r="170" spans="2:51" ht="21" customHeight="1">
      <c r="B170" s="2"/>
      <c r="C170" s="331"/>
      <c r="D170" s="333"/>
      <c r="E170" s="333"/>
      <c r="F170" s="333"/>
      <c r="G170" s="333"/>
      <c r="H170" s="333"/>
      <c r="I170" s="333"/>
      <c r="J170" s="333"/>
      <c r="K170" s="333"/>
      <c r="L170" s="333"/>
      <c r="M170" s="333"/>
      <c r="N170" s="333"/>
      <c r="O170" s="334"/>
      <c r="P170" s="1"/>
      <c r="Q170" s="422" t="str">
        <f>O4&amp;""</f>
        <v/>
      </c>
      <c r="R170" s="423"/>
      <c r="S170" s="423"/>
      <c r="T170" s="423"/>
      <c r="U170" s="423"/>
      <c r="V170" s="423"/>
      <c r="W170" s="423"/>
      <c r="X170" s="423"/>
      <c r="Y170" s="423"/>
      <c r="Z170" s="423"/>
      <c r="AA170" s="423"/>
      <c r="AB170" s="424"/>
      <c r="AC170" s="1"/>
      <c r="AD170" s="26"/>
      <c r="AE170" s="422" t="str">
        <f>F5&amp;""</f>
        <v/>
      </c>
      <c r="AF170" s="423"/>
      <c r="AG170" s="423"/>
      <c r="AH170" s="423"/>
      <c r="AI170" s="423"/>
      <c r="AJ170" s="423"/>
      <c r="AK170" s="423"/>
      <c r="AL170" s="423"/>
      <c r="AM170" s="423"/>
      <c r="AN170" s="424"/>
      <c r="AO170" s="7"/>
      <c r="AS170" s="52" t="s">
        <v>230</v>
      </c>
      <c r="AT170" s="70" t="str">
        <f>Q170&amp;""</f>
        <v/>
      </c>
      <c r="AU170" s="70" t="str">
        <f>AE170&amp;""</f>
        <v/>
      </c>
      <c r="AV170" s="59"/>
      <c r="AW170" s="59"/>
      <c r="AX170" s="2"/>
      <c r="AY170" s="60"/>
    </row>
    <row r="171" spans="2:51" ht="18.75" customHeight="1">
      <c r="B171" s="2"/>
      <c r="C171" s="331"/>
      <c r="D171" s="333"/>
      <c r="E171" s="333"/>
      <c r="F171" s="333"/>
      <c r="G171" s="333"/>
      <c r="H171" s="333"/>
      <c r="I171" s="333"/>
      <c r="J171" s="333"/>
      <c r="K171" s="333"/>
      <c r="L171" s="333"/>
      <c r="M171" s="333"/>
      <c r="N171" s="333"/>
      <c r="O171" s="334"/>
      <c r="P171" s="1"/>
      <c r="Q171" s="425"/>
      <c r="R171" s="426"/>
      <c r="S171" s="426"/>
      <c r="T171" s="426"/>
      <c r="U171" s="426"/>
      <c r="V171" s="426"/>
      <c r="W171" s="426"/>
      <c r="X171" s="426"/>
      <c r="Y171" s="426"/>
      <c r="Z171" s="426"/>
      <c r="AA171" s="426"/>
      <c r="AB171" s="427"/>
      <c r="AC171" s="1"/>
      <c r="AD171" s="26"/>
      <c r="AE171" s="425"/>
      <c r="AF171" s="426"/>
      <c r="AG171" s="426"/>
      <c r="AH171" s="426"/>
      <c r="AI171" s="426"/>
      <c r="AJ171" s="426"/>
      <c r="AK171" s="426"/>
      <c r="AL171" s="426"/>
      <c r="AM171" s="426"/>
      <c r="AN171" s="427"/>
      <c r="AO171" s="7"/>
      <c r="AS171" s="52"/>
      <c r="AT171" s="58"/>
      <c r="AU171" s="59"/>
      <c r="AV171" s="59"/>
      <c r="AW171" s="59"/>
      <c r="AX171" s="2"/>
      <c r="AY171" s="60"/>
    </row>
    <row r="172" spans="2:51" ht="13.5" customHeight="1">
      <c r="B172" s="2"/>
      <c r="C172" s="331"/>
      <c r="D172" s="333"/>
      <c r="E172" s="333"/>
      <c r="F172" s="333"/>
      <c r="G172" s="333"/>
      <c r="H172" s="333"/>
      <c r="I172" s="333"/>
      <c r="J172" s="333"/>
      <c r="K172" s="333"/>
      <c r="L172" s="333"/>
      <c r="M172" s="333"/>
      <c r="N172" s="333"/>
      <c r="O172" s="334"/>
      <c r="P172" s="1"/>
      <c r="Q172" s="1"/>
      <c r="R172" s="1"/>
      <c r="S172" s="1"/>
      <c r="T172" s="1"/>
      <c r="U172" s="1"/>
      <c r="V172" s="1"/>
      <c r="W172" s="1"/>
      <c r="X172" s="1"/>
      <c r="Y172" s="1"/>
      <c r="Z172" s="1"/>
      <c r="AA172" s="1"/>
      <c r="AB172" s="1"/>
      <c r="AC172" s="1"/>
      <c r="AD172" s="26"/>
      <c r="AE172" s="1"/>
      <c r="AF172" s="1"/>
      <c r="AG172" s="1"/>
      <c r="AH172" s="1"/>
      <c r="AI172" s="1"/>
      <c r="AJ172" s="1"/>
      <c r="AK172" s="1"/>
      <c r="AL172" s="1"/>
      <c r="AM172" s="1"/>
      <c r="AN172" s="1"/>
      <c r="AO172" s="7"/>
      <c r="AS172" s="52"/>
      <c r="AT172" s="58"/>
      <c r="AU172" s="59"/>
      <c r="AV172" s="59"/>
      <c r="AW172" s="59"/>
      <c r="AX172" s="2"/>
      <c r="AY172" s="60"/>
    </row>
    <row r="173" spans="2:51" ht="18" customHeight="1">
      <c r="B173" s="2"/>
      <c r="C173" s="331"/>
      <c r="D173" s="333"/>
      <c r="E173" s="333"/>
      <c r="F173" s="333"/>
      <c r="G173" s="333"/>
      <c r="H173" s="333"/>
      <c r="I173" s="333"/>
      <c r="J173" s="333"/>
      <c r="K173" s="333"/>
      <c r="L173" s="333"/>
      <c r="M173" s="333"/>
      <c r="N173" s="333"/>
      <c r="O173" s="334"/>
      <c r="P173" s="1"/>
      <c r="Q173" s="47" t="str">
        <f>IF(Q$179=R173,"●","○")</f>
        <v>○</v>
      </c>
      <c r="R173" s="240" t="str">
        <f>$BA$178</f>
        <v>1　設定済み</v>
      </c>
      <c r="S173" s="240"/>
      <c r="T173" s="240"/>
      <c r="U173" s="240"/>
      <c r="V173" s="240"/>
      <c r="W173" s="240"/>
      <c r="X173" s="240"/>
      <c r="Y173" s="240"/>
      <c r="Z173" s="240"/>
      <c r="AA173" s="240"/>
      <c r="AB173" s="240"/>
      <c r="AC173" s="1"/>
      <c r="AD173" s="26"/>
      <c r="AE173" s="47" t="str">
        <f>IF(AE$179=AF173,"●","○")</f>
        <v>○</v>
      </c>
      <c r="AF173" s="240" t="str">
        <f>$BA$178</f>
        <v>1　設定済み</v>
      </c>
      <c r="AG173" s="240"/>
      <c r="AH173" s="240"/>
      <c r="AI173" s="240"/>
      <c r="AJ173" s="240"/>
      <c r="AK173" s="240"/>
      <c r="AL173" s="240"/>
      <c r="AM173" s="240"/>
      <c r="AN173" s="240"/>
      <c r="AO173" s="7"/>
      <c r="AS173" s="52"/>
      <c r="AT173" s="58"/>
      <c r="AU173" s="59"/>
      <c r="AV173" s="59"/>
      <c r="AW173" s="59"/>
      <c r="AX173" s="2"/>
      <c r="AY173" s="60"/>
    </row>
    <row r="174" spans="2:51" ht="18" customHeight="1">
      <c r="B174" s="2"/>
      <c r="C174" s="331"/>
      <c r="D174" s="333"/>
      <c r="E174" s="333"/>
      <c r="F174" s="333"/>
      <c r="G174" s="333"/>
      <c r="H174" s="333"/>
      <c r="I174" s="333"/>
      <c r="J174" s="333"/>
      <c r="K174" s="333"/>
      <c r="L174" s="333"/>
      <c r="M174" s="333"/>
      <c r="N174" s="333"/>
      <c r="O174" s="334"/>
      <c r="P174" s="1"/>
      <c r="Q174" s="47" t="str">
        <f>IF(Q$179=R174,"●","○")</f>
        <v>○</v>
      </c>
      <c r="R174" s="240" t="str">
        <f>$BB$178</f>
        <v>2　検討中</v>
      </c>
      <c r="S174" s="240"/>
      <c r="T174" s="240"/>
      <c r="U174" s="240"/>
      <c r="V174" s="240"/>
      <c r="W174" s="240"/>
      <c r="X174" s="240"/>
      <c r="Y174" s="240"/>
      <c r="Z174" s="240"/>
      <c r="AA174" s="240"/>
      <c r="AB174" s="240"/>
      <c r="AC174" s="1"/>
      <c r="AD174" s="26"/>
      <c r="AE174" s="47" t="str">
        <f>IF(AE$179=AF174,"●","○")</f>
        <v>○</v>
      </c>
      <c r="AF174" s="240" t="str">
        <f>$BB$178</f>
        <v>2　検討中</v>
      </c>
      <c r="AG174" s="240"/>
      <c r="AH174" s="240"/>
      <c r="AI174" s="240"/>
      <c r="AJ174" s="240"/>
      <c r="AK174" s="240"/>
      <c r="AL174" s="240"/>
      <c r="AM174" s="240"/>
      <c r="AN174" s="240"/>
      <c r="AO174" s="7"/>
      <c r="AS174" s="52"/>
      <c r="AT174" s="58"/>
      <c r="AU174" s="59"/>
      <c r="AV174" s="59"/>
      <c r="AW174" s="59"/>
      <c r="AX174" s="2"/>
      <c r="AY174" s="60"/>
    </row>
    <row r="175" spans="2:51" ht="18" customHeight="1">
      <c r="B175" s="4"/>
      <c r="C175" s="331"/>
      <c r="D175" s="333"/>
      <c r="E175" s="333"/>
      <c r="F175" s="333"/>
      <c r="G175" s="333"/>
      <c r="H175" s="333"/>
      <c r="I175" s="333"/>
      <c r="J175" s="333"/>
      <c r="K175" s="333"/>
      <c r="L175" s="333"/>
      <c r="M175" s="333"/>
      <c r="N175" s="333"/>
      <c r="O175" s="334"/>
      <c r="P175" s="1"/>
      <c r="Q175" s="47" t="str">
        <f>IF(Q$179=R175,"●","○")</f>
        <v>○</v>
      </c>
      <c r="R175" s="240" t="str">
        <f>$BC$178</f>
        <v>3　目標・方針はない</v>
      </c>
      <c r="S175" s="240"/>
      <c r="T175" s="240"/>
      <c r="U175" s="240"/>
      <c r="V175" s="240"/>
      <c r="W175" s="240"/>
      <c r="X175" s="240"/>
      <c r="Y175" s="240"/>
      <c r="Z175" s="240"/>
      <c r="AA175" s="240"/>
      <c r="AB175" s="240"/>
      <c r="AC175" s="1"/>
      <c r="AD175" s="26"/>
      <c r="AE175" s="47" t="str">
        <f>IF(AE$179=AF175,"●","○")</f>
        <v>○</v>
      </c>
      <c r="AF175" s="240" t="str">
        <f>$BC$178</f>
        <v>3　目標・方針はない</v>
      </c>
      <c r="AG175" s="240"/>
      <c r="AH175" s="240"/>
      <c r="AI175" s="240"/>
      <c r="AJ175" s="240"/>
      <c r="AK175" s="240"/>
      <c r="AL175" s="240"/>
      <c r="AM175" s="240"/>
      <c r="AN175" s="240"/>
      <c r="AO175" s="7"/>
      <c r="AS175" s="52"/>
      <c r="AT175" s="58"/>
      <c r="AU175" s="59"/>
      <c r="AV175" s="59"/>
      <c r="AW175" s="59"/>
      <c r="AX175" s="2"/>
      <c r="AY175" s="60"/>
    </row>
    <row r="176" spans="2:51" ht="18" customHeight="1">
      <c r="B176" s="4"/>
      <c r="C176" s="331"/>
      <c r="D176" s="333"/>
      <c r="E176" s="333"/>
      <c r="F176" s="333"/>
      <c r="G176" s="333"/>
      <c r="H176" s="333"/>
      <c r="I176" s="333"/>
      <c r="J176" s="333"/>
      <c r="K176" s="333"/>
      <c r="L176" s="333"/>
      <c r="M176" s="333"/>
      <c r="N176" s="333"/>
      <c r="O176" s="334"/>
      <c r="P176" s="1"/>
      <c r="Q176" s="47" t="str">
        <f>IF(Q$179=R176,"●","○")</f>
        <v>○</v>
      </c>
      <c r="R176" s="240" t="str">
        <f>$BD$178</f>
        <v>4　その他の指標で目標・方針を設定している</v>
      </c>
      <c r="S176" s="240"/>
      <c r="T176" s="240"/>
      <c r="U176" s="240"/>
      <c r="V176" s="240"/>
      <c r="W176" s="240"/>
      <c r="X176" s="240"/>
      <c r="Y176" s="240"/>
      <c r="Z176" s="240"/>
      <c r="AA176" s="240"/>
      <c r="AB176" s="240"/>
      <c r="AC176" s="1"/>
      <c r="AD176" s="26"/>
      <c r="AE176" s="47" t="str">
        <f>IF(AE$179=AF176,"●","○")</f>
        <v>○</v>
      </c>
      <c r="AF176" s="240" t="str">
        <f>$BD$178</f>
        <v>4　その他の指標で目標・方針を設定している</v>
      </c>
      <c r="AG176" s="240"/>
      <c r="AH176" s="240"/>
      <c r="AI176" s="240"/>
      <c r="AJ176" s="240"/>
      <c r="AK176" s="240"/>
      <c r="AL176" s="240"/>
      <c r="AM176" s="240"/>
      <c r="AN176" s="240"/>
      <c r="AO176" s="7"/>
      <c r="AS176" s="52"/>
      <c r="AT176" s="58"/>
      <c r="AU176" s="59"/>
      <c r="AV176" s="59"/>
      <c r="AW176" s="59"/>
      <c r="AX176" s="2"/>
      <c r="AY176" s="60"/>
    </row>
    <row r="177" spans="2:58" ht="12" customHeight="1">
      <c r="B177" s="4"/>
      <c r="C177" s="331"/>
      <c r="D177" s="333"/>
      <c r="E177" s="333"/>
      <c r="F177" s="333"/>
      <c r="G177" s="333"/>
      <c r="H177" s="333"/>
      <c r="I177" s="333"/>
      <c r="J177" s="333"/>
      <c r="K177" s="333"/>
      <c r="L177" s="333"/>
      <c r="M177" s="333"/>
      <c r="N177" s="333"/>
      <c r="O177" s="334"/>
      <c r="P177" s="1"/>
      <c r="Q177" s="1"/>
      <c r="R177" s="1"/>
      <c r="S177" s="1"/>
      <c r="T177" s="1"/>
      <c r="U177" s="1"/>
      <c r="V177" s="1"/>
      <c r="W177" s="1"/>
      <c r="X177" s="1"/>
      <c r="Y177" s="1"/>
      <c r="Z177" s="1"/>
      <c r="AA177" s="1"/>
      <c r="AB177" s="1"/>
      <c r="AC177" s="1"/>
      <c r="AD177" s="26"/>
      <c r="AE177" s="1"/>
      <c r="AF177" s="1"/>
      <c r="AG177" s="1"/>
      <c r="AH177" s="1"/>
      <c r="AI177" s="1"/>
      <c r="AJ177" s="1"/>
      <c r="AK177" s="1"/>
      <c r="AL177" s="1"/>
      <c r="AM177" s="1"/>
      <c r="AN177" s="1"/>
      <c r="AO177" s="7"/>
      <c r="AS177" s="52"/>
      <c r="AT177" s="58"/>
      <c r="AU177" s="59"/>
      <c r="AV177" s="59"/>
      <c r="AW177" s="59"/>
      <c r="AX177" s="2"/>
      <c r="AY177" s="60"/>
    </row>
    <row r="178" spans="2:58" ht="18.75" customHeight="1" thickBot="1">
      <c r="B178" s="2"/>
      <c r="C178" s="331"/>
      <c r="D178" s="333"/>
      <c r="E178" s="333"/>
      <c r="F178" s="333"/>
      <c r="G178" s="333"/>
      <c r="H178" s="333"/>
      <c r="I178" s="333"/>
      <c r="J178" s="333"/>
      <c r="K178" s="333"/>
      <c r="L178" s="333"/>
      <c r="M178" s="333"/>
      <c r="N178" s="333"/>
      <c r="O178" s="334"/>
      <c r="P178" s="1"/>
      <c r="Q178" s="23" t="s">
        <v>62</v>
      </c>
      <c r="R178" s="1"/>
      <c r="S178" s="1"/>
      <c r="T178" s="1"/>
      <c r="U178" s="21"/>
      <c r="V178" s="1"/>
      <c r="W178" s="1"/>
      <c r="X178" s="1"/>
      <c r="Y178" s="1"/>
      <c r="Z178" s="1"/>
      <c r="AA178" s="22"/>
      <c r="AB178" s="1"/>
      <c r="AC178" s="1"/>
      <c r="AD178" s="26"/>
      <c r="AE178" s="23" t="s">
        <v>62</v>
      </c>
      <c r="AF178" s="1"/>
      <c r="AG178" s="1"/>
      <c r="AH178" s="1"/>
      <c r="AI178" s="1"/>
      <c r="AJ178" s="1"/>
      <c r="AK178" s="1"/>
      <c r="AL178" s="1"/>
      <c r="AM178" s="1"/>
      <c r="AN178" s="22"/>
      <c r="AO178" s="7"/>
      <c r="AS178" s="52" t="s">
        <v>229</v>
      </c>
      <c r="AT178" s="70" t="str">
        <f>IF(COUNTIF($BA178:$BD178,Q179)=1,Q179,"")</f>
        <v/>
      </c>
      <c r="AU178" s="70" t="str">
        <f>IF(COUNTIF($BA178:$BD178,AE179)=1,AE179,"")</f>
        <v/>
      </c>
      <c r="AV178" s="59"/>
      <c r="AW178" s="59"/>
      <c r="AY178" s="60"/>
      <c r="AZ178" s="160" t="s">
        <v>48</v>
      </c>
      <c r="BA178" s="160" t="s">
        <v>49</v>
      </c>
      <c r="BB178" s="160" t="s">
        <v>86</v>
      </c>
      <c r="BC178" s="160" t="s">
        <v>50</v>
      </c>
      <c r="BD178" s="71" t="s">
        <v>51</v>
      </c>
    </row>
    <row r="179" spans="2:58" ht="15" customHeight="1">
      <c r="B179" s="2"/>
      <c r="C179" s="331"/>
      <c r="D179" s="333"/>
      <c r="E179" s="333"/>
      <c r="F179" s="333"/>
      <c r="G179" s="333"/>
      <c r="H179" s="333"/>
      <c r="I179" s="333"/>
      <c r="J179" s="333"/>
      <c r="K179" s="333"/>
      <c r="L179" s="333"/>
      <c r="M179" s="333"/>
      <c r="N179" s="333"/>
      <c r="O179" s="334"/>
      <c r="P179" s="1"/>
      <c r="Q179" s="428" t="s">
        <v>48</v>
      </c>
      <c r="R179" s="429"/>
      <c r="S179" s="429"/>
      <c r="T179" s="429"/>
      <c r="U179" s="429"/>
      <c r="V179" s="429"/>
      <c r="W179" s="429"/>
      <c r="X179" s="429"/>
      <c r="Y179" s="429"/>
      <c r="Z179" s="429"/>
      <c r="AA179" s="429"/>
      <c r="AB179" s="430"/>
      <c r="AC179" s="1"/>
      <c r="AD179" s="26"/>
      <c r="AE179" s="234" t="s">
        <v>48</v>
      </c>
      <c r="AF179" s="235"/>
      <c r="AG179" s="235"/>
      <c r="AH179" s="235"/>
      <c r="AI179" s="235"/>
      <c r="AJ179" s="235"/>
      <c r="AK179" s="235"/>
      <c r="AL179" s="235"/>
      <c r="AM179" s="235"/>
      <c r="AN179" s="236"/>
      <c r="AO179" s="7"/>
      <c r="AS179" s="52"/>
      <c r="AT179" s="58"/>
      <c r="AU179" s="59"/>
      <c r="AV179" s="59"/>
      <c r="AW179" s="59"/>
      <c r="AY179" s="60"/>
    </row>
    <row r="180" spans="2:58" ht="15" customHeight="1" thickBot="1">
      <c r="B180" s="2"/>
      <c r="C180" s="331"/>
      <c r="D180" s="333"/>
      <c r="E180" s="333"/>
      <c r="F180" s="333"/>
      <c r="G180" s="333"/>
      <c r="H180" s="333"/>
      <c r="I180" s="333"/>
      <c r="J180" s="333"/>
      <c r="K180" s="333"/>
      <c r="L180" s="333"/>
      <c r="M180" s="333"/>
      <c r="N180" s="333"/>
      <c r="O180" s="334"/>
      <c r="P180" s="1"/>
      <c r="Q180" s="431"/>
      <c r="R180" s="432"/>
      <c r="S180" s="432"/>
      <c r="T180" s="432"/>
      <c r="U180" s="432"/>
      <c r="V180" s="432"/>
      <c r="W180" s="432"/>
      <c r="X180" s="432"/>
      <c r="Y180" s="432"/>
      <c r="Z180" s="432"/>
      <c r="AA180" s="432"/>
      <c r="AB180" s="433"/>
      <c r="AC180" s="1"/>
      <c r="AD180" s="26"/>
      <c r="AE180" s="237"/>
      <c r="AF180" s="238"/>
      <c r="AG180" s="238"/>
      <c r="AH180" s="238"/>
      <c r="AI180" s="238"/>
      <c r="AJ180" s="238"/>
      <c r="AK180" s="238"/>
      <c r="AL180" s="238"/>
      <c r="AM180" s="238"/>
      <c r="AN180" s="239"/>
      <c r="AO180" s="7"/>
      <c r="AS180" s="52"/>
      <c r="AT180" s="58"/>
      <c r="AU180" s="59"/>
      <c r="AV180" s="59"/>
      <c r="AW180" s="59"/>
      <c r="AX180" s="2"/>
      <c r="AY180" s="60"/>
    </row>
    <row r="181" spans="2:58" ht="8.25" customHeight="1" thickBot="1">
      <c r="B181" s="2"/>
      <c r="C181" s="72"/>
      <c r="D181" s="73"/>
      <c r="E181" s="73"/>
      <c r="F181" s="73"/>
      <c r="G181" s="73"/>
      <c r="H181" s="73"/>
      <c r="I181" s="73"/>
      <c r="J181" s="73"/>
      <c r="K181" s="73"/>
      <c r="L181" s="73"/>
      <c r="M181" s="73"/>
      <c r="N181" s="73"/>
      <c r="O181" s="74"/>
      <c r="P181" s="24"/>
      <c r="Q181" s="8"/>
      <c r="R181" s="8"/>
      <c r="S181" s="8"/>
      <c r="T181" s="8"/>
      <c r="U181" s="8"/>
      <c r="V181" s="8"/>
      <c r="W181" s="8"/>
      <c r="X181" s="8"/>
      <c r="Y181" s="8"/>
      <c r="Z181" s="8"/>
      <c r="AA181" s="8"/>
      <c r="AB181" s="8"/>
      <c r="AC181" s="24"/>
      <c r="AD181" s="27"/>
      <c r="AE181" s="24"/>
      <c r="AF181" s="24"/>
      <c r="AG181" s="24"/>
      <c r="AH181" s="24"/>
      <c r="AI181" s="24"/>
      <c r="AJ181" s="24"/>
      <c r="AK181" s="24"/>
      <c r="AL181" s="24"/>
      <c r="AM181" s="24"/>
      <c r="AN181" s="24"/>
      <c r="AO181" s="28"/>
      <c r="AS181" s="52"/>
      <c r="AT181" s="58"/>
      <c r="AU181" s="59"/>
      <c r="AV181" s="59"/>
      <c r="AW181" s="59"/>
      <c r="AX181" s="2"/>
      <c r="AY181" s="60"/>
    </row>
    <row r="182" spans="2:58" ht="6.75" customHeight="1" thickBot="1">
      <c r="B182" s="2"/>
      <c r="C182" s="298">
        <v>2</v>
      </c>
      <c r="D182" s="341" t="s">
        <v>14</v>
      </c>
      <c r="E182" s="341"/>
      <c r="F182" s="341"/>
      <c r="G182" s="341"/>
      <c r="H182" s="341"/>
      <c r="I182" s="341"/>
      <c r="J182" s="341"/>
      <c r="K182" s="341"/>
      <c r="L182" s="341"/>
      <c r="M182" s="341"/>
      <c r="N182" s="341"/>
      <c r="O182" s="342"/>
      <c r="P182" s="1"/>
      <c r="Q182" s="1"/>
      <c r="R182" s="1"/>
      <c r="S182" s="1"/>
      <c r="T182" s="1"/>
      <c r="U182" s="1"/>
      <c r="V182" s="1"/>
      <c r="W182" s="1"/>
      <c r="X182" s="1"/>
      <c r="Y182" s="1"/>
      <c r="Z182" s="1"/>
      <c r="AA182" s="1"/>
      <c r="AB182" s="1"/>
      <c r="AC182" s="1"/>
      <c r="AD182" s="26"/>
      <c r="AE182" s="1"/>
      <c r="AF182" s="1"/>
      <c r="AG182" s="1"/>
      <c r="AH182" s="1"/>
      <c r="AI182" s="1"/>
      <c r="AJ182" s="1"/>
      <c r="AK182" s="1"/>
      <c r="AL182" s="1"/>
      <c r="AM182" s="1"/>
      <c r="AN182" s="1"/>
      <c r="AO182" s="7"/>
      <c r="AS182" s="52"/>
      <c r="AT182" s="58"/>
      <c r="AU182" s="59"/>
      <c r="AV182" s="59"/>
      <c r="AW182" s="59"/>
      <c r="AX182" s="2"/>
      <c r="AY182" s="60"/>
    </row>
    <row r="183" spans="2:58" ht="21.75" customHeight="1">
      <c r="B183" s="2"/>
      <c r="C183" s="477"/>
      <c r="D183" s="343"/>
      <c r="E183" s="343"/>
      <c r="F183" s="343"/>
      <c r="G183" s="343"/>
      <c r="H183" s="343"/>
      <c r="I183" s="343"/>
      <c r="J183" s="343"/>
      <c r="K183" s="343"/>
      <c r="L183" s="343"/>
      <c r="M183" s="343"/>
      <c r="N183" s="343"/>
      <c r="O183" s="344"/>
      <c r="P183" s="1"/>
      <c r="Q183" s="466" t="s">
        <v>122</v>
      </c>
      <c r="R183" s="280"/>
      <c r="S183" s="280"/>
      <c r="T183" s="280"/>
      <c r="U183" s="280"/>
      <c r="V183" s="280"/>
      <c r="W183" s="372" t="s">
        <v>88</v>
      </c>
      <c r="X183" s="373"/>
      <c r="Y183" s="373"/>
      <c r="Z183" s="373"/>
      <c r="AA183" s="373"/>
      <c r="AB183" s="434"/>
      <c r="AC183" s="1"/>
      <c r="AD183" s="26"/>
      <c r="AE183" s="466" t="s">
        <v>122</v>
      </c>
      <c r="AF183" s="280"/>
      <c r="AG183" s="280"/>
      <c r="AH183" s="280"/>
      <c r="AI183" s="280"/>
      <c r="AJ183" s="280"/>
      <c r="AK183" s="280" t="s">
        <v>88</v>
      </c>
      <c r="AL183" s="280"/>
      <c r="AM183" s="280"/>
      <c r="AN183" s="404"/>
      <c r="AO183" s="7"/>
      <c r="AS183" s="52"/>
      <c r="AT183" s="58"/>
      <c r="AU183" s="59"/>
      <c r="AV183" s="59"/>
      <c r="AW183" s="59"/>
      <c r="AX183" s="2"/>
      <c r="AY183" s="60"/>
    </row>
    <row r="184" spans="2:58" ht="26.25" customHeight="1" thickBot="1">
      <c r="B184" s="2"/>
      <c r="C184" s="477"/>
      <c r="D184" s="343"/>
      <c r="E184" s="343"/>
      <c r="F184" s="343"/>
      <c r="G184" s="343"/>
      <c r="H184" s="343"/>
      <c r="I184" s="343"/>
      <c r="J184" s="343"/>
      <c r="K184" s="343"/>
      <c r="L184" s="343"/>
      <c r="M184" s="343"/>
      <c r="N184" s="343"/>
      <c r="O184" s="344"/>
      <c r="P184" s="1"/>
      <c r="Q184" s="483"/>
      <c r="R184" s="484"/>
      <c r="S184" s="484"/>
      <c r="T184" s="484"/>
      <c r="U184" s="484"/>
      <c r="V184" s="124" t="s">
        <v>47</v>
      </c>
      <c r="W184" s="562"/>
      <c r="X184" s="563"/>
      <c r="Y184" s="563"/>
      <c r="Z184" s="563"/>
      <c r="AA184" s="435" t="s">
        <v>46</v>
      </c>
      <c r="AB184" s="436"/>
      <c r="AC184" s="1"/>
      <c r="AD184" s="26"/>
      <c r="AE184" s="481"/>
      <c r="AF184" s="482"/>
      <c r="AG184" s="482"/>
      <c r="AH184" s="482"/>
      <c r="AI184" s="482"/>
      <c r="AJ184" s="125" t="s">
        <v>47</v>
      </c>
      <c r="AK184" s="479"/>
      <c r="AL184" s="480"/>
      <c r="AM184" s="480"/>
      <c r="AN184" s="126" t="s">
        <v>46</v>
      </c>
      <c r="AO184" s="7"/>
      <c r="AS184" s="52" t="s">
        <v>23</v>
      </c>
      <c r="AT184" s="70" t="str">
        <f>IF(Q184="","",Q184)</f>
        <v/>
      </c>
      <c r="AU184" s="70" t="str">
        <f>IF(W184="","",W184)</f>
        <v/>
      </c>
      <c r="AV184" s="70" t="str">
        <f>IF(AE184="","",AE184)</f>
        <v/>
      </c>
      <c r="AW184" s="70" t="str">
        <f>IF(AK184="","",AK184)</f>
        <v/>
      </c>
      <c r="AX184" s="2"/>
      <c r="AY184" s="60"/>
    </row>
    <row r="185" spans="2:58" ht="4.5" customHeight="1">
      <c r="B185" s="2"/>
      <c r="C185" s="477"/>
      <c r="D185" s="343"/>
      <c r="E185" s="343"/>
      <c r="F185" s="343"/>
      <c r="G185" s="343"/>
      <c r="H185" s="343"/>
      <c r="I185" s="343"/>
      <c r="J185" s="343"/>
      <c r="K185" s="343"/>
      <c r="L185" s="343"/>
      <c r="M185" s="343"/>
      <c r="N185" s="343"/>
      <c r="O185" s="344"/>
      <c r="P185" s="1"/>
      <c r="Q185" s="1"/>
      <c r="R185" s="1"/>
      <c r="S185" s="1"/>
      <c r="T185" s="1"/>
      <c r="U185" s="1"/>
      <c r="V185" s="1"/>
      <c r="W185" s="1"/>
      <c r="X185" s="1"/>
      <c r="Y185" s="1"/>
      <c r="Z185" s="1"/>
      <c r="AA185" s="1"/>
      <c r="AB185" s="1"/>
      <c r="AC185" s="1"/>
      <c r="AD185" s="26"/>
      <c r="AE185" s="1"/>
      <c r="AF185" s="1"/>
      <c r="AG185" s="1"/>
      <c r="AH185" s="1"/>
      <c r="AI185" s="1"/>
      <c r="AJ185" s="1"/>
      <c r="AK185" s="1"/>
      <c r="AL185" s="1"/>
      <c r="AM185" s="1"/>
      <c r="AN185" s="1"/>
      <c r="AO185" s="7"/>
      <c r="AS185" s="52"/>
      <c r="AT185" s="58"/>
      <c r="AU185" s="59"/>
      <c r="AV185" s="59"/>
      <c r="AW185" s="59"/>
      <c r="AX185" s="2"/>
      <c r="AY185" s="60"/>
      <c r="AZ185"/>
      <c r="BA185"/>
      <c r="BB185"/>
      <c r="BC185"/>
      <c r="BD185"/>
      <c r="BE185"/>
    </row>
    <row r="186" spans="2:58" ht="4.5" customHeight="1" thickBot="1">
      <c r="B186" s="2"/>
      <c r="C186" s="478"/>
      <c r="D186" s="409"/>
      <c r="E186" s="409"/>
      <c r="F186" s="409"/>
      <c r="G186" s="409"/>
      <c r="H186" s="409"/>
      <c r="I186" s="409"/>
      <c r="J186" s="409"/>
      <c r="K186" s="409"/>
      <c r="L186" s="409"/>
      <c r="M186" s="409"/>
      <c r="N186" s="409"/>
      <c r="O186" s="410"/>
      <c r="P186" s="1"/>
      <c r="Q186" s="1"/>
      <c r="R186" s="1"/>
      <c r="S186" s="1"/>
      <c r="T186" s="1"/>
      <c r="U186" s="1"/>
      <c r="V186" s="1"/>
      <c r="W186" s="1"/>
      <c r="X186" s="1"/>
      <c r="Y186" s="1"/>
      <c r="Z186" s="1"/>
      <c r="AA186" s="1"/>
      <c r="AB186" s="1"/>
      <c r="AC186" s="1"/>
      <c r="AD186" s="26"/>
      <c r="AE186" s="1"/>
      <c r="AF186" s="1"/>
      <c r="AG186" s="1"/>
      <c r="AH186" s="1"/>
      <c r="AI186" s="1"/>
      <c r="AJ186" s="1"/>
      <c r="AK186" s="1"/>
      <c r="AL186" s="1"/>
      <c r="AM186" s="1"/>
      <c r="AN186" s="1"/>
      <c r="AO186" s="7"/>
      <c r="AS186" s="52"/>
      <c r="AT186" s="58"/>
      <c r="AU186" s="59"/>
      <c r="AV186" s="59"/>
      <c r="AW186" s="59"/>
      <c r="AX186" s="2"/>
      <c r="AY186" s="60"/>
      <c r="AZ186"/>
      <c r="BA186"/>
      <c r="BB186"/>
      <c r="BC186"/>
      <c r="BD186"/>
      <c r="BE186"/>
    </row>
    <row r="187" spans="2:58" ht="16.149999999999999" customHeight="1">
      <c r="B187" s="2"/>
      <c r="C187" s="211">
        <v>3</v>
      </c>
      <c r="D187" s="314" t="s">
        <v>208</v>
      </c>
      <c r="E187" s="314"/>
      <c r="F187" s="314"/>
      <c r="G187" s="314"/>
      <c r="H187" s="314"/>
      <c r="I187" s="314"/>
      <c r="J187" s="314"/>
      <c r="K187" s="314"/>
      <c r="L187" s="314"/>
      <c r="M187" s="314"/>
      <c r="N187" s="314"/>
      <c r="O187" s="315"/>
      <c r="P187" s="360" t="s">
        <v>57</v>
      </c>
      <c r="Q187" s="167"/>
      <c r="R187" s="169" t="s">
        <v>207</v>
      </c>
      <c r="S187" s="169"/>
      <c r="T187" s="169"/>
      <c r="U187" s="169"/>
      <c r="V187" s="169"/>
      <c r="W187" s="169"/>
      <c r="X187" s="169"/>
      <c r="Y187" s="169"/>
      <c r="Z187" s="169"/>
      <c r="AA187" s="169"/>
      <c r="AB187" s="169"/>
      <c r="AC187" s="169"/>
      <c r="AD187" s="167" t="s">
        <v>57</v>
      </c>
      <c r="AE187" s="167"/>
      <c r="AF187" s="169" t="s">
        <v>243</v>
      </c>
      <c r="AG187" s="169"/>
      <c r="AH187" s="169"/>
      <c r="AI187" s="169"/>
      <c r="AJ187" s="169"/>
      <c r="AK187" s="169"/>
      <c r="AL187" s="169"/>
      <c r="AM187" s="169"/>
      <c r="AN187" s="169"/>
      <c r="AO187" s="170"/>
      <c r="AS187" s="52" t="s">
        <v>231</v>
      </c>
      <c r="AT187" s="70">
        <f>IF(P187=$BA187,1,0)</f>
        <v>0</v>
      </c>
      <c r="AU187" s="70">
        <f>IF(AD187=$BA187,1,0)</f>
        <v>0</v>
      </c>
      <c r="AV187" s="70">
        <f>IF(P189=$BA187,1,0)</f>
        <v>0</v>
      </c>
      <c r="AW187" s="70">
        <f>IF(AD189=$BA187,1,0)</f>
        <v>0</v>
      </c>
      <c r="AX187" s="70">
        <f>IF(P191=$BA187,1,0)</f>
        <v>0</v>
      </c>
      <c r="AY187" s="70"/>
      <c r="AZ187" s="101" t="s">
        <v>58</v>
      </c>
      <c r="BA187" s="101" t="s">
        <v>59</v>
      </c>
    </row>
    <row r="188" spans="2:58" ht="16.149999999999999" customHeight="1">
      <c r="B188" s="2"/>
      <c r="C188" s="212"/>
      <c r="D188" s="390"/>
      <c r="E188" s="390"/>
      <c r="F188" s="390"/>
      <c r="G188" s="390"/>
      <c r="H188" s="390"/>
      <c r="I188" s="390"/>
      <c r="J188" s="390"/>
      <c r="K188" s="390"/>
      <c r="L188" s="390"/>
      <c r="M188" s="390"/>
      <c r="N188" s="390"/>
      <c r="O188" s="391"/>
      <c r="P188" s="173"/>
      <c r="Q188" s="168"/>
      <c r="R188" s="171"/>
      <c r="S188" s="171"/>
      <c r="T188" s="171"/>
      <c r="U188" s="171"/>
      <c r="V188" s="171"/>
      <c r="W188" s="171"/>
      <c r="X188" s="171"/>
      <c r="Y188" s="171"/>
      <c r="Z188" s="171"/>
      <c r="AA188" s="171"/>
      <c r="AB188" s="171"/>
      <c r="AC188" s="171"/>
      <c r="AD188" s="168"/>
      <c r="AE188" s="168"/>
      <c r="AF188" s="171"/>
      <c r="AG188" s="171"/>
      <c r="AH188" s="171"/>
      <c r="AI188" s="171"/>
      <c r="AJ188" s="171"/>
      <c r="AK188" s="171"/>
      <c r="AL188" s="171"/>
      <c r="AM188" s="171"/>
      <c r="AN188" s="171"/>
      <c r="AO188" s="172"/>
      <c r="AS188" s="52"/>
      <c r="AT188" s="102" t="str">
        <f>IF(SUM(AT187:AY187)&gt;0,"回答有","回答無")</f>
        <v>回答無</v>
      </c>
      <c r="AU188" s="59"/>
      <c r="AV188" s="59"/>
      <c r="AW188" s="59"/>
      <c r="AX188" s="59"/>
      <c r="AY188" s="115"/>
      <c r="AZ188" s="160" t="s">
        <v>48</v>
      </c>
      <c r="BA188" s="71" t="s">
        <v>197</v>
      </c>
      <c r="BB188" s="160" t="s">
        <v>198</v>
      </c>
      <c r="BC188" s="160" t="s">
        <v>199</v>
      </c>
      <c r="BD188" s="160" t="s">
        <v>200</v>
      </c>
      <c r="BE188" s="159" t="s">
        <v>201</v>
      </c>
      <c r="BF188" s="159"/>
    </row>
    <row r="189" spans="2:58" ht="16.149999999999999" customHeight="1">
      <c r="B189" s="2"/>
      <c r="C189" s="212"/>
      <c r="D189" s="390"/>
      <c r="E189" s="390"/>
      <c r="F189" s="390"/>
      <c r="G189" s="390"/>
      <c r="H189" s="390"/>
      <c r="I189" s="390"/>
      <c r="J189" s="390"/>
      <c r="K189" s="390"/>
      <c r="L189" s="390"/>
      <c r="M189" s="390"/>
      <c r="N189" s="390"/>
      <c r="O189" s="391"/>
      <c r="P189" s="173" t="s">
        <v>57</v>
      </c>
      <c r="Q189" s="168"/>
      <c r="R189" s="174" t="s">
        <v>242</v>
      </c>
      <c r="S189" s="174"/>
      <c r="T189" s="174"/>
      <c r="U189" s="174"/>
      <c r="V189" s="174"/>
      <c r="W189" s="174"/>
      <c r="X189" s="174"/>
      <c r="Y189" s="174"/>
      <c r="Z189" s="174"/>
      <c r="AA189" s="174"/>
      <c r="AB189" s="174"/>
      <c r="AC189" s="174"/>
      <c r="AD189" s="168" t="s">
        <v>57</v>
      </c>
      <c r="AE189" s="168"/>
      <c r="AF189" s="171" t="s">
        <v>206</v>
      </c>
      <c r="AG189" s="175"/>
      <c r="AH189" s="175"/>
      <c r="AI189" s="175"/>
      <c r="AJ189" s="175"/>
      <c r="AK189" s="175"/>
      <c r="AL189" s="175"/>
      <c r="AM189" s="175"/>
      <c r="AN189" s="175"/>
      <c r="AO189" s="176"/>
      <c r="AS189" s="52"/>
      <c r="AT189" s="59"/>
      <c r="AU189" s="59"/>
      <c r="AV189" s="59"/>
      <c r="AW189" s="59"/>
      <c r="AX189" s="59"/>
      <c r="AY189" s="115"/>
    </row>
    <row r="190" spans="2:58" ht="16.149999999999999" customHeight="1">
      <c r="B190" s="2"/>
      <c r="C190" s="212"/>
      <c r="D190" s="390"/>
      <c r="E190" s="390"/>
      <c r="F190" s="390"/>
      <c r="G190" s="390"/>
      <c r="H190" s="390"/>
      <c r="I190" s="390"/>
      <c r="J190" s="390"/>
      <c r="K190" s="390"/>
      <c r="L190" s="390"/>
      <c r="M190" s="390"/>
      <c r="N190" s="390"/>
      <c r="O190" s="391"/>
      <c r="P190" s="173"/>
      <c r="Q190" s="168"/>
      <c r="R190" s="174"/>
      <c r="S190" s="174"/>
      <c r="T190" s="174"/>
      <c r="U190" s="174"/>
      <c r="V190" s="174"/>
      <c r="W190" s="174"/>
      <c r="X190" s="174"/>
      <c r="Y190" s="174"/>
      <c r="Z190" s="174"/>
      <c r="AA190" s="174"/>
      <c r="AB190" s="174"/>
      <c r="AC190" s="174"/>
      <c r="AD190" s="168"/>
      <c r="AE190" s="168"/>
      <c r="AF190" s="175"/>
      <c r="AG190" s="175"/>
      <c r="AH190" s="175"/>
      <c r="AI190" s="175"/>
      <c r="AJ190" s="175"/>
      <c r="AK190" s="175"/>
      <c r="AL190" s="175"/>
      <c r="AM190" s="175"/>
      <c r="AN190" s="175"/>
      <c r="AO190" s="176"/>
      <c r="AS190" s="52"/>
      <c r="AT190"/>
      <c r="AU190" s="59"/>
      <c r="AV190" s="59"/>
      <c r="AW190" s="59"/>
      <c r="AX190" s="59"/>
      <c r="AY190" s="115"/>
    </row>
    <row r="191" spans="2:58" ht="16.149999999999999" customHeight="1">
      <c r="B191" s="2"/>
      <c r="C191" s="212"/>
      <c r="D191" s="390"/>
      <c r="E191" s="390"/>
      <c r="F191" s="390"/>
      <c r="G191" s="390"/>
      <c r="H191" s="390"/>
      <c r="I191" s="390"/>
      <c r="J191" s="390"/>
      <c r="K191" s="390"/>
      <c r="L191" s="390"/>
      <c r="M191" s="390"/>
      <c r="N191" s="390"/>
      <c r="O191" s="391"/>
      <c r="P191" s="173" t="s">
        <v>57</v>
      </c>
      <c r="Q191" s="168"/>
      <c r="R191" s="171" t="s">
        <v>195</v>
      </c>
      <c r="S191" s="171"/>
      <c r="T191" s="171"/>
      <c r="U191" s="171"/>
      <c r="V191" s="171"/>
      <c r="W191" s="171"/>
      <c r="X191" s="171"/>
      <c r="Y191" s="171"/>
      <c r="Z191" s="171"/>
      <c r="AA191" s="171"/>
      <c r="AB191" s="171"/>
      <c r="AC191" s="171"/>
      <c r="AD191" s="163"/>
      <c r="AE191" s="163"/>
      <c r="AF191" s="163"/>
      <c r="AG191" s="163"/>
      <c r="AH191" s="163"/>
      <c r="AI191" s="163"/>
      <c r="AJ191" s="163"/>
      <c r="AK191" s="163"/>
      <c r="AL191" s="163"/>
      <c r="AM191" s="163"/>
      <c r="AN191" s="163"/>
      <c r="AO191" s="164"/>
      <c r="AS191" s="52"/>
      <c r="AT191" s="59"/>
      <c r="AU191" s="59"/>
      <c r="AV191" s="59"/>
      <c r="AW191" s="59"/>
      <c r="AX191" s="59"/>
      <c r="AY191" s="115"/>
    </row>
    <row r="192" spans="2:58" ht="16.149999999999999" customHeight="1" thickBot="1">
      <c r="B192" s="2"/>
      <c r="C192" s="213"/>
      <c r="D192" s="392"/>
      <c r="E192" s="392"/>
      <c r="F192" s="392"/>
      <c r="G192" s="392"/>
      <c r="H192" s="392"/>
      <c r="I192" s="392"/>
      <c r="J192" s="392"/>
      <c r="K192" s="392"/>
      <c r="L192" s="392"/>
      <c r="M192" s="392"/>
      <c r="N192" s="392"/>
      <c r="O192" s="393"/>
      <c r="P192" s="177"/>
      <c r="Q192" s="178"/>
      <c r="R192" s="179"/>
      <c r="S192" s="179"/>
      <c r="T192" s="179"/>
      <c r="U192" s="179"/>
      <c r="V192" s="179"/>
      <c r="W192" s="179"/>
      <c r="X192" s="179"/>
      <c r="Y192" s="179"/>
      <c r="Z192" s="179"/>
      <c r="AA192" s="179"/>
      <c r="AB192" s="179"/>
      <c r="AC192" s="179"/>
      <c r="AD192" s="165"/>
      <c r="AE192" s="165"/>
      <c r="AF192" s="165"/>
      <c r="AG192" s="165"/>
      <c r="AH192" s="165"/>
      <c r="AI192" s="165"/>
      <c r="AJ192" s="165"/>
      <c r="AK192" s="165"/>
      <c r="AL192" s="165"/>
      <c r="AM192" s="165"/>
      <c r="AN192" s="165"/>
      <c r="AO192" s="166"/>
      <c r="AS192" s="52"/>
      <c r="AT192" s="59"/>
      <c r="AU192" s="59"/>
      <c r="AV192" s="59"/>
      <c r="AW192" s="59"/>
      <c r="AX192" s="2"/>
      <c r="AY192" s="60"/>
    </row>
    <row r="193" spans="3:51" ht="22.5" customHeight="1">
      <c r="C193" s="211">
        <v>4</v>
      </c>
      <c r="D193" s="259" t="s">
        <v>196</v>
      </c>
      <c r="E193" s="259"/>
      <c r="F193" s="259"/>
      <c r="G193" s="259"/>
      <c r="H193" s="259"/>
      <c r="I193" s="259"/>
      <c r="J193" s="259"/>
      <c r="K193" s="259"/>
      <c r="L193" s="259"/>
      <c r="M193" s="259"/>
      <c r="N193" s="259"/>
      <c r="O193" s="260"/>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7"/>
      <c r="AS193" s="52" t="s">
        <v>232</v>
      </c>
      <c r="AT193" s="162" t="str">
        <f>P193&amp;""</f>
        <v/>
      </c>
      <c r="AU193" s="162"/>
      <c r="AV193" s="162"/>
      <c r="AW193" s="162"/>
      <c r="AX193" s="162"/>
      <c r="AY193" s="162"/>
    </row>
    <row r="194" spans="3:51" ht="22.5" customHeight="1">
      <c r="C194" s="212"/>
      <c r="D194" s="261"/>
      <c r="E194" s="261"/>
      <c r="F194" s="261"/>
      <c r="G194" s="261"/>
      <c r="H194" s="261"/>
      <c r="I194" s="261"/>
      <c r="J194" s="261"/>
      <c r="K194" s="261"/>
      <c r="L194" s="261"/>
      <c r="M194" s="261"/>
      <c r="N194" s="261"/>
      <c r="O194" s="262"/>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9"/>
      <c r="AS194" s="52"/>
      <c r="AT194" s="162"/>
      <c r="AU194" s="162"/>
      <c r="AV194" s="162"/>
      <c r="AW194" s="162"/>
      <c r="AX194" s="162"/>
      <c r="AY194" s="162"/>
    </row>
    <row r="195" spans="3:51" ht="22.5" customHeight="1" thickBot="1">
      <c r="C195" s="213"/>
      <c r="D195" s="263"/>
      <c r="E195" s="263"/>
      <c r="F195" s="263"/>
      <c r="G195" s="263"/>
      <c r="H195" s="263"/>
      <c r="I195" s="263"/>
      <c r="J195" s="263"/>
      <c r="K195" s="263"/>
      <c r="L195" s="263"/>
      <c r="M195" s="263"/>
      <c r="N195" s="263"/>
      <c r="O195" s="264"/>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33"/>
      <c r="AS195" s="161"/>
      <c r="AT195" s="162"/>
      <c r="AU195" s="162"/>
      <c r="AV195" s="162"/>
      <c r="AW195" s="162"/>
      <c r="AX195" s="162"/>
      <c r="AY195" s="162"/>
    </row>
    <row r="196" spans="3:51" ht="22.5" customHeight="1">
      <c r="C196" s="212">
        <v>5</v>
      </c>
      <c r="D196" s="261" t="s">
        <v>171</v>
      </c>
      <c r="E196" s="261"/>
      <c r="F196" s="261"/>
      <c r="G196" s="261"/>
      <c r="H196" s="261"/>
      <c r="I196" s="261"/>
      <c r="J196" s="261"/>
      <c r="K196" s="261"/>
      <c r="L196" s="261"/>
      <c r="M196" s="261"/>
      <c r="N196" s="261"/>
      <c r="O196" s="262"/>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9"/>
      <c r="AS196" s="52" t="s">
        <v>233</v>
      </c>
      <c r="AT196" s="162" t="str">
        <f>P196&amp;""</f>
        <v/>
      </c>
      <c r="AU196" s="162"/>
      <c r="AV196" s="162"/>
      <c r="AW196" s="162"/>
      <c r="AX196" s="162"/>
      <c r="AY196" s="162"/>
    </row>
    <row r="197" spans="3:51" ht="22.5" customHeight="1">
      <c r="C197" s="212"/>
      <c r="D197" s="261"/>
      <c r="E197" s="261"/>
      <c r="F197" s="261"/>
      <c r="G197" s="261"/>
      <c r="H197" s="261"/>
      <c r="I197" s="261"/>
      <c r="J197" s="261"/>
      <c r="K197" s="261"/>
      <c r="L197" s="261"/>
      <c r="M197" s="261"/>
      <c r="N197" s="261"/>
      <c r="O197" s="262"/>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9"/>
      <c r="AS197" s="52"/>
      <c r="AT197" s="162"/>
      <c r="AU197" s="162"/>
      <c r="AV197" s="162"/>
      <c r="AW197" s="162"/>
      <c r="AX197" s="162"/>
      <c r="AY197" s="162"/>
    </row>
    <row r="198" spans="3:51" ht="22.5" customHeight="1" thickBot="1">
      <c r="C198" s="212"/>
      <c r="D198" s="261"/>
      <c r="E198" s="261"/>
      <c r="F198" s="261"/>
      <c r="G198" s="261"/>
      <c r="H198" s="261"/>
      <c r="I198" s="261"/>
      <c r="J198" s="261"/>
      <c r="K198" s="261"/>
      <c r="L198" s="261"/>
      <c r="M198" s="261"/>
      <c r="N198" s="261"/>
      <c r="O198" s="262"/>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9"/>
      <c r="AS198" s="161"/>
      <c r="AT198" s="162"/>
      <c r="AU198" s="162"/>
      <c r="AV198" s="162"/>
      <c r="AW198" s="162"/>
      <c r="AX198" s="162"/>
      <c r="AY198" s="162"/>
    </row>
    <row r="199" spans="3:51" ht="4.5" customHeight="1" thickBot="1">
      <c r="C199" s="75"/>
      <c r="D199" s="76"/>
      <c r="E199" s="76"/>
      <c r="F199" s="76"/>
      <c r="G199" s="76"/>
      <c r="H199" s="76"/>
      <c r="I199" s="76"/>
      <c r="J199" s="76"/>
      <c r="K199" s="76"/>
      <c r="L199" s="76"/>
      <c r="M199" s="76"/>
      <c r="N199" s="76"/>
      <c r="O199" s="77"/>
      <c r="P199" s="78"/>
      <c r="Q199" s="78"/>
      <c r="R199" s="78"/>
      <c r="S199" s="78"/>
      <c r="T199" s="78"/>
      <c r="U199" s="78"/>
      <c r="V199" s="78"/>
      <c r="W199" s="78"/>
      <c r="X199" s="78"/>
      <c r="Y199" s="78"/>
      <c r="Z199" s="78"/>
      <c r="AA199" s="78"/>
      <c r="AB199" s="78"/>
      <c r="AC199" s="78"/>
      <c r="AD199" s="79"/>
      <c r="AE199" s="78"/>
      <c r="AF199" s="78"/>
      <c r="AG199" s="78"/>
      <c r="AH199" s="78"/>
      <c r="AI199" s="78"/>
      <c r="AJ199" s="78"/>
      <c r="AK199" s="78"/>
      <c r="AL199" s="78"/>
      <c r="AM199" s="78"/>
      <c r="AN199" s="78"/>
      <c r="AO199" s="80"/>
      <c r="AS199" s="52"/>
      <c r="AT199" s="58"/>
      <c r="AU199" s="59"/>
      <c r="AV199" s="59"/>
      <c r="AW199" s="59"/>
      <c r="AX199" s="2"/>
      <c r="AY199" s="60"/>
    </row>
    <row r="200" spans="3:51" ht="12" customHeight="1">
      <c r="C200" s="212">
        <v>6</v>
      </c>
      <c r="D200" s="261" t="s">
        <v>15</v>
      </c>
      <c r="E200" s="261"/>
      <c r="F200" s="261"/>
      <c r="G200" s="261"/>
      <c r="H200" s="261"/>
      <c r="I200" s="261"/>
      <c r="J200" s="261"/>
      <c r="K200" s="261"/>
      <c r="L200" s="261"/>
      <c r="M200" s="261"/>
      <c r="N200" s="261"/>
      <c r="O200" s="262"/>
      <c r="P200" s="81"/>
      <c r="Q200" s="361"/>
      <c r="R200" s="362"/>
      <c r="S200" s="362"/>
      <c r="T200" s="362"/>
      <c r="U200" s="362"/>
      <c r="V200" s="362"/>
      <c r="W200" s="362"/>
      <c r="X200" s="362"/>
      <c r="Y200" s="362"/>
      <c r="Z200" s="362"/>
      <c r="AA200" s="362"/>
      <c r="AB200" s="363"/>
      <c r="AC200" s="81"/>
      <c r="AD200" s="82"/>
      <c r="AE200" s="361"/>
      <c r="AF200" s="362"/>
      <c r="AG200" s="362"/>
      <c r="AH200" s="362"/>
      <c r="AI200" s="362"/>
      <c r="AJ200" s="362"/>
      <c r="AK200" s="362"/>
      <c r="AL200" s="362"/>
      <c r="AM200" s="362"/>
      <c r="AN200" s="363"/>
      <c r="AO200" s="83"/>
      <c r="AS200" s="84"/>
      <c r="AT200" s="443"/>
      <c r="AU200" s="444"/>
      <c r="AV200" s="444"/>
      <c r="AW200" s="444"/>
      <c r="AX200" s="444"/>
      <c r="AY200" s="60"/>
    </row>
    <row r="201" spans="3:51" ht="28.5" customHeight="1">
      <c r="C201" s="212"/>
      <c r="D201" s="261"/>
      <c r="E201" s="261"/>
      <c r="F201" s="261"/>
      <c r="G201" s="261"/>
      <c r="H201" s="261"/>
      <c r="I201" s="261"/>
      <c r="J201" s="261"/>
      <c r="K201" s="261"/>
      <c r="L201" s="261"/>
      <c r="M201" s="261"/>
      <c r="N201" s="261"/>
      <c r="O201" s="262"/>
      <c r="P201" s="81"/>
      <c r="Q201" s="364"/>
      <c r="R201" s="365"/>
      <c r="S201" s="365"/>
      <c r="T201" s="365"/>
      <c r="U201" s="365"/>
      <c r="V201" s="365"/>
      <c r="W201" s="365"/>
      <c r="X201" s="365"/>
      <c r="Y201" s="365"/>
      <c r="Z201" s="365"/>
      <c r="AA201" s="365"/>
      <c r="AB201" s="366"/>
      <c r="AC201" s="81"/>
      <c r="AD201" s="82"/>
      <c r="AE201" s="364"/>
      <c r="AF201" s="365"/>
      <c r="AG201" s="365"/>
      <c r="AH201" s="365"/>
      <c r="AI201" s="365"/>
      <c r="AJ201" s="365"/>
      <c r="AK201" s="365"/>
      <c r="AL201" s="365"/>
      <c r="AM201" s="365"/>
      <c r="AN201" s="366"/>
      <c r="AO201" s="83"/>
      <c r="AS201" s="52" t="s">
        <v>234</v>
      </c>
      <c r="AT201" s="157" t="str">
        <f>Q200&amp;""</f>
        <v/>
      </c>
      <c r="AU201" s="157" t="str">
        <f>AE200&amp;""</f>
        <v/>
      </c>
      <c r="AV201"/>
      <c r="AW201"/>
      <c r="AX201"/>
      <c r="AY201" s="158"/>
    </row>
    <row r="202" spans="3:51" ht="10.5" customHeight="1" thickBot="1">
      <c r="C202" s="212"/>
      <c r="D202" s="261"/>
      <c r="E202" s="261"/>
      <c r="F202" s="261"/>
      <c r="G202" s="261"/>
      <c r="H202" s="261"/>
      <c r="I202" s="261"/>
      <c r="J202" s="261"/>
      <c r="K202" s="261"/>
      <c r="L202" s="261"/>
      <c r="M202" s="261"/>
      <c r="N202" s="261"/>
      <c r="O202" s="262"/>
      <c r="P202" s="81"/>
      <c r="Q202" s="367"/>
      <c r="R202" s="368"/>
      <c r="S202" s="368"/>
      <c r="T202" s="368"/>
      <c r="U202" s="368"/>
      <c r="V202" s="368"/>
      <c r="W202" s="368"/>
      <c r="X202" s="368"/>
      <c r="Y202" s="368"/>
      <c r="Z202" s="368"/>
      <c r="AA202" s="368"/>
      <c r="AB202" s="369"/>
      <c r="AC202" s="81"/>
      <c r="AD202" s="82"/>
      <c r="AE202" s="367"/>
      <c r="AF202" s="368"/>
      <c r="AG202" s="368"/>
      <c r="AH202" s="368"/>
      <c r="AI202" s="368"/>
      <c r="AJ202" s="368"/>
      <c r="AK202" s="368"/>
      <c r="AL202" s="368"/>
      <c r="AM202" s="368"/>
      <c r="AN202" s="369"/>
      <c r="AO202" s="83"/>
      <c r="AS202" s="52"/>
      <c r="AT202"/>
      <c r="AU202"/>
      <c r="AV202"/>
      <c r="AW202"/>
      <c r="AX202"/>
      <c r="AY202" s="158"/>
    </row>
    <row r="203" spans="3:51" ht="4.5" customHeight="1" thickBot="1">
      <c r="C203" s="85"/>
      <c r="D203" s="86"/>
      <c r="E203" s="86"/>
      <c r="F203" s="86"/>
      <c r="G203" s="86"/>
      <c r="H203" s="86"/>
      <c r="I203" s="86"/>
      <c r="J203" s="86"/>
      <c r="K203" s="86"/>
      <c r="L203" s="86"/>
      <c r="M203" s="87"/>
      <c r="N203" s="87"/>
      <c r="O203" s="88"/>
      <c r="P203" s="89"/>
      <c r="Q203" s="90"/>
      <c r="R203" s="90"/>
      <c r="S203" s="90"/>
      <c r="T203" s="90"/>
      <c r="U203" s="90"/>
      <c r="V203" s="90"/>
      <c r="W203" s="90"/>
      <c r="X203" s="90"/>
      <c r="Y203" s="90"/>
      <c r="Z203" s="90"/>
      <c r="AA203" s="90"/>
      <c r="AB203" s="90"/>
      <c r="AC203" s="89"/>
      <c r="AD203" s="91"/>
      <c r="AE203" s="89"/>
      <c r="AF203" s="89"/>
      <c r="AG203" s="89"/>
      <c r="AH203" s="89"/>
      <c r="AI203" s="89"/>
      <c r="AJ203" s="89"/>
      <c r="AK203" s="89"/>
      <c r="AL203" s="89"/>
      <c r="AM203" s="89"/>
      <c r="AN203" s="89"/>
      <c r="AO203" s="92"/>
      <c r="AS203" s="52"/>
      <c r="AT203" s="93"/>
      <c r="AU203" s="94"/>
      <c r="AV203" s="94"/>
      <c r="AW203" s="94"/>
      <c r="AX203" s="95"/>
      <c r="AY203" s="96"/>
    </row>
    <row r="204" spans="3:51" ht="4.5" customHeight="1" thickBot="1">
      <c r="C204" s="75"/>
      <c r="D204" s="76"/>
      <c r="E204" s="76"/>
      <c r="F204" s="76"/>
      <c r="G204" s="76"/>
      <c r="H204" s="76"/>
      <c r="I204" s="76"/>
      <c r="J204" s="76"/>
      <c r="K204" s="76"/>
      <c r="L204" s="76"/>
      <c r="M204" s="76"/>
      <c r="N204" s="76"/>
      <c r="O204" s="77"/>
      <c r="P204" s="78"/>
      <c r="Q204" s="78"/>
      <c r="R204" s="78"/>
      <c r="S204" s="78"/>
      <c r="T204" s="78"/>
      <c r="U204" s="78"/>
      <c r="V204" s="78"/>
      <c r="W204" s="78"/>
      <c r="X204" s="78"/>
      <c r="Y204" s="78"/>
      <c r="Z204" s="78"/>
      <c r="AA204" s="78"/>
      <c r="AB204" s="78"/>
      <c r="AC204" s="78"/>
      <c r="AD204" s="79"/>
      <c r="AE204" s="78"/>
      <c r="AF204" s="78"/>
      <c r="AG204" s="78"/>
      <c r="AH204" s="78"/>
      <c r="AI204" s="78"/>
      <c r="AJ204" s="78"/>
      <c r="AK204" s="78"/>
      <c r="AL204" s="78"/>
      <c r="AM204" s="78"/>
      <c r="AN204" s="78"/>
      <c r="AO204" s="80"/>
      <c r="AS204" s="52"/>
      <c r="AT204" s="93"/>
      <c r="AU204" s="94"/>
      <c r="AV204" s="94"/>
      <c r="AW204" s="94"/>
      <c r="AX204" s="95"/>
      <c r="AY204" s="96"/>
    </row>
    <row r="205" spans="3:51" ht="12" customHeight="1">
      <c r="C205" s="212">
        <v>7</v>
      </c>
      <c r="D205" s="261" t="s">
        <v>16</v>
      </c>
      <c r="E205" s="261"/>
      <c r="F205" s="261"/>
      <c r="G205" s="261"/>
      <c r="H205" s="261"/>
      <c r="I205" s="261"/>
      <c r="J205" s="261"/>
      <c r="K205" s="261"/>
      <c r="L205" s="261"/>
      <c r="M205" s="261"/>
      <c r="N205" s="261"/>
      <c r="O205" s="262"/>
      <c r="P205" s="81"/>
      <c r="Q205" s="361"/>
      <c r="R205" s="362"/>
      <c r="S205" s="362"/>
      <c r="T205" s="362"/>
      <c r="U205" s="362"/>
      <c r="V205" s="362"/>
      <c r="W205" s="362"/>
      <c r="X205" s="362"/>
      <c r="Y205" s="362"/>
      <c r="Z205" s="362"/>
      <c r="AA205" s="362"/>
      <c r="AB205" s="363"/>
      <c r="AC205" s="81"/>
      <c r="AD205" s="82"/>
      <c r="AE205" s="361"/>
      <c r="AF205" s="362"/>
      <c r="AG205" s="362"/>
      <c r="AH205" s="362"/>
      <c r="AI205" s="362"/>
      <c r="AJ205" s="362"/>
      <c r="AK205" s="362"/>
      <c r="AL205" s="362"/>
      <c r="AM205" s="362"/>
      <c r="AN205" s="363"/>
      <c r="AO205" s="83"/>
      <c r="AS205" s="84"/>
      <c r="AT205" s="532"/>
      <c r="AU205" s="533"/>
      <c r="AV205" s="533"/>
      <c r="AW205" s="533"/>
      <c r="AX205" s="533"/>
      <c r="AY205" s="96"/>
    </row>
    <row r="206" spans="3:51" ht="36" customHeight="1">
      <c r="C206" s="212"/>
      <c r="D206" s="261"/>
      <c r="E206" s="261"/>
      <c r="F206" s="261"/>
      <c r="G206" s="261"/>
      <c r="H206" s="261"/>
      <c r="I206" s="261"/>
      <c r="J206" s="261"/>
      <c r="K206" s="261"/>
      <c r="L206" s="261"/>
      <c r="M206" s="261"/>
      <c r="N206" s="261"/>
      <c r="O206" s="262"/>
      <c r="P206" s="81"/>
      <c r="Q206" s="364"/>
      <c r="R206" s="365"/>
      <c r="S206" s="365"/>
      <c r="T206" s="365"/>
      <c r="U206" s="365"/>
      <c r="V206" s="365"/>
      <c r="W206" s="365"/>
      <c r="X206" s="365"/>
      <c r="Y206" s="365"/>
      <c r="Z206" s="365"/>
      <c r="AA206" s="365"/>
      <c r="AB206" s="366"/>
      <c r="AC206" s="81"/>
      <c r="AD206" s="82"/>
      <c r="AE206" s="364"/>
      <c r="AF206" s="365"/>
      <c r="AG206" s="365"/>
      <c r="AH206" s="365"/>
      <c r="AI206" s="365"/>
      <c r="AJ206" s="365"/>
      <c r="AK206" s="365"/>
      <c r="AL206" s="365"/>
      <c r="AM206" s="365"/>
      <c r="AN206" s="366"/>
      <c r="AO206" s="83"/>
      <c r="AS206" s="52" t="s">
        <v>235</v>
      </c>
      <c r="AT206" s="157" t="str">
        <f>Q205&amp;""</f>
        <v/>
      </c>
      <c r="AU206" s="157" t="str">
        <f>AE205&amp;""</f>
        <v/>
      </c>
      <c r="AV206"/>
      <c r="AW206"/>
      <c r="AX206"/>
      <c r="AY206" s="158"/>
    </row>
    <row r="207" spans="3:51" ht="6.75" customHeight="1" thickBot="1">
      <c r="C207" s="212"/>
      <c r="D207" s="261"/>
      <c r="E207" s="261"/>
      <c r="F207" s="261"/>
      <c r="G207" s="261"/>
      <c r="H207" s="261"/>
      <c r="I207" s="261"/>
      <c r="J207" s="261"/>
      <c r="K207" s="261"/>
      <c r="L207" s="261"/>
      <c r="M207" s="261"/>
      <c r="N207" s="261"/>
      <c r="O207" s="262"/>
      <c r="P207" s="81"/>
      <c r="Q207" s="367"/>
      <c r="R207" s="368"/>
      <c r="S207" s="368"/>
      <c r="T207" s="368"/>
      <c r="U207" s="368"/>
      <c r="V207" s="368"/>
      <c r="W207" s="368"/>
      <c r="X207" s="368"/>
      <c r="Y207" s="368"/>
      <c r="Z207" s="368"/>
      <c r="AA207" s="368"/>
      <c r="AB207" s="369"/>
      <c r="AC207" s="81"/>
      <c r="AD207" s="82"/>
      <c r="AE207" s="367"/>
      <c r="AF207" s="368"/>
      <c r="AG207" s="368"/>
      <c r="AH207" s="368"/>
      <c r="AI207" s="368"/>
      <c r="AJ207" s="368"/>
      <c r="AK207" s="368"/>
      <c r="AL207" s="368"/>
      <c r="AM207" s="368"/>
      <c r="AN207" s="369"/>
      <c r="AO207" s="83"/>
      <c r="AS207" s="52"/>
      <c r="AT207"/>
      <c r="AU207"/>
      <c r="AV207"/>
      <c r="AW207"/>
      <c r="AX207"/>
      <c r="AY207" s="158"/>
    </row>
    <row r="208" spans="3:51" ht="4.5" customHeight="1" thickBot="1">
      <c r="C208" s="97"/>
      <c r="D208" s="98"/>
      <c r="E208" s="98"/>
      <c r="F208" s="98"/>
      <c r="G208" s="98"/>
      <c r="H208" s="98"/>
      <c r="I208" s="98"/>
      <c r="J208" s="98"/>
      <c r="K208" s="98"/>
      <c r="L208" s="98"/>
      <c r="M208" s="99"/>
      <c r="N208" s="99"/>
      <c r="O208" s="100"/>
      <c r="P208" s="89"/>
      <c r="Q208" s="90"/>
      <c r="R208" s="90"/>
      <c r="S208" s="90"/>
      <c r="T208" s="90"/>
      <c r="U208" s="90"/>
      <c r="V208" s="90"/>
      <c r="W208" s="90"/>
      <c r="X208" s="90"/>
      <c r="Y208" s="90"/>
      <c r="Z208" s="90"/>
      <c r="AA208" s="90"/>
      <c r="AB208" s="90"/>
      <c r="AC208" s="89"/>
      <c r="AD208" s="91"/>
      <c r="AE208" s="89"/>
      <c r="AF208" s="89"/>
      <c r="AG208" s="89"/>
      <c r="AH208" s="89"/>
      <c r="AI208" s="89"/>
      <c r="AJ208" s="89"/>
      <c r="AK208" s="89"/>
      <c r="AL208" s="89"/>
      <c r="AM208" s="89"/>
      <c r="AN208" s="89"/>
      <c r="AO208" s="92"/>
      <c r="AS208" s="52"/>
      <c r="AT208" s="58"/>
      <c r="AU208" s="59"/>
      <c r="AV208" s="59"/>
      <c r="AW208" s="59"/>
      <c r="AX208" s="2"/>
      <c r="AY208" s="60"/>
    </row>
    <row r="209" spans="2:59" ht="13.5" customHeight="1">
      <c r="C209" s="108"/>
      <c r="D209" s="109"/>
      <c r="E209" s="109"/>
      <c r="F209" s="109"/>
      <c r="G209" s="109"/>
      <c r="H209" s="109"/>
      <c r="I209" s="109"/>
      <c r="J209" s="109"/>
      <c r="K209" s="109"/>
      <c r="L209" s="109"/>
      <c r="M209" s="110"/>
      <c r="N209" s="110"/>
      <c r="O209" s="110"/>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S209" s="52"/>
      <c r="AT209" s="58"/>
      <c r="AU209" s="59"/>
      <c r="AV209" s="59"/>
      <c r="AW209" s="59"/>
      <c r="AX209" s="2"/>
      <c r="AY209" s="60"/>
    </row>
    <row r="210" spans="2:59" ht="15" hidden="1" thickBot="1">
      <c r="B210" s="61">
        <v>8</v>
      </c>
      <c r="C210" s="214" t="s">
        <v>75</v>
      </c>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c r="AA210" s="214"/>
      <c r="AB210" s="214"/>
      <c r="AC210" s="214"/>
      <c r="AD210" s="214"/>
      <c r="AE210" s="214"/>
      <c r="AF210" s="214"/>
      <c r="AG210" s="214"/>
      <c r="AH210" s="214"/>
      <c r="AI210" s="214"/>
      <c r="AJ210" s="214"/>
      <c r="AK210" s="214"/>
      <c r="AL210" s="214"/>
      <c r="AM210" s="214"/>
      <c r="AN210" s="214"/>
      <c r="AO210" s="214"/>
      <c r="AS210" s="52"/>
      <c r="AT210" s="58"/>
      <c r="AU210" s="59"/>
      <c r="AV210" s="59"/>
      <c r="AW210" s="59"/>
      <c r="AX210" s="2"/>
      <c r="AY210" s="60"/>
    </row>
    <row r="211" spans="2:59" ht="6" hidden="1" customHeight="1" thickTop="1" thickBot="1">
      <c r="C211" s="116"/>
      <c r="D211" s="113"/>
      <c r="E211" s="113"/>
      <c r="F211" s="113"/>
      <c r="G211" s="113"/>
      <c r="H211" s="113"/>
      <c r="I211" s="113"/>
      <c r="J211" s="113"/>
      <c r="K211" s="113"/>
      <c r="L211" s="113"/>
      <c r="M211" s="14"/>
      <c r="N211" s="14"/>
      <c r="O211" s="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S211" s="52"/>
      <c r="AT211" s="58"/>
      <c r="AU211" s="59"/>
      <c r="AV211" s="59"/>
      <c r="AW211" s="59"/>
      <c r="AX211" s="2"/>
      <c r="AY211" s="60"/>
    </row>
    <row r="212" spans="2:59" ht="16.149999999999999" hidden="1" customHeight="1">
      <c r="B212" s="2"/>
      <c r="C212" s="211">
        <v>1</v>
      </c>
      <c r="D212" s="314" t="s">
        <v>121</v>
      </c>
      <c r="E212" s="314"/>
      <c r="F212" s="314"/>
      <c r="G212" s="314"/>
      <c r="H212" s="314"/>
      <c r="I212" s="314"/>
      <c r="J212" s="314"/>
      <c r="K212" s="314"/>
      <c r="L212" s="314"/>
      <c r="M212" s="314"/>
      <c r="N212" s="314"/>
      <c r="O212" s="314"/>
      <c r="P212" s="545" t="s">
        <v>106</v>
      </c>
      <c r="Q212" s="546"/>
      <c r="R212" s="546"/>
      <c r="S212" s="546"/>
      <c r="T212" s="546"/>
      <c r="U212" s="546"/>
      <c r="V212" s="546"/>
      <c r="W212" s="546"/>
      <c r="X212" s="546"/>
      <c r="Y212" s="546"/>
      <c r="Z212" s="546"/>
      <c r="AA212" s="546"/>
      <c r="AB212" s="546"/>
      <c r="AC212" s="546"/>
      <c r="AD212" s="550" t="str">
        <f>IF(OR($P$212=$AZ$212,P$212=""),"○",IF($P212=BA212,"●","○"))</f>
        <v>○</v>
      </c>
      <c r="AE212" s="551"/>
      <c r="AF212" s="553" t="s">
        <v>107</v>
      </c>
      <c r="AG212" s="554"/>
      <c r="AH212" s="554"/>
      <c r="AI212" s="554"/>
      <c r="AJ212" s="554"/>
      <c r="AK212" s="554"/>
      <c r="AL212" s="554"/>
      <c r="AM212" s="554"/>
      <c r="AN212" s="554"/>
      <c r="AO212" s="555"/>
      <c r="AS212" s="52" t="s">
        <v>128</v>
      </c>
      <c r="AT212" s="70" t="str">
        <f>IF(COUNTIF(BA212:BG212,P212)=1,P212,"")</f>
        <v/>
      </c>
      <c r="AU212" s="140"/>
      <c r="AV212" s="141"/>
      <c r="AW212" s="141"/>
      <c r="AX212" s="141"/>
      <c r="AY212" s="142"/>
      <c r="AZ212" s="56" t="s">
        <v>106</v>
      </c>
      <c r="BA212" s="101" t="s">
        <v>107</v>
      </c>
      <c r="BB212" s="101" t="s">
        <v>108</v>
      </c>
      <c r="BC212" s="143" t="s">
        <v>109</v>
      </c>
      <c r="BD212" s="101" t="s">
        <v>110</v>
      </c>
      <c r="BE212" s="101" t="s">
        <v>111</v>
      </c>
      <c r="BF212" s="101" t="s">
        <v>112</v>
      </c>
      <c r="BG212" s="101" t="s">
        <v>113</v>
      </c>
    </row>
    <row r="213" spans="2:59" ht="16.149999999999999" hidden="1" customHeight="1">
      <c r="B213" s="2"/>
      <c r="C213" s="212"/>
      <c r="D213" s="390"/>
      <c r="E213" s="390"/>
      <c r="F213" s="390"/>
      <c r="G213" s="390"/>
      <c r="H213" s="390"/>
      <c r="I213" s="390"/>
      <c r="J213" s="390"/>
      <c r="K213" s="390"/>
      <c r="L213" s="390"/>
      <c r="M213" s="390"/>
      <c r="N213" s="390"/>
      <c r="O213" s="390"/>
      <c r="P213" s="547"/>
      <c r="Q213" s="548"/>
      <c r="R213" s="549"/>
      <c r="S213" s="549"/>
      <c r="T213" s="549"/>
      <c r="U213" s="549"/>
      <c r="V213" s="549"/>
      <c r="W213" s="549"/>
      <c r="X213" s="549"/>
      <c r="Y213" s="549"/>
      <c r="Z213" s="549"/>
      <c r="AA213" s="549"/>
      <c r="AB213" s="549"/>
      <c r="AC213" s="549"/>
      <c r="AD213" s="552"/>
      <c r="AE213" s="395"/>
      <c r="AF213" s="527"/>
      <c r="AG213" s="528"/>
      <c r="AH213" s="528"/>
      <c r="AI213" s="528"/>
      <c r="AJ213" s="528"/>
      <c r="AK213" s="528"/>
      <c r="AL213" s="528"/>
      <c r="AM213" s="528"/>
      <c r="AN213" s="528"/>
      <c r="AO213" s="556"/>
      <c r="AS213" s="52"/>
      <c r="AT213" s="103"/>
      <c r="AU213" s="59"/>
      <c r="AV213" s="59"/>
      <c r="AW213" s="59"/>
      <c r="AX213" s="59"/>
      <c r="AY213" s="115"/>
    </row>
    <row r="214" spans="2:59" ht="16.149999999999999" hidden="1" customHeight="1">
      <c r="B214" s="2"/>
      <c r="C214" s="212"/>
      <c r="D214" s="390"/>
      <c r="E214" s="390"/>
      <c r="F214" s="390"/>
      <c r="G214" s="390"/>
      <c r="H214" s="390"/>
      <c r="I214" s="390"/>
      <c r="J214" s="390"/>
      <c r="K214" s="390"/>
      <c r="L214" s="390"/>
      <c r="M214" s="390"/>
      <c r="N214" s="390"/>
      <c r="O214" s="390"/>
      <c r="P214" s="557" t="str">
        <f>IF(OR($P$212=$AZ$212,$P212=""),"○",IF($P212=BB212,"●","○"))</f>
        <v>○</v>
      </c>
      <c r="Q214" s="558"/>
      <c r="R214" s="559" t="s">
        <v>108</v>
      </c>
      <c r="S214" s="560"/>
      <c r="T214" s="560"/>
      <c r="U214" s="560"/>
      <c r="V214" s="560"/>
      <c r="W214" s="560"/>
      <c r="X214" s="560"/>
      <c r="Y214" s="560"/>
      <c r="Z214" s="560"/>
      <c r="AA214" s="560"/>
      <c r="AB214" s="560"/>
      <c r="AC214" s="561"/>
      <c r="AD214" s="530" t="str">
        <f>IF(OR($P$212=$AZ$212,P212=""),"○",IF(P212=BC212,"●","○"))</f>
        <v>○</v>
      </c>
      <c r="AE214" s="523"/>
      <c r="AF214" s="398" t="s">
        <v>109</v>
      </c>
      <c r="AG214" s="399"/>
      <c r="AH214" s="399"/>
      <c r="AI214" s="399"/>
      <c r="AJ214" s="399"/>
      <c r="AK214" s="399"/>
      <c r="AL214" s="399"/>
      <c r="AM214" s="399"/>
      <c r="AN214" s="399"/>
      <c r="AO214" s="525"/>
      <c r="AS214" s="52"/>
      <c r="AT214" s="58"/>
      <c r="AU214" s="59"/>
      <c r="AV214" s="59"/>
      <c r="AW214" s="59"/>
      <c r="AX214" s="59"/>
      <c r="AY214" s="115"/>
    </row>
    <row r="215" spans="2:59" ht="16.149999999999999" hidden="1" customHeight="1">
      <c r="B215" s="2"/>
      <c r="C215" s="212"/>
      <c r="D215" s="390"/>
      <c r="E215" s="390"/>
      <c r="F215" s="390"/>
      <c r="G215" s="390"/>
      <c r="H215" s="390"/>
      <c r="I215" s="390"/>
      <c r="J215" s="390"/>
      <c r="K215" s="390"/>
      <c r="L215" s="390"/>
      <c r="M215" s="390"/>
      <c r="N215" s="390"/>
      <c r="O215" s="390"/>
      <c r="P215" s="394"/>
      <c r="Q215" s="395"/>
      <c r="R215" s="527"/>
      <c r="S215" s="528"/>
      <c r="T215" s="528"/>
      <c r="U215" s="528"/>
      <c r="V215" s="528"/>
      <c r="W215" s="528"/>
      <c r="X215" s="528"/>
      <c r="Y215" s="528"/>
      <c r="Z215" s="528"/>
      <c r="AA215" s="528"/>
      <c r="AB215" s="528"/>
      <c r="AC215" s="529"/>
      <c r="AD215" s="530"/>
      <c r="AE215" s="523"/>
      <c r="AF215" s="398"/>
      <c r="AG215" s="399"/>
      <c r="AH215" s="399"/>
      <c r="AI215" s="399"/>
      <c r="AJ215" s="399"/>
      <c r="AK215" s="399"/>
      <c r="AL215" s="399"/>
      <c r="AM215" s="399"/>
      <c r="AN215" s="399"/>
      <c r="AO215" s="525"/>
      <c r="AS215" s="52"/>
      <c r="AT215" s="58"/>
      <c r="AU215" s="59"/>
      <c r="AV215" s="59"/>
      <c r="AW215" s="59"/>
      <c r="AX215" s="59"/>
      <c r="AY215" s="115"/>
    </row>
    <row r="216" spans="2:59" ht="16.149999999999999" hidden="1" customHeight="1">
      <c r="B216" s="2"/>
      <c r="C216" s="212"/>
      <c r="D216" s="390"/>
      <c r="E216" s="390"/>
      <c r="F216" s="390"/>
      <c r="G216" s="390"/>
      <c r="H216" s="390"/>
      <c r="I216" s="390"/>
      <c r="J216" s="390"/>
      <c r="K216" s="390"/>
      <c r="L216" s="390"/>
      <c r="M216" s="390"/>
      <c r="N216" s="390"/>
      <c r="O216" s="390"/>
      <c r="P216" s="394" t="str">
        <f>IF(OR($P$212=$AZ$212,P212=""),"○",IF(P212=BD212,"●","○"))</f>
        <v>○</v>
      </c>
      <c r="Q216" s="395"/>
      <c r="R216" s="527" t="s">
        <v>110</v>
      </c>
      <c r="S216" s="528"/>
      <c r="T216" s="528"/>
      <c r="U216" s="528"/>
      <c r="V216" s="528"/>
      <c r="W216" s="528"/>
      <c r="X216" s="528"/>
      <c r="Y216" s="528"/>
      <c r="Z216" s="528"/>
      <c r="AA216" s="528"/>
      <c r="AB216" s="528"/>
      <c r="AC216" s="529"/>
      <c r="AD216" s="530" t="str">
        <f>IF(OR($P$212=$AZ$212,P212=""),"○",IF(P212=BE212,"●","○"))</f>
        <v>○</v>
      </c>
      <c r="AE216" s="523"/>
      <c r="AF216" s="398" t="s">
        <v>114</v>
      </c>
      <c r="AG216" s="399"/>
      <c r="AH216" s="399"/>
      <c r="AI216" s="399"/>
      <c r="AJ216" s="399"/>
      <c r="AK216" s="399"/>
      <c r="AL216" s="399"/>
      <c r="AM216" s="399"/>
      <c r="AN216" s="399"/>
      <c r="AO216" s="525"/>
      <c r="AS216" s="52"/>
      <c r="AT216" s="58"/>
      <c r="AU216" s="59"/>
      <c r="AV216" s="59"/>
      <c r="AW216" s="59"/>
      <c r="AX216" s="59"/>
      <c r="AY216" s="115"/>
    </row>
    <row r="217" spans="2:59" ht="16.149999999999999" hidden="1" customHeight="1">
      <c r="B217" s="2"/>
      <c r="C217" s="212"/>
      <c r="D217" s="390"/>
      <c r="E217" s="390"/>
      <c r="F217" s="390"/>
      <c r="G217" s="390"/>
      <c r="H217" s="390"/>
      <c r="I217" s="390"/>
      <c r="J217" s="390"/>
      <c r="K217" s="390"/>
      <c r="L217" s="390"/>
      <c r="M217" s="390"/>
      <c r="N217" s="390"/>
      <c r="O217" s="390"/>
      <c r="P217" s="394"/>
      <c r="Q217" s="395"/>
      <c r="R217" s="527"/>
      <c r="S217" s="528"/>
      <c r="T217" s="528"/>
      <c r="U217" s="528"/>
      <c r="V217" s="528"/>
      <c r="W217" s="528"/>
      <c r="X217" s="528"/>
      <c r="Y217" s="528"/>
      <c r="Z217" s="528"/>
      <c r="AA217" s="528"/>
      <c r="AB217" s="528"/>
      <c r="AC217" s="529"/>
      <c r="AD217" s="530"/>
      <c r="AE217" s="523"/>
      <c r="AF217" s="398"/>
      <c r="AG217" s="399"/>
      <c r="AH217" s="399"/>
      <c r="AI217" s="399"/>
      <c r="AJ217" s="399"/>
      <c r="AK217" s="399"/>
      <c r="AL217" s="399"/>
      <c r="AM217" s="399"/>
      <c r="AN217" s="399"/>
      <c r="AO217" s="525"/>
      <c r="AS217" s="52"/>
      <c r="AT217" s="58"/>
      <c r="AU217" s="59"/>
      <c r="AV217" s="59"/>
      <c r="AW217" s="59"/>
      <c r="AX217" s="59"/>
      <c r="AY217" s="115"/>
    </row>
    <row r="218" spans="2:59" ht="16.149999999999999" hidden="1" customHeight="1">
      <c r="B218" s="2"/>
      <c r="C218" s="212"/>
      <c r="D218" s="390"/>
      <c r="E218" s="390"/>
      <c r="F218" s="390"/>
      <c r="G218" s="390"/>
      <c r="H218" s="390"/>
      <c r="I218" s="390"/>
      <c r="J218" s="390"/>
      <c r="K218" s="390"/>
      <c r="L218" s="390"/>
      <c r="M218" s="390"/>
      <c r="N218" s="390"/>
      <c r="O218" s="390"/>
      <c r="P218" s="394" t="str">
        <f>IF(OR($P$212=$AZ$212,P212=""),"○",IF(P212=BF212,"●","○"))</f>
        <v>○</v>
      </c>
      <c r="Q218" s="395"/>
      <c r="R218" s="398" t="s">
        <v>112</v>
      </c>
      <c r="S218" s="399"/>
      <c r="T218" s="399"/>
      <c r="U218" s="399"/>
      <c r="V218" s="399"/>
      <c r="W218" s="399"/>
      <c r="X218" s="399"/>
      <c r="Y218" s="399"/>
      <c r="Z218" s="399"/>
      <c r="AA218" s="399"/>
      <c r="AB218" s="399"/>
      <c r="AC218" s="400"/>
      <c r="AD218" s="523" t="str">
        <f>IF(OR($P$212=$AZ$212,P212=""),"○",IF(P212=BG212,"●","○"))</f>
        <v>○</v>
      </c>
      <c r="AE218" s="523"/>
      <c r="AF218" s="398" t="s">
        <v>113</v>
      </c>
      <c r="AG218" s="399"/>
      <c r="AH218" s="399"/>
      <c r="AI218" s="399"/>
      <c r="AJ218" s="399"/>
      <c r="AK218" s="399"/>
      <c r="AL218" s="399"/>
      <c r="AM218" s="399"/>
      <c r="AN218" s="399"/>
      <c r="AO218" s="525"/>
      <c r="AS218" s="52"/>
      <c r="AT218" s="58"/>
      <c r="AU218" s="59"/>
      <c r="AV218" s="59"/>
      <c r="AW218" s="59"/>
      <c r="AX218" s="59"/>
      <c r="AY218" s="115"/>
    </row>
    <row r="219" spans="2:59" ht="16.149999999999999" hidden="1" customHeight="1" thickBot="1">
      <c r="B219" s="2"/>
      <c r="C219" s="313"/>
      <c r="D219" s="316"/>
      <c r="E219" s="316"/>
      <c r="F219" s="316"/>
      <c r="G219" s="316"/>
      <c r="H219" s="316"/>
      <c r="I219" s="316"/>
      <c r="J219" s="316"/>
      <c r="K219" s="316"/>
      <c r="L219" s="316"/>
      <c r="M219" s="316"/>
      <c r="N219" s="316"/>
      <c r="O219" s="316"/>
      <c r="P219" s="396"/>
      <c r="Q219" s="397"/>
      <c r="R219" s="401"/>
      <c r="S219" s="402"/>
      <c r="T219" s="402"/>
      <c r="U219" s="402"/>
      <c r="V219" s="402"/>
      <c r="W219" s="402"/>
      <c r="X219" s="402"/>
      <c r="Y219" s="402"/>
      <c r="Z219" s="402"/>
      <c r="AA219" s="402"/>
      <c r="AB219" s="402"/>
      <c r="AC219" s="403"/>
      <c r="AD219" s="524"/>
      <c r="AE219" s="524"/>
      <c r="AF219" s="401"/>
      <c r="AG219" s="402"/>
      <c r="AH219" s="402"/>
      <c r="AI219" s="402"/>
      <c r="AJ219" s="402"/>
      <c r="AK219" s="402"/>
      <c r="AL219" s="402"/>
      <c r="AM219" s="402"/>
      <c r="AN219" s="402"/>
      <c r="AO219" s="526"/>
      <c r="AS219" s="52"/>
      <c r="AT219" s="58"/>
      <c r="AU219" s="59"/>
      <c r="AV219" s="59"/>
      <c r="AW219" s="59"/>
      <c r="AX219" s="2"/>
      <c r="AY219" s="60"/>
    </row>
    <row r="220" spans="2:59" ht="3.75" hidden="1" customHeight="1">
      <c r="C220" s="211">
        <v>2</v>
      </c>
      <c r="D220" s="314" t="s">
        <v>13</v>
      </c>
      <c r="E220" s="314"/>
      <c r="F220" s="314"/>
      <c r="G220" s="314"/>
      <c r="H220" s="314"/>
      <c r="I220" s="314"/>
      <c r="J220" s="314"/>
      <c r="K220" s="314"/>
      <c r="L220" s="314"/>
      <c r="M220" s="314"/>
      <c r="N220" s="314"/>
      <c r="O220" s="315"/>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80"/>
      <c r="AS220" s="52"/>
      <c r="AT220" s="58"/>
      <c r="AU220" s="59"/>
      <c r="AV220" s="59"/>
      <c r="AW220" s="59"/>
      <c r="AX220" s="2"/>
      <c r="AY220" s="60"/>
    </row>
    <row r="221" spans="2:59" ht="20.100000000000001" hidden="1" customHeight="1">
      <c r="C221" s="212"/>
      <c r="D221" s="390"/>
      <c r="E221" s="390"/>
      <c r="F221" s="390"/>
      <c r="G221" s="390"/>
      <c r="H221" s="390"/>
      <c r="I221" s="390"/>
      <c r="J221" s="390"/>
      <c r="K221" s="390"/>
      <c r="L221" s="390"/>
      <c r="M221" s="390"/>
      <c r="N221" s="390"/>
      <c r="O221" s="39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2"/>
      <c r="AS221" s="52" t="s">
        <v>203</v>
      </c>
      <c r="AT221" s="411" t="str">
        <f>P220&amp;""</f>
        <v/>
      </c>
      <c r="AU221" s="411"/>
      <c r="AV221" s="411"/>
      <c r="AW221" s="411"/>
      <c r="AX221" s="411"/>
      <c r="AY221" s="411"/>
    </row>
    <row r="222" spans="2:59" ht="20.100000000000001" hidden="1" customHeight="1">
      <c r="C222" s="212"/>
      <c r="D222" s="390"/>
      <c r="E222" s="390"/>
      <c r="F222" s="390"/>
      <c r="G222" s="390"/>
      <c r="H222" s="390"/>
      <c r="I222" s="390"/>
      <c r="J222" s="390"/>
      <c r="K222" s="390"/>
      <c r="L222" s="390"/>
      <c r="M222" s="390"/>
      <c r="N222" s="390"/>
      <c r="O222" s="391"/>
      <c r="P222" s="381"/>
      <c r="Q222" s="381"/>
      <c r="R222" s="381"/>
      <c r="S222" s="381"/>
      <c r="T222" s="381"/>
      <c r="U222" s="381"/>
      <c r="V222" s="381"/>
      <c r="W222" s="381"/>
      <c r="X222" s="381"/>
      <c r="Y222" s="381"/>
      <c r="Z222" s="381"/>
      <c r="AA222" s="381"/>
      <c r="AB222" s="381"/>
      <c r="AC222" s="381"/>
      <c r="AD222" s="381"/>
      <c r="AE222" s="381"/>
      <c r="AF222" s="381"/>
      <c r="AG222" s="381"/>
      <c r="AH222" s="381"/>
      <c r="AI222" s="381"/>
      <c r="AJ222" s="381"/>
      <c r="AK222" s="381"/>
      <c r="AL222" s="381"/>
      <c r="AM222" s="381"/>
      <c r="AN222" s="381"/>
      <c r="AO222" s="382"/>
      <c r="AS222" s="52"/>
      <c r="AT222" s="411"/>
      <c r="AU222" s="411"/>
      <c r="AV222" s="411"/>
      <c r="AW222" s="411"/>
      <c r="AX222" s="411"/>
      <c r="AY222" s="411"/>
    </row>
    <row r="223" spans="2:59" ht="20.100000000000001" hidden="1" customHeight="1">
      <c r="C223" s="212"/>
      <c r="D223" s="390"/>
      <c r="E223" s="390"/>
      <c r="F223" s="390"/>
      <c r="G223" s="390"/>
      <c r="H223" s="390"/>
      <c r="I223" s="390"/>
      <c r="J223" s="390"/>
      <c r="K223" s="390"/>
      <c r="L223" s="390"/>
      <c r="M223" s="390"/>
      <c r="N223" s="390"/>
      <c r="O223" s="39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2"/>
      <c r="AS223" s="52"/>
      <c r="AT223" s="411"/>
      <c r="AU223" s="411"/>
      <c r="AV223" s="411"/>
      <c r="AW223" s="411"/>
      <c r="AX223" s="411"/>
      <c r="AY223" s="411"/>
    </row>
    <row r="224" spans="2:59" ht="3" hidden="1" customHeight="1" thickBot="1">
      <c r="C224" s="213"/>
      <c r="D224" s="392"/>
      <c r="E224" s="392"/>
      <c r="F224" s="392"/>
      <c r="G224" s="392"/>
      <c r="H224" s="392"/>
      <c r="I224" s="392"/>
      <c r="J224" s="392"/>
      <c r="K224" s="392"/>
      <c r="L224" s="392"/>
      <c r="M224" s="392"/>
      <c r="N224" s="392"/>
      <c r="O224" s="317"/>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5"/>
      <c r="AS224" s="52"/>
      <c r="AT224" s="58"/>
      <c r="AU224" s="59"/>
      <c r="AV224" s="59"/>
      <c r="AW224" s="59"/>
      <c r="AX224" s="2"/>
      <c r="AY224" s="60"/>
    </row>
    <row r="225" spans="2:53" ht="6.75" hidden="1" customHeight="1">
      <c r="AS225" s="52"/>
      <c r="AT225" s="58"/>
      <c r="AU225" s="59"/>
      <c r="AV225" s="59"/>
      <c r="AW225" s="59"/>
      <c r="AX225" s="2"/>
      <c r="AY225" s="60"/>
    </row>
    <row r="226" spans="2:53" ht="10.5" hidden="1" customHeight="1">
      <c r="C226" s="112"/>
      <c r="D226" s="113"/>
      <c r="E226" s="113"/>
      <c r="F226" s="113"/>
      <c r="G226" s="113"/>
      <c r="H226" s="113"/>
      <c r="I226" s="113"/>
      <c r="J226" s="113"/>
      <c r="K226" s="113"/>
      <c r="L226" s="113"/>
      <c r="M226" s="14"/>
      <c r="N226" s="14"/>
      <c r="O226" s="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S226" s="52"/>
      <c r="AT226" s="58"/>
      <c r="AU226" s="59"/>
      <c r="AV226" s="59"/>
      <c r="AW226" s="59"/>
      <c r="AX226" s="2"/>
      <c r="AY226" s="60"/>
    </row>
    <row r="227" spans="2:53" ht="15" thickBot="1">
      <c r="B227" s="61">
        <v>8</v>
      </c>
      <c r="C227" s="214" t="s">
        <v>119</v>
      </c>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c r="AA227" s="214"/>
      <c r="AB227" s="214"/>
      <c r="AC227" s="214"/>
      <c r="AD227" s="214"/>
      <c r="AE227" s="214"/>
      <c r="AF227" s="214"/>
      <c r="AG227" s="214"/>
      <c r="AH227" s="214"/>
      <c r="AI227" s="214"/>
      <c r="AJ227" s="214"/>
      <c r="AK227" s="214"/>
      <c r="AL227" s="214"/>
      <c r="AM227" s="214"/>
      <c r="AN227" s="214"/>
      <c r="AO227" s="214"/>
      <c r="AS227" s="52"/>
      <c r="AT227" s="58"/>
      <c r="AU227" s="59"/>
      <c r="AV227" s="59"/>
      <c r="AW227" s="59"/>
      <c r="AX227" s="2"/>
      <c r="AY227" s="60"/>
    </row>
    <row r="228" spans="2:53" ht="6" customHeight="1" thickTop="1" thickBo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S228" s="52"/>
      <c r="AT228" s="58"/>
      <c r="AU228" s="59"/>
      <c r="AV228" s="59"/>
      <c r="AW228" s="59"/>
      <c r="AX228" s="2"/>
      <c r="AY228" s="60"/>
    </row>
    <row r="229" spans="2:53" ht="15" customHeight="1">
      <c r="B229" s="2"/>
      <c r="C229" s="211">
        <v>1</v>
      </c>
      <c r="D229" s="259" t="s">
        <v>63</v>
      </c>
      <c r="E229" s="259"/>
      <c r="F229" s="259"/>
      <c r="G229" s="259"/>
      <c r="H229" s="259"/>
      <c r="I229" s="259"/>
      <c r="J229" s="259"/>
      <c r="K229" s="259"/>
      <c r="L229" s="259"/>
      <c r="M229" s="259"/>
      <c r="N229" s="259"/>
      <c r="O229" s="260"/>
      <c r="P229" s="228" t="s">
        <v>57</v>
      </c>
      <c r="Q229" s="228"/>
      <c r="R229" s="437" t="s">
        <v>25</v>
      </c>
      <c r="S229" s="437"/>
      <c r="T229" s="437"/>
      <c r="U229" s="437"/>
      <c r="V229" s="437"/>
      <c r="W229" s="437"/>
      <c r="X229" s="437"/>
      <c r="Y229" s="228" t="s">
        <v>57</v>
      </c>
      <c r="Z229" s="228"/>
      <c r="AA229" s="437" t="s">
        <v>89</v>
      </c>
      <c r="AB229" s="437"/>
      <c r="AC229" s="437"/>
      <c r="AD229" s="437"/>
      <c r="AE229" s="437"/>
      <c r="AF229" s="437"/>
      <c r="AG229" s="437"/>
      <c r="AH229" s="228" t="s">
        <v>57</v>
      </c>
      <c r="AI229" s="228"/>
      <c r="AJ229" s="437" t="s">
        <v>26</v>
      </c>
      <c r="AK229" s="437"/>
      <c r="AL229" s="437"/>
      <c r="AM229" s="437"/>
      <c r="AN229" s="437"/>
      <c r="AO229" s="438"/>
      <c r="AS229" s="52" t="s">
        <v>204</v>
      </c>
      <c r="AT229" s="105">
        <f>IF(P229=$BA229,1,0)</f>
        <v>0</v>
      </c>
      <c r="AU229" s="105">
        <f>IF(Y229=$BA229,1,0)</f>
        <v>0</v>
      </c>
      <c r="AV229" s="105">
        <f>IF(AH229=$BA229,1,0)</f>
        <v>0</v>
      </c>
      <c r="AW229" s="105">
        <f>IF(P231=$BA229,1,0)</f>
        <v>0</v>
      </c>
      <c r="AX229" s="105">
        <f>IF(Y231=$BA229,1,0)</f>
        <v>0</v>
      </c>
      <c r="AY229" s="60"/>
      <c r="AZ229" s="101" t="s">
        <v>58</v>
      </c>
      <c r="BA229" s="101" t="s">
        <v>59</v>
      </c>
    </row>
    <row r="230" spans="2:53" ht="15" customHeight="1">
      <c r="B230" s="2"/>
      <c r="C230" s="212"/>
      <c r="D230" s="261"/>
      <c r="E230" s="261"/>
      <c r="F230" s="261"/>
      <c r="G230" s="261"/>
      <c r="H230" s="261"/>
      <c r="I230" s="261"/>
      <c r="J230" s="261"/>
      <c r="K230" s="261"/>
      <c r="L230" s="261"/>
      <c r="M230" s="261"/>
      <c r="N230" s="261"/>
      <c r="O230" s="262"/>
      <c r="P230" s="202"/>
      <c r="Q230" s="202"/>
      <c r="R230" s="370"/>
      <c r="S230" s="370"/>
      <c r="T230" s="370"/>
      <c r="U230" s="370"/>
      <c r="V230" s="370"/>
      <c r="W230" s="370"/>
      <c r="X230" s="370"/>
      <c r="Y230" s="202"/>
      <c r="Z230" s="202"/>
      <c r="AA230" s="370"/>
      <c r="AB230" s="370"/>
      <c r="AC230" s="370"/>
      <c r="AD230" s="370"/>
      <c r="AE230" s="370"/>
      <c r="AF230" s="370"/>
      <c r="AG230" s="370"/>
      <c r="AH230" s="202"/>
      <c r="AI230" s="202"/>
      <c r="AJ230" s="370"/>
      <c r="AK230" s="370"/>
      <c r="AL230" s="370"/>
      <c r="AM230" s="370"/>
      <c r="AN230" s="370"/>
      <c r="AO230" s="439"/>
      <c r="AS230" s="52"/>
      <c r="AT230" s="106"/>
      <c r="AU230" s="107"/>
      <c r="AV230" s="107"/>
      <c r="AW230" s="107"/>
      <c r="AX230" s="107"/>
      <c r="AY230" s="60"/>
    </row>
    <row r="231" spans="2:53" ht="15" customHeight="1">
      <c r="B231" s="2"/>
      <c r="C231" s="212"/>
      <c r="D231" s="261"/>
      <c r="E231" s="261"/>
      <c r="F231" s="261"/>
      <c r="G231" s="261"/>
      <c r="H231" s="261"/>
      <c r="I231" s="261"/>
      <c r="J231" s="261"/>
      <c r="K231" s="261"/>
      <c r="L231" s="261"/>
      <c r="M231" s="261"/>
      <c r="N231" s="261"/>
      <c r="O231" s="262"/>
      <c r="P231" s="202" t="s">
        <v>58</v>
      </c>
      <c r="Q231" s="202"/>
      <c r="R231" s="370" t="s">
        <v>27</v>
      </c>
      <c r="S231" s="370"/>
      <c r="T231" s="370"/>
      <c r="U231" s="370"/>
      <c r="V231" s="370"/>
      <c r="W231" s="370"/>
      <c r="X231" s="370"/>
      <c r="Y231" s="202" t="s">
        <v>57</v>
      </c>
      <c r="Z231" s="202"/>
      <c r="AA231" s="370" t="s">
        <v>28</v>
      </c>
      <c r="AB231" s="370"/>
      <c r="AC231" s="370"/>
      <c r="AD231" s="370"/>
      <c r="AE231" s="370"/>
      <c r="AF231" s="370"/>
      <c r="AG231" s="370"/>
      <c r="AH231" s="19"/>
      <c r="AI231" s="19"/>
      <c r="AJ231" s="19"/>
      <c r="AK231" s="19"/>
      <c r="AL231" s="19"/>
      <c r="AM231" s="19"/>
      <c r="AN231" s="19"/>
      <c r="AO231" s="20"/>
      <c r="AS231" s="52"/>
      <c r="AT231" s="58"/>
      <c r="AU231" s="59"/>
      <c r="AV231" s="59"/>
      <c r="AW231" s="59"/>
      <c r="AX231" s="2"/>
      <c r="AY231" s="60"/>
    </row>
    <row r="232" spans="2:53" ht="15" customHeight="1" thickBot="1">
      <c r="B232" s="2"/>
      <c r="C232" s="213"/>
      <c r="D232" s="263"/>
      <c r="E232" s="263"/>
      <c r="F232" s="263"/>
      <c r="G232" s="263"/>
      <c r="H232" s="263"/>
      <c r="I232" s="263"/>
      <c r="J232" s="263"/>
      <c r="K232" s="263"/>
      <c r="L232" s="263"/>
      <c r="M232" s="263"/>
      <c r="N232" s="263"/>
      <c r="O232" s="387"/>
      <c r="P232" s="224"/>
      <c r="Q232" s="224"/>
      <c r="R232" s="371"/>
      <c r="S232" s="371"/>
      <c r="T232" s="371"/>
      <c r="U232" s="371"/>
      <c r="V232" s="371"/>
      <c r="W232" s="371"/>
      <c r="X232" s="371"/>
      <c r="Y232" s="224"/>
      <c r="Z232" s="224"/>
      <c r="AA232" s="371"/>
      <c r="AB232" s="371"/>
      <c r="AC232" s="371"/>
      <c r="AD232" s="371"/>
      <c r="AE232" s="371"/>
      <c r="AF232" s="371"/>
      <c r="AG232" s="371"/>
      <c r="AH232" s="30"/>
      <c r="AI232" s="30"/>
      <c r="AJ232" s="30"/>
      <c r="AK232" s="30"/>
      <c r="AL232" s="30"/>
      <c r="AM232" s="30"/>
      <c r="AN232" s="30"/>
      <c r="AO232" s="31"/>
      <c r="AS232" s="52"/>
      <c r="AT232" s="58"/>
      <c r="AU232" s="59"/>
      <c r="AV232" s="59"/>
      <c r="AW232" s="59"/>
      <c r="AX232" s="2"/>
      <c r="AY232" s="60"/>
    </row>
    <row r="233" spans="2:53" ht="22.5" customHeight="1">
      <c r="C233" s="211">
        <v>2</v>
      </c>
      <c r="D233" s="259" t="s">
        <v>7</v>
      </c>
      <c r="E233" s="259"/>
      <c r="F233" s="259"/>
      <c r="G233" s="259"/>
      <c r="H233" s="259"/>
      <c r="I233" s="259"/>
      <c r="J233" s="259"/>
      <c r="K233" s="259"/>
      <c r="L233" s="259"/>
      <c r="M233" s="259"/>
      <c r="N233" s="259"/>
      <c r="O233" s="260"/>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7"/>
      <c r="AS233" s="52" t="s">
        <v>205</v>
      </c>
      <c r="AT233" s="162" t="str">
        <f>P233&amp;""</f>
        <v/>
      </c>
      <c r="AU233" s="162"/>
      <c r="AV233" s="162"/>
      <c r="AW233" s="162"/>
      <c r="AX233" s="162"/>
      <c r="AY233" s="162"/>
    </row>
    <row r="234" spans="2:53" ht="22.5" customHeight="1">
      <c r="C234" s="212"/>
      <c r="D234" s="261"/>
      <c r="E234" s="261"/>
      <c r="F234" s="261"/>
      <c r="G234" s="261"/>
      <c r="H234" s="261"/>
      <c r="I234" s="261"/>
      <c r="J234" s="261"/>
      <c r="K234" s="261"/>
      <c r="L234" s="261"/>
      <c r="M234" s="261"/>
      <c r="N234" s="261"/>
      <c r="O234" s="262"/>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9"/>
      <c r="AS234" s="52"/>
      <c r="AT234" s="162"/>
      <c r="AU234" s="162"/>
      <c r="AV234" s="162"/>
      <c r="AW234" s="162"/>
      <c r="AX234" s="162"/>
      <c r="AY234" s="162"/>
    </row>
    <row r="235" spans="2:53" ht="22.5" customHeight="1" thickBot="1">
      <c r="C235" s="213"/>
      <c r="D235" s="263"/>
      <c r="E235" s="263"/>
      <c r="F235" s="263"/>
      <c r="G235" s="263"/>
      <c r="H235" s="263"/>
      <c r="I235" s="263"/>
      <c r="J235" s="263"/>
      <c r="K235" s="263"/>
      <c r="L235" s="263"/>
      <c r="M235" s="263"/>
      <c r="N235" s="263"/>
      <c r="O235" s="264"/>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33"/>
      <c r="AS235" s="52"/>
      <c r="AT235" s="162"/>
      <c r="AU235" s="162"/>
      <c r="AV235" s="162"/>
      <c r="AW235" s="162"/>
      <c r="AX235" s="162"/>
      <c r="AY235" s="162"/>
    </row>
    <row r="236" spans="2:53" ht="16.149999999999999" customHeight="1">
      <c r="B236" s="2"/>
      <c r="C236" s="211">
        <v>3</v>
      </c>
      <c r="D236" s="314" t="s">
        <v>120</v>
      </c>
      <c r="E236" s="314"/>
      <c r="F236" s="314"/>
      <c r="G236" s="314"/>
      <c r="H236" s="314"/>
      <c r="I236" s="314"/>
      <c r="J236" s="314"/>
      <c r="K236" s="314"/>
      <c r="L236" s="314"/>
      <c r="M236" s="314"/>
      <c r="N236" s="314"/>
      <c r="O236" s="315"/>
      <c r="P236" s="360" t="s">
        <v>57</v>
      </c>
      <c r="Q236" s="167"/>
      <c r="R236" s="169" t="s">
        <v>76</v>
      </c>
      <c r="S236" s="169"/>
      <c r="T236" s="169"/>
      <c r="U236" s="169"/>
      <c r="V236" s="169"/>
      <c r="W236" s="169"/>
      <c r="X236" s="169"/>
      <c r="Y236" s="169"/>
      <c r="Z236" s="169"/>
      <c r="AA236" s="169"/>
      <c r="AB236" s="169"/>
      <c r="AC236" s="169"/>
      <c r="AD236" s="167" t="s">
        <v>57</v>
      </c>
      <c r="AE236" s="167"/>
      <c r="AF236" s="169" t="s">
        <v>77</v>
      </c>
      <c r="AG236" s="169"/>
      <c r="AH236" s="169"/>
      <c r="AI236" s="169"/>
      <c r="AJ236" s="169"/>
      <c r="AK236" s="169"/>
      <c r="AL236" s="169"/>
      <c r="AM236" s="169"/>
      <c r="AN236" s="169"/>
      <c r="AO236" s="170"/>
      <c r="AS236" s="52" t="s">
        <v>236</v>
      </c>
      <c r="AT236" s="70">
        <f>IF(P236=$BA236,1,0)</f>
        <v>0</v>
      </c>
      <c r="AU236" s="70">
        <f>IF(AD236=$BA236,1,0)</f>
        <v>0</v>
      </c>
      <c r="AV236" s="70">
        <f>IF(P238=$BA236,1,0)</f>
        <v>0</v>
      </c>
      <c r="AW236" s="70">
        <f>IF(AD238=$BA236,1,0)</f>
        <v>0</v>
      </c>
      <c r="AX236" s="70">
        <f>IF(P240=$BA236,1,0)</f>
        <v>0</v>
      </c>
      <c r="AY236" s="70">
        <f>IF(AD240=$BA236,1,0)</f>
        <v>0</v>
      </c>
      <c r="AZ236" s="101" t="s">
        <v>58</v>
      </c>
      <c r="BA236" s="101" t="s">
        <v>59</v>
      </c>
    </row>
    <row r="237" spans="2:53" ht="16.149999999999999" customHeight="1">
      <c r="B237" s="2"/>
      <c r="C237" s="212"/>
      <c r="D237" s="390"/>
      <c r="E237" s="390"/>
      <c r="F237" s="390"/>
      <c r="G237" s="390"/>
      <c r="H237" s="390"/>
      <c r="I237" s="390"/>
      <c r="J237" s="390"/>
      <c r="K237" s="390"/>
      <c r="L237" s="390"/>
      <c r="M237" s="390"/>
      <c r="N237" s="390"/>
      <c r="O237" s="391"/>
      <c r="P237" s="173"/>
      <c r="Q237" s="168"/>
      <c r="R237" s="171"/>
      <c r="S237" s="171"/>
      <c r="T237" s="171"/>
      <c r="U237" s="171"/>
      <c r="V237" s="171"/>
      <c r="W237" s="171"/>
      <c r="X237" s="171"/>
      <c r="Y237" s="171"/>
      <c r="Z237" s="171"/>
      <c r="AA237" s="171"/>
      <c r="AB237" s="171"/>
      <c r="AC237" s="171"/>
      <c r="AD237" s="168"/>
      <c r="AE237" s="168"/>
      <c r="AF237" s="171"/>
      <c r="AG237" s="171"/>
      <c r="AH237" s="171"/>
      <c r="AI237" s="171"/>
      <c r="AJ237" s="171"/>
      <c r="AK237" s="171"/>
      <c r="AL237" s="171"/>
      <c r="AM237" s="171"/>
      <c r="AN237" s="171"/>
      <c r="AO237" s="172"/>
      <c r="AS237" s="52"/>
      <c r="AT237" s="102" t="str">
        <f>IF(SUM(AT236:AY236)&gt;0,"回答有","回答無")</f>
        <v>回答無</v>
      </c>
      <c r="AU237" s="59"/>
      <c r="AV237" s="59"/>
      <c r="AW237" s="59"/>
      <c r="AX237" s="59"/>
      <c r="AY237" s="115"/>
    </row>
    <row r="238" spans="2:53" ht="16.149999999999999" customHeight="1">
      <c r="B238" s="2"/>
      <c r="C238" s="212"/>
      <c r="D238" s="390"/>
      <c r="E238" s="390"/>
      <c r="F238" s="390"/>
      <c r="G238" s="390"/>
      <c r="H238" s="390"/>
      <c r="I238" s="390"/>
      <c r="J238" s="390"/>
      <c r="K238" s="390"/>
      <c r="L238" s="390"/>
      <c r="M238" s="390"/>
      <c r="N238" s="390"/>
      <c r="O238" s="391"/>
      <c r="P238" s="173" t="s">
        <v>57</v>
      </c>
      <c r="Q238" s="168"/>
      <c r="R238" s="171" t="s">
        <v>78</v>
      </c>
      <c r="S238" s="171"/>
      <c r="T238" s="171"/>
      <c r="U238" s="171"/>
      <c r="V238" s="171"/>
      <c r="W238" s="171"/>
      <c r="X238" s="171"/>
      <c r="Y238" s="171"/>
      <c r="Z238" s="171"/>
      <c r="AA238" s="171"/>
      <c r="AB238" s="171"/>
      <c r="AC238" s="171"/>
      <c r="AD238" s="168" t="s">
        <v>57</v>
      </c>
      <c r="AE238" s="168"/>
      <c r="AF238" s="171" t="s">
        <v>90</v>
      </c>
      <c r="AG238" s="175"/>
      <c r="AH238" s="175"/>
      <c r="AI238" s="175"/>
      <c r="AJ238" s="175"/>
      <c r="AK238" s="175"/>
      <c r="AL238" s="175"/>
      <c r="AM238" s="175"/>
      <c r="AN238" s="175"/>
      <c r="AO238" s="176"/>
      <c r="AS238" s="52"/>
      <c r="AT238" s="59"/>
      <c r="AU238" s="59"/>
      <c r="AV238" s="59"/>
      <c r="AW238" s="59"/>
      <c r="AX238" s="59"/>
      <c r="AY238" s="115"/>
    </row>
    <row r="239" spans="2:53" ht="16.149999999999999" customHeight="1">
      <c r="B239" s="2"/>
      <c r="C239" s="212"/>
      <c r="D239" s="390"/>
      <c r="E239" s="390"/>
      <c r="F239" s="390"/>
      <c r="G239" s="390"/>
      <c r="H239" s="390"/>
      <c r="I239" s="390"/>
      <c r="J239" s="390"/>
      <c r="K239" s="390"/>
      <c r="L239" s="390"/>
      <c r="M239" s="390"/>
      <c r="N239" s="390"/>
      <c r="O239" s="391"/>
      <c r="P239" s="173"/>
      <c r="Q239" s="168"/>
      <c r="R239" s="171"/>
      <c r="S239" s="171"/>
      <c r="T239" s="171"/>
      <c r="U239" s="171"/>
      <c r="V239" s="171"/>
      <c r="W239" s="171"/>
      <c r="X239" s="171"/>
      <c r="Y239" s="171"/>
      <c r="Z239" s="171"/>
      <c r="AA239" s="171"/>
      <c r="AB239" s="171"/>
      <c r="AC239" s="171"/>
      <c r="AD239" s="168"/>
      <c r="AE239" s="168"/>
      <c r="AF239" s="175"/>
      <c r="AG239" s="175"/>
      <c r="AH239" s="175"/>
      <c r="AI239" s="175"/>
      <c r="AJ239" s="175"/>
      <c r="AK239" s="175"/>
      <c r="AL239" s="175"/>
      <c r="AM239" s="175"/>
      <c r="AN239" s="175"/>
      <c r="AO239" s="176"/>
      <c r="AS239" s="52"/>
      <c r="AT239" s="59"/>
      <c r="AU239" s="59"/>
      <c r="AV239" s="59"/>
      <c r="AW239" s="59"/>
      <c r="AX239" s="59"/>
      <c r="AY239" s="115"/>
    </row>
    <row r="240" spans="2:53" ht="16.149999999999999" customHeight="1">
      <c r="B240" s="2"/>
      <c r="C240" s="212"/>
      <c r="D240" s="390"/>
      <c r="E240" s="390"/>
      <c r="F240" s="390"/>
      <c r="G240" s="390"/>
      <c r="H240" s="390"/>
      <c r="I240" s="390"/>
      <c r="J240" s="390"/>
      <c r="K240" s="390"/>
      <c r="L240" s="390"/>
      <c r="M240" s="390"/>
      <c r="N240" s="390"/>
      <c r="O240" s="391"/>
      <c r="P240" s="173" t="s">
        <v>57</v>
      </c>
      <c r="Q240" s="168"/>
      <c r="R240" s="171" t="s">
        <v>83</v>
      </c>
      <c r="S240" s="171"/>
      <c r="T240" s="171"/>
      <c r="U240" s="171"/>
      <c r="V240" s="171"/>
      <c r="W240" s="171"/>
      <c r="X240" s="171"/>
      <c r="Y240" s="171"/>
      <c r="Z240" s="171"/>
      <c r="AA240" s="171"/>
      <c r="AB240" s="171"/>
      <c r="AC240" s="171"/>
      <c r="AD240" s="168" t="s">
        <v>57</v>
      </c>
      <c r="AE240" s="168"/>
      <c r="AF240" s="405" t="s">
        <v>82</v>
      </c>
      <c r="AG240" s="405"/>
      <c r="AH240" s="405"/>
      <c r="AI240" s="405"/>
      <c r="AJ240" s="405"/>
      <c r="AK240" s="405"/>
      <c r="AL240" s="405"/>
      <c r="AM240" s="405"/>
      <c r="AN240" s="405"/>
      <c r="AO240" s="406"/>
      <c r="AS240" s="52"/>
      <c r="AT240" s="59"/>
      <c r="AU240" s="59"/>
      <c r="AV240" s="59"/>
      <c r="AW240" s="59"/>
      <c r="AX240" s="59"/>
      <c r="AY240" s="115"/>
    </row>
    <row r="241" spans="2:51" ht="16.149999999999999" customHeight="1" thickBot="1">
      <c r="B241" s="2"/>
      <c r="C241" s="213"/>
      <c r="D241" s="392"/>
      <c r="E241" s="392"/>
      <c r="F241" s="392"/>
      <c r="G241" s="392"/>
      <c r="H241" s="392"/>
      <c r="I241" s="392"/>
      <c r="J241" s="392"/>
      <c r="K241" s="392"/>
      <c r="L241" s="392"/>
      <c r="M241" s="392"/>
      <c r="N241" s="392"/>
      <c r="O241" s="393"/>
      <c r="P241" s="177"/>
      <c r="Q241" s="178"/>
      <c r="R241" s="179"/>
      <c r="S241" s="179"/>
      <c r="T241" s="179"/>
      <c r="U241" s="179"/>
      <c r="V241" s="179"/>
      <c r="W241" s="179"/>
      <c r="X241" s="179"/>
      <c r="Y241" s="179"/>
      <c r="Z241" s="179"/>
      <c r="AA241" s="179"/>
      <c r="AB241" s="179"/>
      <c r="AC241" s="179"/>
      <c r="AD241" s="168"/>
      <c r="AE241" s="168"/>
      <c r="AF241" s="407"/>
      <c r="AG241" s="407"/>
      <c r="AH241" s="407"/>
      <c r="AI241" s="407"/>
      <c r="AJ241" s="407"/>
      <c r="AK241" s="407"/>
      <c r="AL241" s="407"/>
      <c r="AM241" s="407"/>
      <c r="AN241" s="407"/>
      <c r="AO241" s="408"/>
      <c r="AS241" s="52"/>
      <c r="AT241" s="59"/>
      <c r="AU241" s="59"/>
      <c r="AV241" s="59"/>
      <c r="AW241" s="59"/>
      <c r="AX241" s="2"/>
      <c r="AY241" s="60"/>
    </row>
    <row r="242" spans="2:51" ht="3.75" customHeight="1">
      <c r="C242" s="75"/>
      <c r="D242" s="314" t="s">
        <v>240</v>
      </c>
      <c r="E242" s="314"/>
      <c r="F242" s="314"/>
      <c r="G242" s="314"/>
      <c r="H242" s="314"/>
      <c r="I242" s="314"/>
      <c r="J242" s="314"/>
      <c r="K242" s="314"/>
      <c r="L242" s="314"/>
      <c r="M242" s="314"/>
      <c r="N242" s="314"/>
      <c r="O242" s="315"/>
      <c r="P242" s="379"/>
      <c r="Q242" s="379"/>
      <c r="R242" s="379"/>
      <c r="S242" s="379"/>
      <c r="T242" s="379"/>
      <c r="U242" s="379"/>
      <c r="V242" s="379"/>
      <c r="W242" s="379"/>
      <c r="X242" s="379"/>
      <c r="Y242" s="379"/>
      <c r="Z242" s="379"/>
      <c r="AA242" s="379"/>
      <c r="AB242" s="379"/>
      <c r="AC242" s="379"/>
      <c r="AD242" s="379"/>
      <c r="AE242" s="379"/>
      <c r="AF242" s="379"/>
      <c r="AG242" s="379"/>
      <c r="AH242" s="379"/>
      <c r="AI242" s="379"/>
      <c r="AJ242" s="379"/>
      <c r="AK242" s="379"/>
      <c r="AL242" s="379"/>
      <c r="AM242" s="379"/>
      <c r="AN242" s="379"/>
      <c r="AO242" s="380"/>
      <c r="AS242" s="52"/>
      <c r="AT242" s="58"/>
      <c r="AU242" s="59"/>
      <c r="AV242" s="59"/>
      <c r="AW242" s="59"/>
      <c r="AX242" s="2"/>
      <c r="AY242" s="60"/>
    </row>
    <row r="243" spans="2:51" ht="20.100000000000001" customHeight="1">
      <c r="C243" s="212">
        <v>4</v>
      </c>
      <c r="D243" s="390"/>
      <c r="E243" s="390"/>
      <c r="F243" s="390"/>
      <c r="G243" s="390"/>
      <c r="H243" s="390"/>
      <c r="I243" s="390"/>
      <c r="J243" s="390"/>
      <c r="K243" s="390"/>
      <c r="L243" s="390"/>
      <c r="M243" s="390"/>
      <c r="N243" s="390"/>
      <c r="O243" s="39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c r="AK243" s="381"/>
      <c r="AL243" s="381"/>
      <c r="AM243" s="381"/>
      <c r="AN243" s="381"/>
      <c r="AO243" s="382"/>
      <c r="AS243" s="52" t="s">
        <v>237</v>
      </c>
      <c r="AT243" s="411" t="str">
        <f>P242&amp;""</f>
        <v/>
      </c>
      <c r="AU243" s="411"/>
      <c r="AV243" s="411"/>
      <c r="AW243" s="411"/>
      <c r="AX243" s="411"/>
      <c r="AY243" s="411"/>
    </row>
    <row r="244" spans="2:51" ht="20.100000000000001" customHeight="1">
      <c r="C244" s="212"/>
      <c r="D244" s="390"/>
      <c r="E244" s="390"/>
      <c r="F244" s="390"/>
      <c r="G244" s="390"/>
      <c r="H244" s="390"/>
      <c r="I244" s="390"/>
      <c r="J244" s="390"/>
      <c r="K244" s="390"/>
      <c r="L244" s="390"/>
      <c r="M244" s="390"/>
      <c r="N244" s="390"/>
      <c r="O244" s="39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c r="AO244" s="382"/>
      <c r="AS244" s="52"/>
      <c r="AT244" s="411"/>
      <c r="AU244" s="411"/>
      <c r="AV244" s="411"/>
      <c r="AW244" s="411"/>
      <c r="AX244" s="411"/>
      <c r="AY244" s="411"/>
    </row>
    <row r="245" spans="2:51" ht="20.100000000000001" customHeight="1">
      <c r="C245" s="212"/>
      <c r="D245" s="390"/>
      <c r="E245" s="390"/>
      <c r="F245" s="390"/>
      <c r="G245" s="390"/>
      <c r="H245" s="390"/>
      <c r="I245" s="390"/>
      <c r="J245" s="390"/>
      <c r="K245" s="390"/>
      <c r="L245" s="390"/>
      <c r="M245" s="390"/>
      <c r="N245" s="390"/>
      <c r="O245" s="39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c r="AK245" s="381"/>
      <c r="AL245" s="381"/>
      <c r="AM245" s="381"/>
      <c r="AN245" s="381"/>
      <c r="AO245" s="382"/>
      <c r="AS245" s="52"/>
      <c r="AT245" s="411"/>
      <c r="AU245" s="411"/>
      <c r="AV245" s="411"/>
      <c r="AW245" s="411"/>
      <c r="AX245" s="411"/>
      <c r="AY245" s="411"/>
    </row>
    <row r="246" spans="2:51" ht="6.75" customHeight="1" thickBot="1">
      <c r="C246" s="85"/>
      <c r="D246" s="392"/>
      <c r="E246" s="392"/>
      <c r="F246" s="392"/>
      <c r="G246" s="392"/>
      <c r="H246" s="392"/>
      <c r="I246" s="392"/>
      <c r="J246" s="392"/>
      <c r="K246" s="392"/>
      <c r="L246" s="392"/>
      <c r="M246" s="392"/>
      <c r="N246" s="392"/>
      <c r="O246" s="317"/>
      <c r="P246" s="383"/>
      <c r="Q246" s="384"/>
      <c r="R246" s="384"/>
      <c r="S246" s="384"/>
      <c r="T246" s="384"/>
      <c r="U246" s="384"/>
      <c r="V246" s="384"/>
      <c r="W246" s="384"/>
      <c r="X246" s="384"/>
      <c r="Y246" s="384"/>
      <c r="Z246" s="384"/>
      <c r="AA246" s="384"/>
      <c r="AB246" s="384"/>
      <c r="AC246" s="384"/>
      <c r="AD246" s="384"/>
      <c r="AE246" s="384"/>
      <c r="AF246" s="384"/>
      <c r="AG246" s="384"/>
      <c r="AH246" s="384"/>
      <c r="AI246" s="384"/>
      <c r="AJ246" s="384"/>
      <c r="AK246" s="384"/>
      <c r="AL246" s="384"/>
      <c r="AM246" s="384"/>
      <c r="AN246" s="384"/>
      <c r="AO246" s="385"/>
      <c r="AS246" s="52"/>
      <c r="AT246" s="58"/>
      <c r="AU246" s="59"/>
      <c r="AV246" s="59"/>
      <c r="AW246" s="59"/>
      <c r="AX246" s="2"/>
      <c r="AY246" s="60"/>
    </row>
    <row r="247" spans="2:51" ht="10.5" customHeight="1">
      <c r="C247" s="112"/>
      <c r="D247" s="113"/>
      <c r="E247" s="113"/>
      <c r="F247" s="113"/>
      <c r="G247" s="113"/>
      <c r="H247" s="113"/>
      <c r="I247" s="113"/>
      <c r="J247" s="113"/>
      <c r="K247" s="113"/>
      <c r="L247" s="113"/>
      <c r="M247" s="14"/>
      <c r="N247" s="14"/>
      <c r="O247" s="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S247" s="52"/>
      <c r="AT247" s="58"/>
      <c r="AU247" s="59"/>
      <c r="AV247" s="59"/>
      <c r="AW247" s="59"/>
      <c r="AX247" s="2"/>
      <c r="AY247" s="60"/>
    </row>
    <row r="248" spans="2:51" ht="15" thickBot="1">
      <c r="B248" s="61">
        <v>9</v>
      </c>
      <c r="C248" s="214" t="s">
        <v>123</v>
      </c>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S248" s="52"/>
      <c r="AT248" s="58"/>
      <c r="AU248" s="59"/>
      <c r="AV248" s="59"/>
      <c r="AW248" s="59"/>
      <c r="AX248" s="2"/>
      <c r="AY248" s="60"/>
    </row>
    <row r="249" spans="2:51" ht="6.75" customHeight="1" thickTop="1" thickBot="1">
      <c r="C249" s="112"/>
      <c r="D249" s="113"/>
      <c r="E249" s="113"/>
      <c r="F249" s="113"/>
      <c r="G249" s="113"/>
      <c r="H249" s="113"/>
      <c r="I249" s="113"/>
      <c r="J249" s="113"/>
      <c r="K249" s="113"/>
      <c r="L249" s="113"/>
      <c r="M249" s="14"/>
      <c r="N249" s="14"/>
      <c r="O249" s="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S249" s="52"/>
      <c r="AT249" s="58"/>
      <c r="AU249" s="59"/>
      <c r="AV249" s="59"/>
      <c r="AW249" s="59"/>
      <c r="AX249" s="2"/>
      <c r="AY249" s="60"/>
    </row>
    <row r="250" spans="2:51" ht="3" customHeight="1">
      <c r="C250" s="211">
        <v>1</v>
      </c>
      <c r="D250" s="205" t="s">
        <v>79</v>
      </c>
      <c r="E250" s="205"/>
      <c r="F250" s="205"/>
      <c r="G250" s="205"/>
      <c r="H250" s="205"/>
      <c r="I250" s="205"/>
      <c r="J250" s="205"/>
      <c r="K250" s="205"/>
      <c r="L250" s="205"/>
      <c r="M250" s="205"/>
      <c r="N250" s="205"/>
      <c r="O250" s="206"/>
      <c r="P250" s="412"/>
      <c r="Q250" s="413"/>
      <c r="R250" s="413"/>
      <c r="S250" s="413"/>
      <c r="T250" s="413"/>
      <c r="U250" s="413"/>
      <c r="V250" s="413"/>
      <c r="W250" s="413"/>
      <c r="X250" s="413"/>
      <c r="Y250" s="413"/>
      <c r="Z250" s="413"/>
      <c r="AA250" s="413"/>
      <c r="AB250" s="413"/>
      <c r="AC250" s="413"/>
      <c r="AD250" s="413"/>
      <c r="AE250" s="413"/>
      <c r="AF250" s="413"/>
      <c r="AG250" s="413"/>
      <c r="AH250" s="413"/>
      <c r="AI250" s="413"/>
      <c r="AJ250" s="413"/>
      <c r="AK250" s="413"/>
      <c r="AL250" s="413"/>
      <c r="AM250" s="413"/>
      <c r="AN250" s="413"/>
      <c r="AO250" s="414"/>
      <c r="AS250" s="52"/>
      <c r="AT250" s="58"/>
      <c r="AU250" s="59"/>
      <c r="AV250" s="59"/>
      <c r="AW250" s="59"/>
      <c r="AX250" s="2"/>
      <c r="AY250" s="60"/>
    </row>
    <row r="251" spans="2:51" ht="19.5" customHeight="1">
      <c r="C251" s="212"/>
      <c r="D251" s="207"/>
      <c r="E251" s="207"/>
      <c r="F251" s="207"/>
      <c r="G251" s="207"/>
      <c r="H251" s="207"/>
      <c r="I251" s="207"/>
      <c r="J251" s="207"/>
      <c r="K251" s="207"/>
      <c r="L251" s="207"/>
      <c r="M251" s="207"/>
      <c r="N251" s="207"/>
      <c r="O251" s="208"/>
      <c r="P251" s="415"/>
      <c r="Q251" s="416"/>
      <c r="R251" s="416"/>
      <c r="S251" s="416"/>
      <c r="T251" s="416"/>
      <c r="U251" s="416"/>
      <c r="V251" s="416"/>
      <c r="W251" s="416"/>
      <c r="X251" s="416"/>
      <c r="Y251" s="416"/>
      <c r="Z251" s="416"/>
      <c r="AA251" s="416"/>
      <c r="AB251" s="416"/>
      <c r="AC251" s="416"/>
      <c r="AD251" s="416"/>
      <c r="AE251" s="416"/>
      <c r="AF251" s="416"/>
      <c r="AG251" s="416"/>
      <c r="AH251" s="416"/>
      <c r="AI251" s="416"/>
      <c r="AJ251" s="416"/>
      <c r="AK251" s="416"/>
      <c r="AL251" s="416"/>
      <c r="AM251" s="416"/>
      <c r="AN251" s="416"/>
      <c r="AO251" s="417"/>
      <c r="AS251" s="52" t="s">
        <v>238</v>
      </c>
      <c r="AT251" s="447" t="str">
        <f>P250&amp;""</f>
        <v/>
      </c>
      <c r="AU251" s="448"/>
      <c r="AV251" s="448"/>
      <c r="AW251" s="448"/>
      <c r="AX251" s="448"/>
      <c r="AY251" s="449"/>
    </row>
    <row r="252" spans="2:51" ht="19.5" customHeight="1">
      <c r="C252" s="212"/>
      <c r="D252" s="207"/>
      <c r="E252" s="207"/>
      <c r="F252" s="207"/>
      <c r="G252" s="207"/>
      <c r="H252" s="207"/>
      <c r="I252" s="207"/>
      <c r="J252" s="207"/>
      <c r="K252" s="207"/>
      <c r="L252" s="207"/>
      <c r="M252" s="207"/>
      <c r="N252" s="207"/>
      <c r="O252" s="208"/>
      <c r="P252" s="415"/>
      <c r="Q252" s="416"/>
      <c r="R252" s="416"/>
      <c r="S252" s="416"/>
      <c r="T252" s="416"/>
      <c r="U252" s="416"/>
      <c r="V252" s="416"/>
      <c r="W252" s="416"/>
      <c r="X252" s="416"/>
      <c r="Y252" s="416"/>
      <c r="Z252" s="416"/>
      <c r="AA252" s="416"/>
      <c r="AB252" s="416"/>
      <c r="AC252" s="416"/>
      <c r="AD252" s="416"/>
      <c r="AE252" s="416"/>
      <c r="AF252" s="416"/>
      <c r="AG252" s="416"/>
      <c r="AH252" s="416"/>
      <c r="AI252" s="416"/>
      <c r="AJ252" s="416"/>
      <c r="AK252" s="416"/>
      <c r="AL252" s="416"/>
      <c r="AM252" s="416"/>
      <c r="AN252" s="416"/>
      <c r="AO252" s="417"/>
      <c r="AS252" s="52"/>
      <c r="AT252" s="443"/>
      <c r="AU252" s="444"/>
      <c r="AV252" s="444"/>
      <c r="AW252" s="444"/>
      <c r="AX252" s="444"/>
      <c r="AY252" s="450"/>
    </row>
    <row r="253" spans="2:51" ht="19.5" customHeight="1">
      <c r="C253" s="212"/>
      <c r="D253" s="207"/>
      <c r="E253" s="207"/>
      <c r="F253" s="207"/>
      <c r="G253" s="207"/>
      <c r="H253" s="207"/>
      <c r="I253" s="207"/>
      <c r="J253" s="207"/>
      <c r="K253" s="207"/>
      <c r="L253" s="207"/>
      <c r="M253" s="207"/>
      <c r="N253" s="207"/>
      <c r="O253" s="208"/>
      <c r="P253" s="415"/>
      <c r="Q253" s="416"/>
      <c r="R253" s="416"/>
      <c r="S253" s="416"/>
      <c r="T253" s="416"/>
      <c r="U253" s="416"/>
      <c r="V253" s="416"/>
      <c r="W253" s="416"/>
      <c r="X253" s="416"/>
      <c r="Y253" s="416"/>
      <c r="Z253" s="416"/>
      <c r="AA253" s="416"/>
      <c r="AB253" s="416"/>
      <c r="AC253" s="416"/>
      <c r="AD253" s="416"/>
      <c r="AE253" s="416"/>
      <c r="AF253" s="416"/>
      <c r="AG253" s="416"/>
      <c r="AH253" s="416"/>
      <c r="AI253" s="416"/>
      <c r="AJ253" s="416"/>
      <c r="AK253" s="416"/>
      <c r="AL253" s="416"/>
      <c r="AM253" s="416"/>
      <c r="AN253" s="416"/>
      <c r="AO253" s="417"/>
      <c r="AS253" s="52"/>
      <c r="AT253" s="443"/>
      <c r="AU253" s="444"/>
      <c r="AV253" s="444"/>
      <c r="AW253" s="444"/>
      <c r="AX253" s="444"/>
      <c r="AY253" s="450"/>
    </row>
    <row r="254" spans="2:51" ht="19.5" customHeight="1">
      <c r="C254" s="212"/>
      <c r="D254" s="207"/>
      <c r="E254" s="207"/>
      <c r="F254" s="207"/>
      <c r="G254" s="207"/>
      <c r="H254" s="207"/>
      <c r="I254" s="207"/>
      <c r="J254" s="207"/>
      <c r="K254" s="207"/>
      <c r="L254" s="207"/>
      <c r="M254" s="207"/>
      <c r="N254" s="207"/>
      <c r="O254" s="208"/>
      <c r="P254" s="415"/>
      <c r="Q254" s="416"/>
      <c r="R254" s="416"/>
      <c r="S254" s="416"/>
      <c r="T254" s="416"/>
      <c r="U254" s="416"/>
      <c r="V254" s="416"/>
      <c r="W254" s="416"/>
      <c r="X254" s="416"/>
      <c r="Y254" s="416"/>
      <c r="Z254" s="416"/>
      <c r="AA254" s="416"/>
      <c r="AB254" s="416"/>
      <c r="AC254" s="416"/>
      <c r="AD254" s="416"/>
      <c r="AE254" s="416"/>
      <c r="AF254" s="416"/>
      <c r="AG254" s="416"/>
      <c r="AH254" s="416"/>
      <c r="AI254" s="416"/>
      <c r="AJ254" s="416"/>
      <c r="AK254" s="416"/>
      <c r="AL254" s="416"/>
      <c r="AM254" s="416"/>
      <c r="AN254" s="416"/>
      <c r="AO254" s="417"/>
      <c r="AS254" s="52"/>
      <c r="AT254" s="443"/>
      <c r="AU254" s="444"/>
      <c r="AV254" s="444"/>
      <c r="AW254" s="444"/>
      <c r="AX254" s="444"/>
      <c r="AY254" s="450"/>
    </row>
    <row r="255" spans="2:51" ht="4.5" customHeight="1" thickBot="1">
      <c r="C255" s="313"/>
      <c r="D255" s="209"/>
      <c r="E255" s="209"/>
      <c r="F255" s="209"/>
      <c r="G255" s="209"/>
      <c r="H255" s="209"/>
      <c r="I255" s="209"/>
      <c r="J255" s="209"/>
      <c r="K255" s="209"/>
      <c r="L255" s="209"/>
      <c r="M255" s="209"/>
      <c r="N255" s="209"/>
      <c r="O255" s="210"/>
      <c r="P255" s="418"/>
      <c r="Q255" s="419"/>
      <c r="R255" s="419"/>
      <c r="S255" s="419"/>
      <c r="T255" s="419"/>
      <c r="U255" s="419"/>
      <c r="V255" s="419"/>
      <c r="W255" s="419"/>
      <c r="X255" s="419"/>
      <c r="Y255" s="419"/>
      <c r="Z255" s="419"/>
      <c r="AA255" s="419"/>
      <c r="AB255" s="419"/>
      <c r="AC255" s="419"/>
      <c r="AD255" s="419"/>
      <c r="AE255" s="419"/>
      <c r="AF255" s="419"/>
      <c r="AG255" s="419"/>
      <c r="AH255" s="419"/>
      <c r="AI255" s="419"/>
      <c r="AJ255" s="419"/>
      <c r="AK255" s="419"/>
      <c r="AL255" s="419"/>
      <c r="AM255" s="419"/>
      <c r="AN255" s="419"/>
      <c r="AO255" s="420"/>
      <c r="AS255" s="52"/>
      <c r="AT255" s="58"/>
      <c r="AU255" s="59"/>
      <c r="AV255" s="59"/>
      <c r="AW255" s="59"/>
      <c r="AX255" s="2"/>
      <c r="AY255" s="60"/>
    </row>
    <row r="256" spans="2:51" ht="4.5" customHeight="1">
      <c r="C256" s="211">
        <v>2</v>
      </c>
      <c r="D256" s="205" t="s">
        <v>72</v>
      </c>
      <c r="E256" s="205"/>
      <c r="F256" s="205"/>
      <c r="G256" s="205"/>
      <c r="H256" s="205"/>
      <c r="I256" s="205"/>
      <c r="J256" s="205"/>
      <c r="K256" s="205"/>
      <c r="L256" s="205"/>
      <c r="M256" s="205"/>
      <c r="N256" s="205"/>
      <c r="O256" s="20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7"/>
      <c r="AS256" s="52"/>
      <c r="AT256" s="58"/>
      <c r="AU256" s="59"/>
      <c r="AV256" s="59"/>
      <c r="AW256" s="59"/>
      <c r="AX256" s="2"/>
      <c r="AY256" s="60"/>
    </row>
    <row r="257" spans="2:51" ht="30" customHeight="1">
      <c r="C257" s="212"/>
      <c r="D257" s="207"/>
      <c r="E257" s="207"/>
      <c r="F257" s="207"/>
      <c r="G257" s="207"/>
      <c r="H257" s="207"/>
      <c r="I257" s="207"/>
      <c r="J257" s="207"/>
      <c r="K257" s="207"/>
      <c r="L257" s="207"/>
      <c r="M257" s="207"/>
      <c r="N257" s="207"/>
      <c r="O257" s="20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9"/>
      <c r="AS257" s="52" t="s">
        <v>239</v>
      </c>
      <c r="AT257" s="411" t="str">
        <f>P256&amp;""</f>
        <v/>
      </c>
      <c r="AU257" s="411"/>
      <c r="AV257" s="411"/>
      <c r="AW257" s="411"/>
      <c r="AX257" s="411"/>
      <c r="AY257" s="411"/>
    </row>
    <row r="258" spans="2:51" ht="30" customHeight="1">
      <c r="C258" s="212"/>
      <c r="D258" s="207"/>
      <c r="E258" s="207"/>
      <c r="F258" s="207"/>
      <c r="G258" s="207"/>
      <c r="H258" s="207"/>
      <c r="I258" s="207"/>
      <c r="J258" s="207"/>
      <c r="K258" s="207"/>
      <c r="L258" s="207"/>
      <c r="M258" s="207"/>
      <c r="N258" s="207"/>
      <c r="O258" s="20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9"/>
      <c r="AS258" s="52"/>
      <c r="AT258" s="411"/>
      <c r="AU258" s="411"/>
      <c r="AV258" s="411"/>
      <c r="AW258" s="411"/>
      <c r="AX258" s="411"/>
      <c r="AY258" s="411"/>
    </row>
    <row r="259" spans="2:51" ht="30" customHeight="1">
      <c r="C259" s="212"/>
      <c r="D259" s="207"/>
      <c r="E259" s="207"/>
      <c r="F259" s="207"/>
      <c r="G259" s="207"/>
      <c r="H259" s="207"/>
      <c r="I259" s="207"/>
      <c r="J259" s="207"/>
      <c r="K259" s="207"/>
      <c r="L259" s="207"/>
      <c r="M259" s="207"/>
      <c r="N259" s="207"/>
      <c r="O259" s="20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9"/>
      <c r="AS259" s="52"/>
      <c r="AT259" s="411"/>
      <c r="AU259" s="411"/>
      <c r="AV259" s="411"/>
      <c r="AW259" s="411"/>
      <c r="AX259" s="411"/>
      <c r="AY259" s="411"/>
    </row>
    <row r="260" spans="2:51" ht="4.5" customHeight="1" thickBot="1">
      <c r="C260" s="213"/>
      <c r="D260" s="209"/>
      <c r="E260" s="209"/>
      <c r="F260" s="209"/>
      <c r="G260" s="209"/>
      <c r="H260" s="209"/>
      <c r="I260" s="209"/>
      <c r="J260" s="209"/>
      <c r="K260" s="209"/>
      <c r="L260" s="209"/>
      <c r="M260" s="209"/>
      <c r="N260" s="209"/>
      <c r="O260" s="210"/>
      <c r="P260" s="200"/>
      <c r="Q260" s="386"/>
      <c r="R260" s="386"/>
      <c r="S260" s="386"/>
      <c r="T260" s="386"/>
      <c r="U260" s="386"/>
      <c r="V260" s="386"/>
      <c r="W260" s="386"/>
      <c r="X260" s="386"/>
      <c r="Y260" s="386"/>
      <c r="Z260" s="386"/>
      <c r="AA260" s="386"/>
      <c r="AB260" s="386"/>
      <c r="AC260" s="386"/>
      <c r="AD260" s="386"/>
      <c r="AE260" s="386"/>
      <c r="AF260" s="386"/>
      <c r="AG260" s="386"/>
      <c r="AH260" s="386"/>
      <c r="AI260" s="386"/>
      <c r="AJ260" s="386"/>
      <c r="AK260" s="386"/>
      <c r="AL260" s="386"/>
      <c r="AM260" s="386"/>
      <c r="AN260" s="386"/>
      <c r="AO260" s="201"/>
      <c r="AS260" s="52"/>
      <c r="AT260" s="58"/>
      <c r="AU260" s="59"/>
      <c r="AV260" s="59"/>
      <c r="AW260" s="59"/>
      <c r="AX260" s="2"/>
      <c r="AY260" s="60"/>
    </row>
    <row r="261" spans="2:51" ht="4.5" customHeight="1">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S261" s="52"/>
      <c r="AT261" s="58"/>
      <c r="AU261" s="59"/>
      <c r="AV261" s="59"/>
      <c r="AW261" s="59"/>
      <c r="AX261" s="2"/>
      <c r="AY261" s="60"/>
    </row>
    <row r="262" spans="2:51" ht="26.25" customHeight="1">
      <c r="B262" s="378" t="s">
        <v>67</v>
      </c>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c r="AJ262" s="378"/>
      <c r="AK262" s="378"/>
      <c r="AL262" s="378"/>
      <c r="AM262" s="378"/>
      <c r="AN262" s="378"/>
      <c r="AO262" s="378"/>
      <c r="AS262" s="52"/>
      <c r="AT262" s="58"/>
      <c r="AU262" s="59"/>
      <c r="AV262" s="59"/>
      <c r="AW262" s="59"/>
      <c r="AX262" s="2"/>
      <c r="AY262" s="60"/>
    </row>
    <row r="263" spans="2:51" ht="4.5" hidden="1" customHeight="1">
      <c r="C263" s="112"/>
      <c r="D263" s="113"/>
      <c r="E263" s="113"/>
      <c r="F263" s="113"/>
      <c r="G263" s="113"/>
      <c r="H263" s="113"/>
      <c r="I263" s="113"/>
      <c r="J263" s="113"/>
      <c r="K263" s="113"/>
      <c r="L263" s="113"/>
      <c r="M263" s="14"/>
      <c r="N263" s="14"/>
      <c r="O263" s="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S263" s="52"/>
      <c r="AT263" s="58"/>
      <c r="AU263" s="59"/>
      <c r="AV263" s="59"/>
      <c r="AW263" s="59"/>
      <c r="AX263" s="2"/>
      <c r="AY263" s="60"/>
    </row>
    <row r="264" spans="2:51" ht="4.5" hidden="1" customHeight="1">
      <c r="C264" s="112"/>
      <c r="D264" s="113"/>
      <c r="E264" s="113"/>
      <c r="F264" s="113"/>
      <c r="G264" s="113"/>
      <c r="H264" s="113"/>
      <c r="I264" s="113"/>
      <c r="J264" s="113"/>
      <c r="K264" s="113"/>
      <c r="L264" s="113"/>
      <c r="M264" s="14"/>
      <c r="N264" s="14"/>
      <c r="O264" s="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S264" s="52"/>
      <c r="AT264" s="58"/>
      <c r="AU264" s="59"/>
      <c r="AV264" s="59"/>
      <c r="AW264" s="59"/>
      <c r="AX264" s="2"/>
      <c r="AY264" s="60"/>
    </row>
    <row r="265" spans="2:51" hidden="1"/>
    <row r="266" spans="2:51" hidden="1"/>
    <row r="267" spans="2:51" hidden="1"/>
    <row r="268" spans="2:51" hidden="1"/>
    <row r="269" spans="2:51" hidden="1"/>
    <row r="270" spans="2:51" hidden="1"/>
    <row r="271" spans="2:51" hidden="1"/>
    <row r="272" spans="2:51"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hzl/dEOhPKY4edNj9YxqMs4SsaRRaZ8KbK2j7Q1w3jW76pSrxDOIH2aljNXGKvNB8Ju3TPYDCXUV5bMRuSBBA==" saltValue="mS5lAgiOzv99lJoIyPYmHA==" spinCount="100000" sheet="1" selectLockedCells="1"/>
  <protectedRanges>
    <protectedRange sqref="P154:Q159 AC154:AD159" name="設問６"/>
    <protectedRange sqref="Y229:Z232 AH229:AI230 P229:Q232" name="設問４"/>
    <protectedRange sqref="Q179:AA180 AE179:AN180 Q184:U184 W184:Z184 AE184:AI184 AK184:AM184 AE200:AN202 Q200:AA202 Q205:AA207 AE205:AN207 AK43 AM43:AN44 AM37:AN41 W37:Z44 AK44:AL44 R41:U44 AG37:AI42 BS41:BS42 AZ42 AK42:AN42 AZ40 BE41:BH42 BO41:BQ42 AK41 AF43:AI44" name="設問２"/>
    <protectedRange sqref="F4:J4 O4:AO4 F5:AO5" name="事業者情報"/>
    <protectedRange sqref="P250:Q252 Z250:AA252 AK250:AL252 P253:T255 P45:T46 P11:T18 AB15:AC18 P22:T23" name="設問３"/>
    <protectedRange sqref="P86:Q93 AD86:AE91" name="設問５"/>
    <protectedRange sqref="P135:Q140 AC135:AD140 AD236:AE241 P256:AO260 P236:Q241 P242:AO246 AD187:AE192 P187:Q192" name="設問７"/>
    <protectedRange sqref="P116:AO131" name="設問５_1"/>
    <protectedRange sqref="R112:AN114 R105:AN107 R97:AN99" name="設問５_2"/>
    <protectedRange sqref="P160:AO164" name="設問６_1"/>
    <protectedRange sqref="P141:AO150" name="設問７_1"/>
    <protectedRange sqref="P193:AO198 P233:AO235" name="設問４_1"/>
    <protectedRange sqref="P19:T21" name="設問３_1"/>
    <protectedRange sqref="R61:AN65" name="設問３_2"/>
    <protectedRange sqref="R71:AN75" name="設問３_3"/>
    <protectedRange sqref="P78:AO82" name="設問３_4"/>
    <protectedRange sqref="AD212:AE219 P212:Q219" name="設問５_5"/>
    <protectedRange sqref="P220:AO224" name="設問７_2"/>
    <protectedRange sqref="P53:T54" name="設問３_5"/>
    <protectedRange sqref="P55:T57" name="設問３_1_1"/>
  </protectedRanges>
  <dataConsolidate/>
  <mergeCells count="379">
    <mergeCell ref="Y45:Z46"/>
    <mergeCell ref="D45:O46"/>
    <mergeCell ref="P47:AO49"/>
    <mergeCell ref="C200:C202"/>
    <mergeCell ref="C205:C207"/>
    <mergeCell ref="C160:C164"/>
    <mergeCell ref="C135:C140"/>
    <mergeCell ref="P137:Q138"/>
    <mergeCell ref="P127:AO131"/>
    <mergeCell ref="P139:Q140"/>
    <mergeCell ref="R139:AB140"/>
    <mergeCell ref="R104:AE104"/>
    <mergeCell ref="C193:C195"/>
    <mergeCell ref="D193:O195"/>
    <mergeCell ref="C58:C67"/>
    <mergeCell ref="AL99:AN99"/>
    <mergeCell ref="D127:O131"/>
    <mergeCell ref="AC156:AD157"/>
    <mergeCell ref="AF173:AN173"/>
    <mergeCell ref="AF174:AN174"/>
    <mergeCell ref="D242:O246"/>
    <mergeCell ref="AD238:AE239"/>
    <mergeCell ref="AD240:AE241"/>
    <mergeCell ref="AD236:AE237"/>
    <mergeCell ref="AE53:AE54"/>
    <mergeCell ref="AF53:AK54"/>
    <mergeCell ref="AL53:AL54"/>
    <mergeCell ref="AM53:AO54"/>
    <mergeCell ref="D55:O57"/>
    <mergeCell ref="P55:Y57"/>
    <mergeCell ref="D53:O54"/>
    <mergeCell ref="AM55:AO57"/>
    <mergeCell ref="D212:O219"/>
    <mergeCell ref="P212:AC213"/>
    <mergeCell ref="AD212:AE213"/>
    <mergeCell ref="AF212:AO213"/>
    <mergeCell ref="P214:Q215"/>
    <mergeCell ref="R214:AC215"/>
    <mergeCell ref="R174:AB174"/>
    <mergeCell ref="R173:AB173"/>
    <mergeCell ref="W184:Z184"/>
    <mergeCell ref="D102:O108"/>
    <mergeCell ref="D135:O140"/>
    <mergeCell ref="AF90:AO91"/>
    <mergeCell ref="AT221:AY223"/>
    <mergeCell ref="AT161:AY163"/>
    <mergeCell ref="AD218:AE219"/>
    <mergeCell ref="AF218:AO219"/>
    <mergeCell ref="R216:AC217"/>
    <mergeCell ref="AD216:AE217"/>
    <mergeCell ref="AF216:AO217"/>
    <mergeCell ref="P146:AO150"/>
    <mergeCell ref="AT233:AY235"/>
    <mergeCell ref="P231:Q232"/>
    <mergeCell ref="P158:Q159"/>
    <mergeCell ref="R158:AB159"/>
    <mergeCell ref="R154:AB155"/>
    <mergeCell ref="AT205:AX205"/>
    <mergeCell ref="AT196:AY198"/>
    <mergeCell ref="AT193:AY195"/>
    <mergeCell ref="AA231:AG232"/>
    <mergeCell ref="P193:AO195"/>
    <mergeCell ref="P216:Q217"/>
    <mergeCell ref="AE200:AN202"/>
    <mergeCell ref="AT147:AY149"/>
    <mergeCell ref="AH229:AI230"/>
    <mergeCell ref="AD214:AE215"/>
    <mergeCell ref="AF214:AO215"/>
    <mergeCell ref="AT117:AY121"/>
    <mergeCell ref="AT122:AY126"/>
    <mergeCell ref="Q111:AE111"/>
    <mergeCell ref="R106:AE106"/>
    <mergeCell ref="AF106:AK106"/>
    <mergeCell ref="AT127:AY131"/>
    <mergeCell ref="P160:AO164"/>
    <mergeCell ref="AF98:AK98"/>
    <mergeCell ref="AL98:AN98"/>
    <mergeCell ref="R112:AE112"/>
    <mergeCell ref="AF112:AK112"/>
    <mergeCell ref="AL112:AN112"/>
    <mergeCell ref="AL113:AN113"/>
    <mergeCell ref="R114:AE114"/>
    <mergeCell ref="AF114:AK114"/>
    <mergeCell ref="AL114:AN114"/>
    <mergeCell ref="AL104:AN104"/>
    <mergeCell ref="AC158:AD159"/>
    <mergeCell ref="AE158:AO159"/>
    <mergeCell ref="AL106:AN106"/>
    <mergeCell ref="P135:Q136"/>
    <mergeCell ref="R135:AB136"/>
    <mergeCell ref="AC135:AD136"/>
    <mergeCell ref="AE135:AO136"/>
    <mergeCell ref="AT63:AY63"/>
    <mergeCell ref="AT64:AY64"/>
    <mergeCell ref="AT65:AY65"/>
    <mergeCell ref="R70:AN70"/>
    <mergeCell ref="R71:AN71"/>
    <mergeCell ref="R72:AN72"/>
    <mergeCell ref="C53:C57"/>
    <mergeCell ref="D78:O82"/>
    <mergeCell ref="C68:C77"/>
    <mergeCell ref="R61:AN61"/>
    <mergeCell ref="R63:AN63"/>
    <mergeCell ref="R64:AN64"/>
    <mergeCell ref="AT72:AY72"/>
    <mergeCell ref="AT73:AY73"/>
    <mergeCell ref="D68:O77"/>
    <mergeCell ref="D58:O67"/>
    <mergeCell ref="AT61:AY61"/>
    <mergeCell ref="P78:AO82"/>
    <mergeCell ref="AT74:AY74"/>
    <mergeCell ref="AT75:AY75"/>
    <mergeCell ref="AT71:AY71"/>
    <mergeCell ref="AT79:AY81"/>
    <mergeCell ref="AT62:AY62"/>
    <mergeCell ref="C78:C82"/>
    <mergeCell ref="C6:AO6"/>
    <mergeCell ref="R176:AB176"/>
    <mergeCell ref="AF176:AN176"/>
    <mergeCell ref="AM34:AO34"/>
    <mergeCell ref="P34:AL34"/>
    <mergeCell ref="C22:C23"/>
    <mergeCell ref="D22:O23"/>
    <mergeCell ref="P22:X23"/>
    <mergeCell ref="Y22:Z23"/>
    <mergeCell ref="AA22:AD23"/>
    <mergeCell ref="AE22:AF23"/>
    <mergeCell ref="AG22:AK23"/>
    <mergeCell ref="AL22:AL23"/>
    <mergeCell ref="AM22:AO23"/>
    <mergeCell ref="Z19:AO21"/>
    <mergeCell ref="D13:O14"/>
    <mergeCell ref="P13:X14"/>
    <mergeCell ref="Y13:Z14"/>
    <mergeCell ref="D34:O34"/>
    <mergeCell ref="AC43:AJ43"/>
    <mergeCell ref="C45:C46"/>
    <mergeCell ref="R107:AE107"/>
    <mergeCell ref="AF107:AK107"/>
    <mergeCell ref="R105:AE105"/>
    <mergeCell ref="B1:AO1"/>
    <mergeCell ref="B2:AO2"/>
    <mergeCell ref="C5:E5"/>
    <mergeCell ref="F5:AO5"/>
    <mergeCell ref="D200:O202"/>
    <mergeCell ref="C4:E4"/>
    <mergeCell ref="F4:J4"/>
    <mergeCell ref="Q183:V183"/>
    <mergeCell ref="AE183:AJ183"/>
    <mergeCell ref="P10:AO10"/>
    <mergeCell ref="D15:O16"/>
    <mergeCell ref="AN16:AO16"/>
    <mergeCell ref="AF16:AM16"/>
    <mergeCell ref="D10:O10"/>
    <mergeCell ref="C15:C16"/>
    <mergeCell ref="C19:C21"/>
    <mergeCell ref="C13:C14"/>
    <mergeCell ref="C182:C186"/>
    <mergeCell ref="AK184:AM184"/>
    <mergeCell ref="AE184:AI184"/>
    <mergeCell ref="Q184:U184"/>
    <mergeCell ref="D19:O21"/>
    <mergeCell ref="K4:N4"/>
    <mergeCell ref="O4:AO4"/>
    <mergeCell ref="AT257:AY259"/>
    <mergeCell ref="P250:AO255"/>
    <mergeCell ref="AF238:AO239"/>
    <mergeCell ref="AS2:AY2"/>
    <mergeCell ref="Q170:AB171"/>
    <mergeCell ref="Q179:AB180"/>
    <mergeCell ref="W183:AB183"/>
    <mergeCell ref="AA184:AB184"/>
    <mergeCell ref="Q200:AB202"/>
    <mergeCell ref="Q205:AB207"/>
    <mergeCell ref="AD86:AE87"/>
    <mergeCell ref="AD88:AE89"/>
    <mergeCell ref="AA229:AG230"/>
    <mergeCell ref="AJ229:AO230"/>
    <mergeCell ref="R60:AN60"/>
    <mergeCell ref="R73:AN73"/>
    <mergeCell ref="AT200:AX200"/>
    <mergeCell ref="AL96:AN96"/>
    <mergeCell ref="AT142:AY144"/>
    <mergeCell ref="AT251:AY254"/>
    <mergeCell ref="R229:X230"/>
    <mergeCell ref="AT243:AY245"/>
    <mergeCell ref="AF236:AO237"/>
    <mergeCell ref="AE170:AN171"/>
    <mergeCell ref="P240:Q241"/>
    <mergeCell ref="P220:AO224"/>
    <mergeCell ref="P218:Q219"/>
    <mergeCell ref="R218:AC219"/>
    <mergeCell ref="P154:Q155"/>
    <mergeCell ref="C212:C219"/>
    <mergeCell ref="C196:C198"/>
    <mergeCell ref="P229:Q230"/>
    <mergeCell ref="D233:O235"/>
    <mergeCell ref="C169:C180"/>
    <mergeCell ref="D169:O180"/>
    <mergeCell ref="AK183:AN183"/>
    <mergeCell ref="AF240:AO241"/>
    <mergeCell ref="C220:C224"/>
    <mergeCell ref="C233:C235"/>
    <mergeCell ref="R240:AC241"/>
    <mergeCell ref="D229:O232"/>
    <mergeCell ref="D220:O224"/>
    <mergeCell ref="D187:O192"/>
    <mergeCell ref="D182:O186"/>
    <mergeCell ref="D205:O207"/>
    <mergeCell ref="D196:O198"/>
    <mergeCell ref="AC154:AD155"/>
    <mergeCell ref="C229:C232"/>
    <mergeCell ref="B262:AO262"/>
    <mergeCell ref="P156:Q157"/>
    <mergeCell ref="R156:AB157"/>
    <mergeCell ref="P141:AO145"/>
    <mergeCell ref="P242:AO246"/>
    <mergeCell ref="C243:C245"/>
    <mergeCell ref="C250:C255"/>
    <mergeCell ref="P256:AO260"/>
    <mergeCell ref="AE156:AO157"/>
    <mergeCell ref="C154:C159"/>
    <mergeCell ref="D154:O159"/>
    <mergeCell ref="AE154:AO155"/>
    <mergeCell ref="C236:C241"/>
    <mergeCell ref="D236:O241"/>
    <mergeCell ref="P236:Q237"/>
    <mergeCell ref="P238:Q239"/>
    <mergeCell ref="C187:C192"/>
    <mergeCell ref="C141:C145"/>
    <mergeCell ref="D141:O145"/>
    <mergeCell ref="D146:O150"/>
    <mergeCell ref="C146:C150"/>
    <mergeCell ref="Y229:Z230"/>
    <mergeCell ref="AF175:AN175"/>
    <mergeCell ref="D160:O164"/>
    <mergeCell ref="R113:AE113"/>
    <mergeCell ref="AF113:AK113"/>
    <mergeCell ref="AL107:AN107"/>
    <mergeCell ref="P187:Q188"/>
    <mergeCell ref="AE205:AN207"/>
    <mergeCell ref="P196:AO198"/>
    <mergeCell ref="C227:AO227"/>
    <mergeCell ref="C210:AO210"/>
    <mergeCell ref="R231:X232"/>
    <mergeCell ref="Y231:Z232"/>
    <mergeCell ref="D109:O115"/>
    <mergeCell ref="AF111:AK111"/>
    <mergeCell ref="AL111:AN111"/>
    <mergeCell ref="C102:C108"/>
    <mergeCell ref="D86:O93"/>
    <mergeCell ref="AF105:AK105"/>
    <mergeCell ref="AL105:AN105"/>
    <mergeCell ref="R98:AE98"/>
    <mergeCell ref="AF86:AO87"/>
    <mergeCell ref="AF88:AO89"/>
    <mergeCell ref="C86:C93"/>
    <mergeCell ref="D35:O44"/>
    <mergeCell ref="C35:C44"/>
    <mergeCell ref="Q44:AO44"/>
    <mergeCell ref="R75:AN75"/>
    <mergeCell ref="P53:W54"/>
    <mergeCell ref="X53:X54"/>
    <mergeCell ref="Z55:AA57"/>
    <mergeCell ref="AB55:AJ57"/>
    <mergeCell ref="AK55:AL57"/>
    <mergeCell ref="R99:AE99"/>
    <mergeCell ref="AF99:AK99"/>
    <mergeCell ref="R96:AE96"/>
    <mergeCell ref="C94:C101"/>
    <mergeCell ref="AA45:AI46"/>
    <mergeCell ref="AJ45:AK46"/>
    <mergeCell ref="AL45:AO46"/>
    <mergeCell ref="P45:X46"/>
    <mergeCell ref="AM13:AO14"/>
    <mergeCell ref="C17:C18"/>
    <mergeCell ref="D17:O18"/>
    <mergeCell ref="P17:AE17"/>
    <mergeCell ref="AF17:AO17"/>
    <mergeCell ref="C24:C26"/>
    <mergeCell ref="D24:O26"/>
    <mergeCell ref="C32:C33"/>
    <mergeCell ref="D32:O33"/>
    <mergeCell ref="C8:AO8"/>
    <mergeCell ref="C29:AO29"/>
    <mergeCell ref="C166:AO166"/>
    <mergeCell ref="C51:AO51"/>
    <mergeCell ref="C84:AO84"/>
    <mergeCell ref="C152:AO152"/>
    <mergeCell ref="C133:AO133"/>
    <mergeCell ref="C109:C115"/>
    <mergeCell ref="C116:C121"/>
    <mergeCell ref="D116:O121"/>
    <mergeCell ref="C122:C126"/>
    <mergeCell ref="D122:O126"/>
    <mergeCell ref="C127:C131"/>
    <mergeCell ref="AF104:AK104"/>
    <mergeCell ref="D94:O101"/>
    <mergeCell ref="C11:C12"/>
    <mergeCell ref="D11:O12"/>
    <mergeCell ref="P11:X12"/>
    <mergeCell ref="Y11:Z12"/>
    <mergeCell ref="AL13:AL14"/>
    <mergeCell ref="AA13:AD14"/>
    <mergeCell ref="AE13:AF14"/>
    <mergeCell ref="AG13:AK14"/>
    <mergeCell ref="R92:AC93"/>
    <mergeCell ref="AA11:AI12"/>
    <mergeCell ref="AJ11:AK12"/>
    <mergeCell ref="AL11:AO12"/>
    <mergeCell ref="R187:AC188"/>
    <mergeCell ref="C27:AO27"/>
    <mergeCell ref="D47:O49"/>
    <mergeCell ref="R65:AN65"/>
    <mergeCell ref="R74:AN74"/>
    <mergeCell ref="R62:AN62"/>
    <mergeCell ref="P18:AE18"/>
    <mergeCell ref="AF18:AO18"/>
    <mergeCell ref="P15:AE15"/>
    <mergeCell ref="AF15:AO15"/>
    <mergeCell ref="P16:AE16"/>
    <mergeCell ref="AF96:AK96"/>
    <mergeCell ref="P19:Y21"/>
    <mergeCell ref="Y53:AD54"/>
    <mergeCell ref="R36:AL36"/>
    <mergeCell ref="R37:AL37"/>
    <mergeCell ref="R38:AL38"/>
    <mergeCell ref="R39:AL39"/>
    <mergeCell ref="R40:AL40"/>
    <mergeCell ref="C50:AO50"/>
    <mergeCell ref="AM36:AN36"/>
    <mergeCell ref="D250:O255"/>
    <mergeCell ref="D256:O260"/>
    <mergeCell ref="C256:C260"/>
    <mergeCell ref="C248:AO248"/>
    <mergeCell ref="P31:AO33"/>
    <mergeCell ref="AC139:AD140"/>
    <mergeCell ref="AE139:AO140"/>
    <mergeCell ref="R236:AC237"/>
    <mergeCell ref="R238:AC239"/>
    <mergeCell ref="P86:Q87"/>
    <mergeCell ref="P88:Q89"/>
    <mergeCell ref="P90:Q91"/>
    <mergeCell ref="P92:Q93"/>
    <mergeCell ref="R86:AC87"/>
    <mergeCell ref="R88:AC89"/>
    <mergeCell ref="R90:AC91"/>
    <mergeCell ref="P233:AO235"/>
    <mergeCell ref="AD90:AE91"/>
    <mergeCell ref="C47:C49"/>
    <mergeCell ref="AE179:AN180"/>
    <mergeCell ref="R175:AB175"/>
    <mergeCell ref="R97:AE97"/>
    <mergeCell ref="AF97:AK97"/>
    <mergeCell ref="AL97:AN97"/>
    <mergeCell ref="AT26:AY26"/>
    <mergeCell ref="AD191:AO192"/>
    <mergeCell ref="AD187:AE188"/>
    <mergeCell ref="AF187:AO188"/>
    <mergeCell ref="P189:Q190"/>
    <mergeCell ref="R189:AC190"/>
    <mergeCell ref="AD189:AE190"/>
    <mergeCell ref="AF189:AO190"/>
    <mergeCell ref="P191:Q192"/>
    <mergeCell ref="R191:AC192"/>
    <mergeCell ref="P24:AO26"/>
    <mergeCell ref="AM37:AN37"/>
    <mergeCell ref="AM38:AN38"/>
    <mergeCell ref="AM39:AN39"/>
    <mergeCell ref="AM40:AN40"/>
    <mergeCell ref="AM41:AN41"/>
    <mergeCell ref="R41:U41"/>
    <mergeCell ref="V41:AL41"/>
    <mergeCell ref="R43:AB43"/>
    <mergeCell ref="R137:AB138"/>
    <mergeCell ref="P116:AO121"/>
    <mergeCell ref="P122:AO126"/>
    <mergeCell ref="AC137:AD138"/>
    <mergeCell ref="AE137:AO138"/>
  </mergeCells>
  <phoneticPr fontId="24"/>
  <conditionalFormatting sqref="P116:AO121">
    <cfRule type="expression" dxfId="29" priority="83">
      <formula>$AX$86=0</formula>
    </cfRule>
  </conditionalFormatting>
  <conditionalFormatting sqref="P127:AO131">
    <cfRule type="expression" dxfId="28" priority="82">
      <formula>$AT$87=0</formula>
    </cfRule>
  </conditionalFormatting>
  <conditionalFormatting sqref="P122:AO126">
    <cfRule type="expression" dxfId="27" priority="84">
      <formula>$AY$86=0</formula>
    </cfRule>
  </conditionalFormatting>
  <conditionalFormatting sqref="R97:AN99">
    <cfRule type="expression" dxfId="26" priority="81">
      <formula>$AT$86=0</formula>
    </cfRule>
  </conditionalFormatting>
  <conditionalFormatting sqref="P160:AO164">
    <cfRule type="expression" dxfId="25" priority="78">
      <formula>$AY$154=0</formula>
    </cfRule>
  </conditionalFormatting>
  <conditionalFormatting sqref="P141:AO145">
    <cfRule type="expression" dxfId="24" priority="77">
      <formula>$AW$135=0</formula>
    </cfRule>
  </conditionalFormatting>
  <conditionalFormatting sqref="P242:AO246">
    <cfRule type="expression" dxfId="23" priority="75">
      <formula>$AY$236=0</formula>
    </cfRule>
  </conditionalFormatting>
  <conditionalFormatting sqref="P233:AO235">
    <cfRule type="expression" dxfId="22" priority="72">
      <formula>$AX$229=0</formula>
    </cfRule>
  </conditionalFormatting>
  <conditionalFormatting sqref="Q200:AB202">
    <cfRule type="expression" dxfId="21" priority="68">
      <formula>$AT$178&lt;&gt;$BC$178</formula>
    </cfRule>
  </conditionalFormatting>
  <conditionalFormatting sqref="AE200:AN202">
    <cfRule type="expression" dxfId="20" priority="67">
      <formula>$AU$178&lt;&gt;$BC$178</formula>
    </cfRule>
  </conditionalFormatting>
  <conditionalFormatting sqref="Q205:AB207">
    <cfRule type="expression" dxfId="19" priority="66">
      <formula>$AT$178&lt;&gt;$BD$178</formula>
    </cfRule>
  </conditionalFormatting>
  <conditionalFormatting sqref="AE205:AN207">
    <cfRule type="expression" dxfId="18" priority="65">
      <formula>$AU$178&lt;&gt;$BD$178</formula>
    </cfRule>
  </conditionalFormatting>
  <conditionalFormatting sqref="Q184:AB184">
    <cfRule type="expression" dxfId="17" priority="64">
      <formula>$AT$178&lt;&gt;$BA$178</formula>
    </cfRule>
  </conditionalFormatting>
  <conditionalFormatting sqref="AE184:AN184">
    <cfRule type="expression" dxfId="16" priority="63">
      <formula>$AU$178&lt;&gt;$BA$178</formula>
    </cfRule>
  </conditionalFormatting>
  <conditionalFormatting sqref="R71:AN75">
    <cfRule type="expression" dxfId="15" priority="61">
      <formula>$AT$54&lt;&gt;$BB$54</formula>
    </cfRule>
  </conditionalFormatting>
  <conditionalFormatting sqref="P78:AO82">
    <cfRule type="expression" dxfId="14" priority="60">
      <formula>$AT$54&lt;&gt;$BC$54</formula>
    </cfRule>
  </conditionalFormatting>
  <conditionalFormatting sqref="P146:AO150">
    <cfRule type="expression" dxfId="13" priority="29">
      <formula>$AX$135=0</formula>
    </cfRule>
  </conditionalFormatting>
  <conditionalFormatting sqref="P19:Y21">
    <cfRule type="expression" dxfId="12" priority="12">
      <formula>$AT$14&lt;&gt;$BC$14</formula>
    </cfRule>
  </conditionalFormatting>
  <conditionalFormatting sqref="Z19:AO21">
    <cfRule type="expression" dxfId="11" priority="18">
      <formula>$AT$20&lt;&gt;$BD$20</formula>
    </cfRule>
  </conditionalFormatting>
  <conditionalFormatting sqref="R105:AN107">
    <cfRule type="expression" dxfId="10" priority="17">
      <formula>$AU$86=0</formula>
    </cfRule>
  </conditionalFormatting>
  <conditionalFormatting sqref="R112:AN114">
    <cfRule type="expression" dxfId="9" priority="16">
      <formula>$AV$86=0</formula>
    </cfRule>
  </conditionalFormatting>
  <conditionalFormatting sqref="P220:AO224">
    <cfRule type="expression" dxfId="8" priority="15">
      <formula>$P$212&lt;&gt;$BG$212</formula>
    </cfRule>
  </conditionalFormatting>
  <conditionalFormatting sqref="P15:AO16 P18:AF18">
    <cfRule type="expression" dxfId="7" priority="14">
      <formula>$AT$14&lt;&gt;$BA$14</formula>
    </cfRule>
  </conditionalFormatting>
  <conditionalFormatting sqref="P13:AO14">
    <cfRule type="expression" dxfId="6" priority="13">
      <formula>$AT$12&lt;&gt;$BA$12</formula>
    </cfRule>
  </conditionalFormatting>
  <conditionalFormatting sqref="P55:AO57">
    <cfRule type="expression" dxfId="5" priority="10">
      <formula>$AT$54&lt;&gt;$BA$54</formula>
    </cfRule>
  </conditionalFormatting>
  <conditionalFormatting sqref="P17:AO17">
    <cfRule type="expression" dxfId="4" priority="9">
      <formula>$AT$14&lt;&gt;$BA$14</formula>
    </cfRule>
  </conditionalFormatting>
  <conditionalFormatting sqref="R61:AN65">
    <cfRule type="expression" dxfId="3" priority="8">
      <formula>$AT$54&lt;&gt;$BA$54</formula>
    </cfRule>
  </conditionalFormatting>
  <conditionalFormatting sqref="P24:AO26">
    <cfRule type="expression" dxfId="2" priority="6">
      <formula>OR($AT$23=$AZ$23,$AT$23=$BC$23)</formula>
    </cfRule>
  </conditionalFormatting>
  <conditionalFormatting sqref="P193:AO195">
    <cfRule type="expression" dxfId="1" priority="1">
      <formula>$AX$187=0</formula>
    </cfRule>
    <cfRule type="expression" dxfId="0" priority="4">
      <formula>#REF!=0</formula>
    </cfRule>
  </conditionalFormatting>
  <dataValidations count="19">
    <dataValidation type="decimal" operator="greaterThanOrEqual" allowBlank="1" showInputMessage="1" showErrorMessage="1" sqref="AF112:AN114 AF97:AN99 AF105:AN107">
      <formula1>0</formula1>
    </dataValidation>
    <dataValidation type="list" allowBlank="1" showInputMessage="1" showErrorMessage="1" sqref="AE179:AN180 Q179">
      <formula1>$AZ$178:$BD$178</formula1>
    </dataValidation>
    <dataValidation type="whole" allowBlank="1" showInputMessage="1" showErrorMessage="1" error="4桁の数字を入力してください。" sqref="F4:J4">
      <formula1>0</formula1>
      <formula2>9999</formula2>
    </dataValidation>
    <dataValidation operator="greaterThanOrEqual" allowBlank="1" showInputMessage="1" showErrorMessage="1" sqref="V184 AA184 AJ184 AN184"/>
    <dataValidation type="decimal" allowBlank="1" showInputMessage="1" showErrorMessage="1" error="0～100の数字を入力してください。" sqref="W184:Z184 AK184:AM184">
      <formula1>0</formula1>
      <formula2>100</formula2>
    </dataValidation>
    <dataValidation type="list" allowBlank="1" showInputMessage="1" showErrorMessage="1" sqref="P229:Q232 AH229:AI230 Y229:Z232">
      <formula1>$AZ$229:$BA$229</formula1>
    </dataValidation>
    <dataValidation type="list" allowBlank="1" showInputMessage="1" showErrorMessage="1" sqref="P86:Q93 AD88 AD86 AD90">
      <formula1>$AZ$86:$BA$86</formula1>
    </dataValidation>
    <dataValidation type="whole" allowBlank="1" showInputMessage="1" showErrorMessage="1" error="年次は西暦で入力してください。" sqref="Q184:U184 AE184:AI184">
      <formula1>2010</formula1>
      <formula2>9999</formula2>
    </dataValidation>
    <dataValidation type="list" allowBlank="1" showInputMessage="1" showErrorMessage="1" sqref="P154:Q159 AC154:AD159">
      <formula1>$AZ$154:$BA$154</formula1>
    </dataValidation>
    <dataValidation type="list" allowBlank="1" showInputMessage="1" showErrorMessage="1" sqref="P135:Q140 AD240 AD236 AD238 P236:Q241 AC135:AD140 P187:Q192 AD187 AD189">
      <formula1>$AZ$135:$BA$135</formula1>
    </dataValidation>
    <dataValidation type="list" allowBlank="1" showInputMessage="1" showErrorMessage="1" sqref="P19:Y21">
      <formula1>$AZ$20:$BD$20</formula1>
    </dataValidation>
    <dataValidation type="list" allowBlank="1" showInputMessage="1" showErrorMessage="1" sqref="P212:AC213">
      <formula1>$AZ$212:$BG$212</formula1>
    </dataValidation>
    <dataValidation type="list" allowBlank="1" showInputMessage="1" showErrorMessage="1" sqref="P13:X14">
      <formula1>$AZ$14:$BC$14</formula1>
    </dataValidation>
    <dataValidation type="list" allowBlank="1" showInputMessage="1" showErrorMessage="1" sqref="P53:W54">
      <formula1>$AZ$54:$BC$54</formula1>
    </dataValidation>
    <dataValidation type="list" allowBlank="1" showInputMessage="1" showErrorMessage="1" sqref="P11:X12">
      <formula1>$AZ$12:$BB$12</formula1>
    </dataValidation>
    <dataValidation type="list" allowBlank="1" showInputMessage="1" showErrorMessage="1" sqref="P45:X46">
      <formula1>$AZ$46:$BB$46</formula1>
    </dataValidation>
    <dataValidation type="list" allowBlank="1" showInputMessage="1" showErrorMessage="1" sqref="P22:X23">
      <formula1>$AZ$23:$BC$23</formula1>
    </dataValidation>
    <dataValidation type="whole" operator="greaterThanOrEqual" allowBlank="1" showInputMessage="1" showErrorMessage="1" error="電力量は整数値で入力してください" sqref="P34:AL34 AM37:AN41">
      <formula1>0</formula1>
    </dataValidation>
    <dataValidation type="list" allowBlank="1" showInputMessage="1" showErrorMessage="1" sqref="P55:Y57">
      <formula1>$AZ$56:$BB$56</formula1>
    </dataValidation>
  </dataValidations>
  <printOptions horizontalCentered="1"/>
  <pageMargins left="0.23622047244094491" right="0.23622047244094491" top="0.55118110236220474" bottom="0.55118110236220474" header="0.31496062992125984" footer="0.31496062992125984"/>
  <pageSetup paperSize="9" scale="18" orientation="portrait" r:id="rId1"/>
  <headerFooter>
    <oddHeader>&amp;A</oddHeader>
    <oddFooter>&amp;C&amp;P／&amp;Nページ</oddFooter>
  </headerFooter>
  <rowBreaks count="4" manualBreakCount="4">
    <brk id="28" max="57" man="1"/>
    <brk id="83" max="57" man="1"/>
    <brk id="132" max="57" man="1"/>
    <brk id="209"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再エネアンケート</vt:lpstr>
      <vt:lpstr>再エネアンケート!Print_Area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矢崎　壮登</dc:creator>
  <cp:lastModifiedBy>佐藤  佳記</cp:lastModifiedBy>
  <cp:lastPrinted>2024-02-13T05:35:10Z</cp:lastPrinted>
  <dcterms:created xsi:type="dcterms:W3CDTF">2014-09-25T00:38:18Z</dcterms:created>
  <dcterms:modified xsi:type="dcterms:W3CDTF">2025-02-06T00:58:08Z</dcterms:modified>
</cp:coreProperties>
</file>