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02.25\sanpai4\30 規制監視担当\06_印刷物・HP・システム\02_ホームページ\令和4年度\050210\差し替える様式\"/>
    </mc:Choice>
  </mc:AlternateContent>
  <workbookProtection workbookPassword="D0B5" lockStructure="1"/>
  <bookViews>
    <workbookView xWindow="0" yWindow="0" windowWidth="23040" windowHeight="9240" activeTab="2"/>
  </bookViews>
  <sheets>
    <sheet name="(参考)記入例" sheetId="10" r:id="rId1"/>
    <sheet name="(参考)記入区分" sheetId="14" r:id="rId2"/>
    <sheet name="報告内容入力フォーム" sheetId="1" r:id="rId3"/>
    <sheet name="報告書" sheetId="11" r:id="rId4"/>
    <sheet name="廃石綿等処理計画書（１）" sheetId="5" r:id="rId5"/>
    <sheet name="廃石綿等処理計画書（２）" sheetId="6" r:id="rId6"/>
    <sheet name="廃石綿等処理計画書（３）" sheetId="7" r:id="rId7"/>
    <sheet name="廃石綿等処理計画書（４）" sheetId="8" r:id="rId8"/>
    <sheet name="廃石綿等処理計画書（５）" sheetId="9" r:id="rId9"/>
    <sheet name="集計" sheetId="3" r:id="rId10"/>
    <sheet name="プルダウン" sheetId="2" state="hidden" r:id="rId11"/>
  </sheets>
  <definedNames>
    <definedName name="___xlnm.Print_Area" localSheetId="4">'廃石綿等処理計画書（１）'!$B$1:$BD$33</definedName>
    <definedName name="___xlnm.Print_Area" localSheetId="5">'廃石綿等処理計画書（２）'!$B$1:$BD$33</definedName>
    <definedName name="___xlnm.Print_Area" localSheetId="6">'廃石綿等処理計画書（３）'!$B$1:$BD$33</definedName>
    <definedName name="___xlnm.Print_Area" localSheetId="7">'廃石綿等処理計画書（４）'!$B$1:$BD$33</definedName>
    <definedName name="___xlnm.Print_Area" localSheetId="8">'廃石綿等処理計画書（５）'!$B$1:$BD$33</definedName>
    <definedName name="_xlnm.Print_Area" localSheetId="1">'(参考)記入区分'!$D$1:$CB$61</definedName>
    <definedName name="_xlnm.Print_Area" localSheetId="4">'廃石綿等処理計画書（１）'!$B$1:$BD$33</definedName>
    <definedName name="_xlnm.Print_Area" localSheetId="5">'廃石綿等処理計画書（２）'!$B$1:$BD$33</definedName>
    <definedName name="_xlnm.Print_Area" localSheetId="6">'廃石綿等処理計画書（３）'!$B$1:$BD$33</definedName>
    <definedName name="_xlnm.Print_Area" localSheetId="7">'廃石綿等処理計画書（４）'!$B$1:$BD$33</definedName>
    <definedName name="_xlnm.Print_Area" localSheetId="8">'廃石綿等処理計画書（５）'!$B$1:$BD$33</definedName>
    <definedName name="_xlnm.Print_Area" localSheetId="3">報告書!$D$1:$CC$61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2" i="14" l="1"/>
  <c r="BE51" i="14"/>
  <c r="AR51" i="14"/>
  <c r="AJ51" i="14"/>
  <c r="AC49" i="14"/>
  <c r="AC48" i="14"/>
  <c r="AK46" i="14"/>
  <c r="AK44" i="14"/>
  <c r="BG42" i="14"/>
  <c r="AY42" i="14"/>
  <c r="AN42" i="14"/>
  <c r="BG41" i="14"/>
  <c r="AY41" i="14"/>
  <c r="AN41" i="14"/>
  <c r="BG40" i="14"/>
  <c r="AY40" i="14"/>
  <c r="AN40" i="14"/>
  <c r="AT37" i="14"/>
  <c r="Z36" i="14"/>
  <c r="Z35" i="14"/>
  <c r="Z33" i="14"/>
  <c r="AF30" i="14"/>
  <c r="AF29" i="14"/>
  <c r="AF27" i="14"/>
  <c r="AV24" i="14"/>
  <c r="AM24" i="14"/>
  <c r="AE24" i="14"/>
  <c r="AE22" i="14"/>
  <c r="AN21" i="14"/>
  <c r="AG21" i="14"/>
  <c r="AE20" i="14"/>
  <c r="AI17" i="14"/>
  <c r="AM14" i="14"/>
  <c r="AM13" i="14"/>
  <c r="AM12" i="14"/>
  <c r="AV11" i="14"/>
  <c r="AO11" i="14"/>
  <c r="BO8" i="14"/>
  <c r="BH8" i="14"/>
  <c r="AX8" i="14"/>
  <c r="AM5" i="14"/>
  <c r="Q21" i="9" l="1"/>
  <c r="Q22" i="9"/>
  <c r="Q21" i="8"/>
  <c r="Q22" i="8"/>
  <c r="Q21" i="7"/>
  <c r="Q22" i="7"/>
  <c r="Q21" i="6"/>
  <c r="Q22" i="6"/>
  <c r="Q21" i="5"/>
  <c r="Q22" i="5"/>
  <c r="AE24" i="9" l="1"/>
  <c r="AL23" i="9"/>
  <c r="AL23" i="8"/>
  <c r="AL23" i="7" l="1"/>
  <c r="AE13" i="7"/>
  <c r="O13" i="7"/>
  <c r="AL23" i="6"/>
  <c r="AL23" i="5"/>
  <c r="AO21" i="11"/>
  <c r="AH21" i="11"/>
  <c r="AW11" i="11"/>
  <c r="AP11" i="11"/>
  <c r="AQ2" i="3" l="1"/>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E2" i="3"/>
  <c r="D2" i="3"/>
  <c r="C2" i="3"/>
  <c r="AD49" i="11" l="1"/>
  <c r="Q17" i="9" l="1"/>
  <c r="Q17" i="8"/>
  <c r="Q17" i="7"/>
  <c r="Q17" i="6"/>
  <c r="AE13" i="5" l="1"/>
  <c r="O13" i="5"/>
  <c r="AH17" i="11" l="1"/>
  <c r="AN5" i="11"/>
  <c r="Z52" i="11"/>
  <c r="BF51" i="11"/>
  <c r="AS51" i="11"/>
  <c r="AK51" i="11"/>
  <c r="AD48" i="11"/>
  <c r="AL46" i="11"/>
  <c r="AL44" i="11"/>
  <c r="BH42" i="11"/>
  <c r="AZ42" i="11"/>
  <c r="AO42" i="11"/>
  <c r="AO41" i="11"/>
  <c r="AZ41" i="11"/>
  <c r="BH41" i="11"/>
  <c r="BH40" i="11"/>
  <c r="AZ40" i="11"/>
  <c r="AO40" i="11"/>
  <c r="AU37" i="11"/>
  <c r="AA36" i="11"/>
  <c r="AA35" i="11"/>
  <c r="AA33" i="11"/>
  <c r="AG30" i="11"/>
  <c r="AG29" i="11"/>
  <c r="AG27" i="11"/>
  <c r="AW24" i="11"/>
  <c r="AN24" i="11"/>
  <c r="AF24" i="11"/>
  <c r="AF22" i="11"/>
  <c r="AF20" i="11"/>
  <c r="AN14" i="11"/>
  <c r="AN13" i="11"/>
  <c r="B2" i="3" s="1"/>
  <c r="AN12" i="11"/>
  <c r="BP8" i="11"/>
  <c r="BI8" i="11"/>
  <c r="AY8" i="11"/>
  <c r="A2" i="3" s="1"/>
  <c r="D9" i="9" l="1"/>
  <c r="D9" i="8"/>
  <c r="D9" i="7"/>
  <c r="D9" i="6"/>
  <c r="AL4" i="9"/>
  <c r="AL4" i="8"/>
  <c r="AL4" i="7"/>
  <c r="AL4" i="6"/>
  <c r="R6" i="5"/>
  <c r="R6" i="9"/>
  <c r="R6" i="8"/>
  <c r="R6" i="7"/>
  <c r="R6" i="6"/>
  <c r="D9" i="5"/>
  <c r="AL4" i="5"/>
  <c r="Z4" i="9"/>
  <c r="Z4" i="8"/>
  <c r="Z4" i="7"/>
  <c r="Z4" i="6"/>
  <c r="AT4" i="9"/>
  <c r="AT4" i="8"/>
  <c r="AT4" i="7"/>
  <c r="AT4" i="6"/>
  <c r="Z4" i="5"/>
  <c r="AT4" i="5"/>
  <c r="B44" i="1" l="1"/>
  <c r="D184" i="10"/>
  <c r="D153" i="10"/>
  <c r="D122" i="10"/>
  <c r="D91" i="10"/>
  <c r="D60" i="10"/>
  <c r="B26" i="10"/>
  <c r="AL27" i="10"/>
  <c r="F25" i="10"/>
  <c r="AF15" i="10"/>
  <c r="AF19" i="9" l="1"/>
  <c r="AF14" i="9"/>
  <c r="AF19" i="8"/>
  <c r="AF14" i="8"/>
  <c r="AF19" i="7"/>
  <c r="AF14" i="7"/>
  <c r="AF19" i="6"/>
  <c r="AF14" i="6"/>
  <c r="AF19" i="5"/>
  <c r="AF14" i="5"/>
  <c r="E43" i="1" l="1"/>
  <c r="D31" i="9" l="1"/>
  <c r="AF30" i="9"/>
  <c r="AE33" i="1"/>
  <c r="D30" i="9"/>
  <c r="AF29" i="9"/>
  <c r="D29" i="9"/>
  <c r="AE28" i="9"/>
  <c r="O28" i="9"/>
  <c r="AA27" i="9"/>
  <c r="J27" i="9"/>
  <c r="AF26" i="9"/>
  <c r="D26" i="9"/>
  <c r="AF25" i="9"/>
  <c r="D25" i="9"/>
  <c r="O24" i="9"/>
  <c r="AA23" i="9"/>
  <c r="J23" i="9"/>
  <c r="AF20" i="9"/>
  <c r="D20" i="9"/>
  <c r="D19" i="9"/>
  <c r="AE18" i="9"/>
  <c r="O18" i="9"/>
  <c r="AL16" i="9"/>
  <c r="AB16" i="9"/>
  <c r="AF15" i="9"/>
  <c r="D15" i="9"/>
  <c r="D14" i="9" l="1"/>
  <c r="AE13" i="9"/>
  <c r="O13" i="9"/>
  <c r="B18" i="9"/>
  <c r="B13" i="9"/>
  <c r="D12" i="9"/>
  <c r="AF11" i="9"/>
  <c r="D11" i="9"/>
  <c r="D10" i="9"/>
  <c r="AF9" i="9"/>
  <c r="D8" i="9"/>
  <c r="D31" i="8"/>
  <c r="AF30" i="8"/>
  <c r="D30" i="8"/>
  <c r="AF29" i="8"/>
  <c r="D29" i="8"/>
  <c r="AE28" i="8"/>
  <c r="O28" i="8"/>
  <c r="AA27" i="8"/>
  <c r="J27" i="8"/>
  <c r="AF26" i="8"/>
  <c r="D26" i="8"/>
  <c r="AF25" i="8"/>
  <c r="D25" i="8"/>
  <c r="AE24" i="8"/>
  <c r="O24" i="8"/>
  <c r="AA23" i="8"/>
  <c r="J23" i="8"/>
  <c r="AF20" i="8"/>
  <c r="D20" i="8"/>
  <c r="D19" i="8"/>
  <c r="D14" i="8"/>
  <c r="AE18" i="8"/>
  <c r="O18" i="8"/>
  <c r="AL16" i="8"/>
  <c r="AB16" i="8"/>
  <c r="AF15" i="8"/>
  <c r="D15" i="8"/>
  <c r="B18" i="8"/>
  <c r="B13" i="8"/>
  <c r="AE13" i="8"/>
  <c r="O13" i="8"/>
  <c r="D12" i="8"/>
  <c r="AF11" i="8"/>
  <c r="D11" i="8"/>
  <c r="D10" i="8"/>
  <c r="AF9" i="8"/>
  <c r="D8" i="8"/>
  <c r="D31" i="7"/>
  <c r="AF30" i="7"/>
  <c r="D30" i="7"/>
  <c r="AF29" i="7"/>
  <c r="D29" i="7"/>
  <c r="AE28" i="7"/>
  <c r="O28" i="7"/>
  <c r="AA27" i="7"/>
  <c r="J27" i="7"/>
  <c r="AF26" i="7"/>
  <c r="D26" i="7"/>
  <c r="AF25" i="7"/>
  <c r="D25" i="7"/>
  <c r="AE24" i="7"/>
  <c r="O24" i="7"/>
  <c r="AA23" i="7"/>
  <c r="J23" i="7"/>
  <c r="AF20" i="7"/>
  <c r="D20" i="7"/>
  <c r="D19" i="7"/>
  <c r="AE18" i="7"/>
  <c r="B18" i="7"/>
  <c r="B13" i="7"/>
  <c r="O18" i="7"/>
  <c r="AL16" i="7"/>
  <c r="AB16" i="7"/>
  <c r="AF15" i="7"/>
  <c r="D15" i="7"/>
  <c r="D14" i="7"/>
  <c r="D12" i="7"/>
  <c r="AF11" i="7"/>
  <c r="D11" i="7"/>
  <c r="D10" i="7"/>
  <c r="AF9" i="7"/>
  <c r="D8" i="7"/>
  <c r="D31" i="6"/>
  <c r="AF30" i="6"/>
  <c r="D30" i="6"/>
  <c r="AF29" i="6"/>
  <c r="D29" i="6"/>
  <c r="AE28" i="6"/>
  <c r="O28" i="6"/>
  <c r="AA27" i="6"/>
  <c r="J27" i="6"/>
  <c r="AF26" i="6"/>
  <c r="D26" i="6"/>
  <c r="AF25" i="6"/>
  <c r="D25" i="6"/>
  <c r="AE24" i="6"/>
  <c r="O24" i="6"/>
  <c r="AA23" i="6"/>
  <c r="J23" i="6"/>
  <c r="AF20" i="6"/>
  <c r="D20" i="6"/>
  <c r="D19" i="6"/>
  <c r="AE18" i="6"/>
  <c r="O18" i="6"/>
  <c r="B18" i="6"/>
  <c r="B13" i="6"/>
  <c r="AL16" i="6"/>
  <c r="AB16" i="6"/>
  <c r="AF15" i="6"/>
  <c r="D15" i="6"/>
  <c r="D14" i="6"/>
  <c r="AE13" i="6"/>
  <c r="O13" i="6"/>
  <c r="D12" i="6"/>
  <c r="AF11" i="6"/>
  <c r="D11" i="6"/>
  <c r="D10" i="6"/>
  <c r="AF9" i="6"/>
  <c r="D8" i="6"/>
  <c r="D31" i="5"/>
  <c r="AF30" i="5"/>
  <c r="D30" i="5"/>
  <c r="AF29" i="5"/>
  <c r="D29" i="5"/>
  <c r="AE28" i="5"/>
  <c r="O28" i="5"/>
  <c r="AA27" i="5"/>
  <c r="J27" i="5"/>
  <c r="AF26" i="5"/>
  <c r="D26" i="5"/>
  <c r="AF25" i="5"/>
  <c r="D25" i="5"/>
  <c r="AE24" i="5"/>
  <c r="O24" i="5"/>
  <c r="AA23" i="5"/>
  <c r="J23" i="5"/>
  <c r="B18" i="5"/>
  <c r="B13" i="5"/>
  <c r="AF20" i="5"/>
  <c r="D20" i="5"/>
  <c r="D19" i="5"/>
  <c r="AE18" i="5"/>
  <c r="O18" i="5"/>
  <c r="Q17" i="5"/>
  <c r="AL16" i="5"/>
  <c r="AB16" i="5"/>
  <c r="AF15" i="5"/>
  <c r="D15" i="5"/>
  <c r="D14" i="5"/>
  <c r="D12" i="5"/>
  <c r="AF11" i="5"/>
  <c r="D11" i="5"/>
  <c r="D10" i="5"/>
  <c r="AF9" i="5"/>
  <c r="D8" i="5"/>
  <c r="AK45" i="1"/>
  <c r="AN13" i="1"/>
  <c r="D202" i="1"/>
  <c r="D171" i="1"/>
  <c r="D140" i="1"/>
  <c r="D109" i="1"/>
  <c r="D78" i="1" l="1"/>
</calcChain>
</file>

<file path=xl/sharedStrings.xml><?xml version="1.0" encoding="utf-8"?>
<sst xmlns="http://schemas.openxmlformats.org/spreadsheetml/2006/main" count="1542" uniqueCount="360">
  <si>
    <t>報告書提出日</t>
    <rPh sb="0" eb="3">
      <t>ホウコクショ</t>
    </rPh>
    <rPh sb="3" eb="5">
      <t>テイシュツ</t>
    </rPh>
    <rPh sb="5" eb="6">
      <t>ビ</t>
    </rPh>
    <phoneticPr fontId="1"/>
  </si>
  <si>
    <t>電話番号</t>
    <rPh sb="0" eb="2">
      <t>デンワ</t>
    </rPh>
    <rPh sb="2" eb="4">
      <t>バンゴウ</t>
    </rPh>
    <phoneticPr fontId="1"/>
  </si>
  <si>
    <t>排出事業者情報</t>
    <rPh sb="0" eb="2">
      <t>ハイシュツ</t>
    </rPh>
    <rPh sb="2" eb="5">
      <t>ジギョウシャ</t>
    </rPh>
    <rPh sb="5" eb="7">
      <t>ジョウホウ</t>
    </rPh>
    <phoneticPr fontId="1"/>
  </si>
  <si>
    <t>工事及び特管管理責任者情報</t>
    <rPh sb="0" eb="2">
      <t>コウジ</t>
    </rPh>
    <rPh sb="2" eb="3">
      <t>オヨ</t>
    </rPh>
    <rPh sb="4" eb="6">
      <t>トッカン</t>
    </rPh>
    <rPh sb="6" eb="8">
      <t>カンリ</t>
    </rPh>
    <rPh sb="8" eb="10">
      <t>セキニン</t>
    </rPh>
    <rPh sb="10" eb="11">
      <t>シャ</t>
    </rPh>
    <rPh sb="11" eb="13">
      <t>ジョウホウ</t>
    </rPh>
    <phoneticPr fontId="1"/>
  </si>
  <si>
    <t>建設工事名称</t>
    <rPh sb="0" eb="2">
      <t>ケンセツ</t>
    </rPh>
    <rPh sb="2" eb="4">
      <t>コウジ</t>
    </rPh>
    <rPh sb="4" eb="6">
      <t>メイショウ</t>
    </rPh>
    <phoneticPr fontId="1"/>
  </si>
  <si>
    <t>工事現場郵便番号</t>
    <rPh sb="0" eb="2">
      <t>コウジ</t>
    </rPh>
    <rPh sb="2" eb="4">
      <t>ゲンバ</t>
    </rPh>
    <rPh sb="4" eb="6">
      <t>ユウビン</t>
    </rPh>
    <rPh sb="6" eb="8">
      <t>バンゴウ</t>
    </rPh>
    <phoneticPr fontId="1"/>
  </si>
  <si>
    <t>工事現場住所</t>
    <rPh sb="0" eb="2">
      <t>コウジ</t>
    </rPh>
    <rPh sb="2" eb="4">
      <t>ゲンバ</t>
    </rPh>
    <rPh sb="4" eb="6">
      <t>ジュウショ</t>
    </rPh>
    <phoneticPr fontId="1"/>
  </si>
  <si>
    <t>工事現場電話番号</t>
    <rPh sb="0" eb="2">
      <t>コウジ</t>
    </rPh>
    <rPh sb="2" eb="4">
      <t>ゲンバ</t>
    </rPh>
    <rPh sb="4" eb="6">
      <t>デンワ</t>
    </rPh>
    <rPh sb="6" eb="8">
      <t>バンゴウ</t>
    </rPh>
    <phoneticPr fontId="1"/>
  </si>
  <si>
    <t>現場事務所郵便番号</t>
    <rPh sb="0" eb="2">
      <t>ゲンバ</t>
    </rPh>
    <rPh sb="2" eb="4">
      <t>ジム</t>
    </rPh>
    <rPh sb="4" eb="5">
      <t>ショ</t>
    </rPh>
    <rPh sb="5" eb="9">
      <t>ユウビンバンゴウ</t>
    </rPh>
    <phoneticPr fontId="1"/>
  </si>
  <si>
    <t>現場事務所住所</t>
    <rPh sb="0" eb="2">
      <t>ゲンバ</t>
    </rPh>
    <rPh sb="2" eb="4">
      <t>ジム</t>
    </rPh>
    <rPh sb="4" eb="5">
      <t>ショ</t>
    </rPh>
    <rPh sb="5" eb="7">
      <t>ジュウショ</t>
    </rPh>
    <phoneticPr fontId="1"/>
  </si>
  <si>
    <t>現場事務所電話番号</t>
    <rPh sb="0" eb="2">
      <t>ゲンバ</t>
    </rPh>
    <rPh sb="2" eb="4">
      <t>ジム</t>
    </rPh>
    <rPh sb="4" eb="5">
      <t>ショ</t>
    </rPh>
    <rPh sb="5" eb="7">
      <t>デンワ</t>
    </rPh>
    <rPh sb="7" eb="9">
      <t>バンゴウ</t>
    </rPh>
    <phoneticPr fontId="1"/>
  </si>
  <si>
    <t>管理責任者の所属</t>
    <rPh sb="0" eb="2">
      <t>カンリ</t>
    </rPh>
    <rPh sb="2" eb="4">
      <t>セキニン</t>
    </rPh>
    <rPh sb="4" eb="5">
      <t>シャ</t>
    </rPh>
    <rPh sb="6" eb="8">
      <t>ショゾク</t>
    </rPh>
    <phoneticPr fontId="1"/>
  </si>
  <si>
    <t>管理責任者の資格証明等</t>
    <rPh sb="0" eb="2">
      <t>カンリ</t>
    </rPh>
    <rPh sb="2" eb="4">
      <t>セキニン</t>
    </rPh>
    <rPh sb="4" eb="5">
      <t>シャ</t>
    </rPh>
    <rPh sb="6" eb="8">
      <t>シカク</t>
    </rPh>
    <rPh sb="8" eb="10">
      <t>ショウメイ</t>
    </rPh>
    <rPh sb="10" eb="11">
      <t>ナド</t>
    </rPh>
    <phoneticPr fontId="1"/>
  </si>
  <si>
    <t>工事開始年月日</t>
    <rPh sb="0" eb="2">
      <t>コウジ</t>
    </rPh>
    <rPh sb="2" eb="4">
      <t>カイシ</t>
    </rPh>
    <rPh sb="4" eb="7">
      <t>ネンガッピ</t>
    </rPh>
    <phoneticPr fontId="1"/>
  </si>
  <si>
    <t>工事終了年月日</t>
    <rPh sb="0" eb="2">
      <t>コウジ</t>
    </rPh>
    <rPh sb="2" eb="4">
      <t>シュウリョウ</t>
    </rPh>
    <rPh sb="4" eb="7">
      <t>ネンガッピ</t>
    </rPh>
    <phoneticPr fontId="1"/>
  </si>
  <si>
    <t>01</t>
    <phoneticPr fontId="1"/>
  </si>
  <si>
    <t>08</t>
  </si>
  <si>
    <t>08</t>
    <phoneticPr fontId="1"/>
  </si>
  <si>
    <t>年</t>
    <rPh sb="0" eb="1">
      <t>ネン</t>
    </rPh>
    <phoneticPr fontId="1"/>
  </si>
  <si>
    <t>月</t>
    <rPh sb="0" eb="1">
      <t>ガツ</t>
    </rPh>
    <phoneticPr fontId="1"/>
  </si>
  <si>
    <t>日</t>
    <rPh sb="0" eb="1">
      <t>ニチ</t>
    </rPh>
    <phoneticPr fontId="1"/>
  </si>
  <si>
    <t>02</t>
    <phoneticPr fontId="1"/>
  </si>
  <si>
    <t>03</t>
  </si>
  <si>
    <t>04</t>
  </si>
  <si>
    <t>03</t>
    <phoneticPr fontId="1"/>
  </si>
  <si>
    <t>04</t>
    <phoneticPr fontId="1"/>
  </si>
  <si>
    <t>05</t>
  </si>
  <si>
    <t>05</t>
    <phoneticPr fontId="1"/>
  </si>
  <si>
    <t>06</t>
  </si>
  <si>
    <t>06</t>
    <phoneticPr fontId="1"/>
  </si>
  <si>
    <t>07</t>
  </si>
  <si>
    <t>07</t>
    <phoneticPr fontId="1"/>
  </si>
  <si>
    <t>09</t>
  </si>
  <si>
    <t>09</t>
    <phoneticPr fontId="1"/>
  </si>
  <si>
    <t>10</t>
  </si>
  <si>
    <t>10</t>
    <phoneticPr fontId="1"/>
  </si>
  <si>
    <t>11</t>
  </si>
  <si>
    <t>11</t>
    <phoneticPr fontId="1"/>
  </si>
  <si>
    <t>12</t>
  </si>
  <si>
    <t>12</t>
    <phoneticPr fontId="1"/>
  </si>
  <si>
    <t>13</t>
  </si>
  <si>
    <t>14</t>
  </si>
  <si>
    <t>15</t>
  </si>
  <si>
    <t>16</t>
  </si>
  <si>
    <t>17</t>
  </si>
  <si>
    <t>18</t>
  </si>
  <si>
    <t>19</t>
  </si>
  <si>
    <t>20</t>
  </si>
  <si>
    <t>21</t>
  </si>
  <si>
    <t>22</t>
  </si>
  <si>
    <t>23</t>
  </si>
  <si>
    <t>24</t>
  </si>
  <si>
    <t>25</t>
  </si>
  <si>
    <t>26</t>
  </si>
  <si>
    <t>27</t>
  </si>
  <si>
    <t>28</t>
  </si>
  <si>
    <t>29</t>
  </si>
  <si>
    <t>30</t>
  </si>
  <si>
    <t>31</t>
  </si>
  <si>
    <t>資格証明等</t>
    <rPh sb="0" eb="2">
      <t>シカク</t>
    </rPh>
    <rPh sb="2" eb="4">
      <t>ショウメイ</t>
    </rPh>
    <rPh sb="4" eb="5">
      <t>トウ</t>
    </rPh>
    <phoneticPr fontId="1"/>
  </si>
  <si>
    <t>収集運搬業者①</t>
    <rPh sb="0" eb="2">
      <t>シュウシュウ</t>
    </rPh>
    <rPh sb="2" eb="4">
      <t>ウンパン</t>
    </rPh>
    <rPh sb="4" eb="6">
      <t>ギョウシャ</t>
    </rPh>
    <phoneticPr fontId="1"/>
  </si>
  <si>
    <t>委託の有無</t>
    <rPh sb="0" eb="2">
      <t>イタク</t>
    </rPh>
    <rPh sb="3" eb="5">
      <t>ウム</t>
    </rPh>
    <phoneticPr fontId="1"/>
  </si>
  <si>
    <t>委託先名称</t>
    <rPh sb="0" eb="3">
      <t>イタクサキ</t>
    </rPh>
    <rPh sb="3" eb="5">
      <t>メイショウ</t>
    </rPh>
    <phoneticPr fontId="1"/>
  </si>
  <si>
    <t>担当者名</t>
    <rPh sb="0" eb="2">
      <t>タントウ</t>
    </rPh>
    <rPh sb="2" eb="3">
      <t>シャ</t>
    </rPh>
    <rPh sb="3" eb="4">
      <t>メイ</t>
    </rPh>
    <phoneticPr fontId="1"/>
  </si>
  <si>
    <t>委託先所在地</t>
    <rPh sb="0" eb="3">
      <t>イタクサキ</t>
    </rPh>
    <rPh sb="3" eb="6">
      <t>ショザイチ</t>
    </rPh>
    <phoneticPr fontId="1"/>
  </si>
  <si>
    <t>許可番号（東京都）</t>
    <rPh sb="0" eb="2">
      <t>キョカ</t>
    </rPh>
    <rPh sb="2" eb="4">
      <t>バンゴウ</t>
    </rPh>
    <rPh sb="5" eb="7">
      <t>トウキョウ</t>
    </rPh>
    <rPh sb="7" eb="8">
      <t>ト</t>
    </rPh>
    <phoneticPr fontId="1"/>
  </si>
  <si>
    <t>許可番号（運搬先）</t>
    <rPh sb="0" eb="2">
      <t>キョカ</t>
    </rPh>
    <rPh sb="2" eb="4">
      <t>バンゴウ</t>
    </rPh>
    <rPh sb="5" eb="7">
      <t>ウンパン</t>
    </rPh>
    <rPh sb="7" eb="8">
      <t>サキ</t>
    </rPh>
    <phoneticPr fontId="1"/>
  </si>
  <si>
    <t>中間処理方法</t>
    <rPh sb="0" eb="2">
      <t>チュウカン</t>
    </rPh>
    <rPh sb="2" eb="4">
      <t>ショリ</t>
    </rPh>
    <rPh sb="4" eb="6">
      <t>ホウホウ</t>
    </rPh>
    <phoneticPr fontId="1"/>
  </si>
  <si>
    <t>許可番号</t>
    <rPh sb="0" eb="2">
      <t>キョカ</t>
    </rPh>
    <rPh sb="2" eb="4">
      <t>バンゴウ</t>
    </rPh>
    <phoneticPr fontId="1"/>
  </si>
  <si>
    <t>最終処分地</t>
    <rPh sb="0" eb="2">
      <t>サイシュウ</t>
    </rPh>
    <rPh sb="2" eb="4">
      <t>ショブン</t>
    </rPh>
    <rPh sb="4" eb="5">
      <t>チ</t>
    </rPh>
    <phoneticPr fontId="1"/>
  </si>
  <si>
    <t>最終処分場施設所在地</t>
    <rPh sb="0" eb="2">
      <t>サイシュウ</t>
    </rPh>
    <rPh sb="2" eb="4">
      <t>ショブン</t>
    </rPh>
    <rPh sb="4" eb="5">
      <t>ジョウ</t>
    </rPh>
    <rPh sb="5" eb="7">
      <t>シセツ</t>
    </rPh>
    <rPh sb="7" eb="10">
      <t>ショザイチ</t>
    </rPh>
    <phoneticPr fontId="1"/>
  </si>
  <si>
    <t>収集運搬業者②</t>
    <rPh sb="0" eb="2">
      <t>シュウシュウ</t>
    </rPh>
    <rPh sb="2" eb="4">
      <t>ウンパン</t>
    </rPh>
    <rPh sb="4" eb="6">
      <t>ギョウシャ</t>
    </rPh>
    <phoneticPr fontId="1"/>
  </si>
  <si>
    <t>―</t>
    <phoneticPr fontId="1"/>
  </si>
  <si>
    <t>0145</t>
    <phoneticPr fontId="1"/>
  </si>
  <si>
    <t>重量を実測していない場合は1㎥=0.25tで換算してください</t>
    <rPh sb="0" eb="2">
      <t>ジュウリョウ</t>
    </rPh>
    <rPh sb="3" eb="5">
      <t>ジッソク</t>
    </rPh>
    <rPh sb="10" eb="12">
      <t>バアイ</t>
    </rPh>
    <rPh sb="22" eb="24">
      <t>カンサン</t>
    </rPh>
    <phoneticPr fontId="1"/>
  </si>
  <si>
    <t>委託の有無</t>
    <rPh sb="0" eb="2">
      <t>イタク</t>
    </rPh>
    <rPh sb="3" eb="5">
      <t>ウム</t>
    </rPh>
    <phoneticPr fontId="1"/>
  </si>
  <si>
    <t>中間処理方法</t>
    <rPh sb="0" eb="2">
      <t>チュウカン</t>
    </rPh>
    <rPh sb="2" eb="4">
      <t>ショリ</t>
    </rPh>
    <rPh sb="4" eb="6">
      <t>ホウホウ</t>
    </rPh>
    <phoneticPr fontId="1"/>
  </si>
  <si>
    <t>溶融固化</t>
    <rPh sb="0" eb="2">
      <t>ヨウユウ</t>
    </rPh>
    <rPh sb="2" eb="4">
      <t>コカ</t>
    </rPh>
    <phoneticPr fontId="1"/>
  </si>
  <si>
    <t>その他</t>
    <rPh sb="2" eb="3">
      <t>タ</t>
    </rPh>
    <phoneticPr fontId="1"/>
  </si>
  <si>
    <t>中間処理方法がその他の場合、具体的な処理方法を入力してください</t>
    <rPh sb="0" eb="2">
      <t>チュウカン</t>
    </rPh>
    <rPh sb="2" eb="4">
      <t>ショリ</t>
    </rPh>
    <rPh sb="4" eb="6">
      <t>ホウホウ</t>
    </rPh>
    <rPh sb="9" eb="10">
      <t>タ</t>
    </rPh>
    <rPh sb="11" eb="13">
      <t>バアイ</t>
    </rPh>
    <rPh sb="14" eb="17">
      <t>グタイテキ</t>
    </rPh>
    <rPh sb="18" eb="20">
      <t>ショリ</t>
    </rPh>
    <rPh sb="20" eb="22">
      <t>ホウホウ</t>
    </rPh>
    <rPh sb="23" eb="25">
      <t>ニュウリョク</t>
    </rPh>
    <phoneticPr fontId="1"/>
  </si>
  <si>
    <t>排出事業者名称</t>
    <rPh sb="0" eb="2">
      <t>ハイシュツ</t>
    </rPh>
    <rPh sb="2" eb="5">
      <t>ジギョウシャ</t>
    </rPh>
    <rPh sb="5" eb="7">
      <t>メイショウ</t>
    </rPh>
    <phoneticPr fontId="1"/>
  </si>
  <si>
    <t>郵便番号_前</t>
    <rPh sb="0" eb="4">
      <t>ユウビンバンゴウ</t>
    </rPh>
    <rPh sb="5" eb="6">
      <t>マエ</t>
    </rPh>
    <phoneticPr fontId="1"/>
  </si>
  <si>
    <t>排出事業者住所</t>
    <rPh sb="0" eb="2">
      <t>ハイシュツ</t>
    </rPh>
    <rPh sb="2" eb="5">
      <t>ジギョウシャ</t>
    </rPh>
    <rPh sb="5" eb="7">
      <t>ジュウショ</t>
    </rPh>
    <phoneticPr fontId="1"/>
  </si>
  <si>
    <t>郵便番号_後</t>
    <rPh sb="0" eb="4">
      <t>ユウビンバンゴウ</t>
    </rPh>
    <rPh sb="5" eb="6">
      <t>ウシ</t>
    </rPh>
    <phoneticPr fontId="1"/>
  </si>
  <si>
    <t>排出事業者電話番号_左</t>
    <rPh sb="0" eb="2">
      <t>ハイシュツ</t>
    </rPh>
    <rPh sb="2" eb="5">
      <t>ジギョウシャ</t>
    </rPh>
    <rPh sb="5" eb="7">
      <t>デンワ</t>
    </rPh>
    <rPh sb="7" eb="9">
      <t>バンゴウ</t>
    </rPh>
    <rPh sb="10" eb="11">
      <t>ヒダリ</t>
    </rPh>
    <phoneticPr fontId="1"/>
  </si>
  <si>
    <t>排出事業者電話番号_中</t>
    <rPh sb="0" eb="2">
      <t>ハイシュツ</t>
    </rPh>
    <rPh sb="2" eb="5">
      <t>ジギョウシャ</t>
    </rPh>
    <rPh sb="5" eb="7">
      <t>デンワ</t>
    </rPh>
    <rPh sb="7" eb="9">
      <t>バンゴウ</t>
    </rPh>
    <rPh sb="10" eb="11">
      <t>ナカ</t>
    </rPh>
    <phoneticPr fontId="1"/>
  </si>
  <si>
    <t>排出事業者電話番号_右</t>
    <rPh sb="10" eb="11">
      <t>ミギ</t>
    </rPh>
    <phoneticPr fontId="1"/>
  </si>
  <si>
    <t>工事現場郵便番号_前</t>
    <rPh sb="0" eb="2">
      <t>コウジ</t>
    </rPh>
    <rPh sb="2" eb="4">
      <t>ゲンバ</t>
    </rPh>
    <rPh sb="4" eb="8">
      <t>ユウビンバンゴウ</t>
    </rPh>
    <rPh sb="9" eb="10">
      <t>マエ</t>
    </rPh>
    <phoneticPr fontId="1"/>
  </si>
  <si>
    <t>工事現場郵便番号_後</t>
    <rPh sb="0" eb="2">
      <t>コウジ</t>
    </rPh>
    <rPh sb="2" eb="4">
      <t>ゲンバ</t>
    </rPh>
    <rPh sb="4" eb="8">
      <t>ユウビンバンゴウ</t>
    </rPh>
    <rPh sb="9" eb="10">
      <t>ウシ</t>
    </rPh>
    <phoneticPr fontId="1"/>
  </si>
  <si>
    <t>工事現場住所</t>
    <rPh sb="4" eb="6">
      <t>ジュウショ</t>
    </rPh>
    <phoneticPr fontId="1"/>
  </si>
  <si>
    <t>工事現場電話番号_左</t>
    <rPh sb="0" eb="2">
      <t>コウジ</t>
    </rPh>
    <rPh sb="2" eb="4">
      <t>ゲンバ</t>
    </rPh>
    <phoneticPr fontId="1"/>
  </si>
  <si>
    <t>工事現場電話番号_中</t>
    <rPh sb="0" eb="2">
      <t>コウジ</t>
    </rPh>
    <rPh sb="2" eb="4">
      <t>ゲンバ</t>
    </rPh>
    <rPh sb="9" eb="10">
      <t>ナカ</t>
    </rPh>
    <phoneticPr fontId="1"/>
  </si>
  <si>
    <t>工事現場電話番号_右</t>
    <rPh sb="0" eb="2">
      <t>コウジ</t>
    </rPh>
    <rPh sb="2" eb="4">
      <t>ゲンバ</t>
    </rPh>
    <rPh sb="9" eb="10">
      <t>ミギ</t>
    </rPh>
    <phoneticPr fontId="1"/>
  </si>
  <si>
    <t>工事開始_年</t>
    <rPh sb="0" eb="2">
      <t>コウジ</t>
    </rPh>
    <rPh sb="2" eb="4">
      <t>カイシ</t>
    </rPh>
    <rPh sb="5" eb="6">
      <t>ネン</t>
    </rPh>
    <phoneticPr fontId="1"/>
  </si>
  <si>
    <t>工事開始_月</t>
    <rPh sb="0" eb="2">
      <t>コウジ</t>
    </rPh>
    <rPh sb="2" eb="4">
      <t>カイシ</t>
    </rPh>
    <rPh sb="5" eb="6">
      <t>ツキ</t>
    </rPh>
    <phoneticPr fontId="1"/>
  </si>
  <si>
    <t>工事開始_日</t>
    <rPh sb="0" eb="2">
      <t>コウジ</t>
    </rPh>
    <rPh sb="2" eb="4">
      <t>カイシ</t>
    </rPh>
    <rPh sb="5" eb="6">
      <t>ニチ</t>
    </rPh>
    <phoneticPr fontId="1"/>
  </si>
  <si>
    <t>工事終了_年</t>
    <rPh sb="0" eb="2">
      <t>コウジ</t>
    </rPh>
    <rPh sb="2" eb="4">
      <t>シュウリョウ</t>
    </rPh>
    <rPh sb="5" eb="6">
      <t>ネン</t>
    </rPh>
    <phoneticPr fontId="1"/>
  </si>
  <si>
    <t>工事終了_月</t>
    <rPh sb="0" eb="2">
      <t>コウジ</t>
    </rPh>
    <rPh sb="2" eb="4">
      <t>シュウリョウ</t>
    </rPh>
    <rPh sb="5" eb="6">
      <t>ツキ</t>
    </rPh>
    <phoneticPr fontId="1"/>
  </si>
  <si>
    <t>工事終了_日</t>
    <rPh sb="0" eb="2">
      <t>コウジ</t>
    </rPh>
    <rPh sb="2" eb="4">
      <t>シュウリョウ</t>
    </rPh>
    <rPh sb="5" eb="6">
      <t>ニチ</t>
    </rPh>
    <phoneticPr fontId="1"/>
  </si>
  <si>
    <t>管理責任者・姓（フリ）</t>
    <rPh sb="0" eb="2">
      <t>カンリ</t>
    </rPh>
    <rPh sb="2" eb="4">
      <t>セキニン</t>
    </rPh>
    <rPh sb="4" eb="5">
      <t>シャ</t>
    </rPh>
    <rPh sb="6" eb="7">
      <t>セイ</t>
    </rPh>
    <phoneticPr fontId="1"/>
  </si>
  <si>
    <t>管理責任者・名（フリ）</t>
    <rPh sb="0" eb="2">
      <t>カンリ</t>
    </rPh>
    <rPh sb="2" eb="4">
      <t>セキニン</t>
    </rPh>
    <rPh sb="4" eb="5">
      <t>シャ</t>
    </rPh>
    <rPh sb="6" eb="7">
      <t>ナ</t>
    </rPh>
    <phoneticPr fontId="1"/>
  </si>
  <si>
    <t>管理責任者・姓</t>
    <rPh sb="0" eb="2">
      <t>カンリ</t>
    </rPh>
    <rPh sb="2" eb="4">
      <t>セキニン</t>
    </rPh>
    <rPh sb="4" eb="5">
      <t>シャ</t>
    </rPh>
    <rPh sb="6" eb="7">
      <t>セイ</t>
    </rPh>
    <phoneticPr fontId="1"/>
  </si>
  <si>
    <t>管理責任者・名</t>
    <rPh sb="0" eb="2">
      <t>カンリ</t>
    </rPh>
    <rPh sb="2" eb="4">
      <t>セキニン</t>
    </rPh>
    <rPh sb="4" eb="5">
      <t>シャ</t>
    </rPh>
    <rPh sb="6" eb="7">
      <t>ナ</t>
    </rPh>
    <phoneticPr fontId="1"/>
  </si>
  <si>
    <t>講習会修了証番号</t>
    <rPh sb="0" eb="3">
      <t>コウシュウカイ</t>
    </rPh>
    <rPh sb="3" eb="6">
      <t>シュウリョウショウ</t>
    </rPh>
    <rPh sb="6" eb="8">
      <t>バンゴウ</t>
    </rPh>
    <phoneticPr fontId="1"/>
  </si>
  <si>
    <t>下請け業者代行</t>
    <rPh sb="0" eb="2">
      <t>シタウ</t>
    </rPh>
    <rPh sb="3" eb="5">
      <t>ギョウシャ</t>
    </rPh>
    <rPh sb="5" eb="7">
      <t>ダイコウ</t>
    </rPh>
    <phoneticPr fontId="1"/>
  </si>
  <si>
    <t>廃石綿等予定数量</t>
    <rPh sb="0" eb="1">
      <t>ハイ</t>
    </rPh>
    <rPh sb="1" eb="3">
      <t>セキメン</t>
    </rPh>
    <rPh sb="3" eb="4">
      <t>トウ</t>
    </rPh>
    <rPh sb="4" eb="6">
      <t>ヨテイ</t>
    </rPh>
    <rPh sb="6" eb="8">
      <t>スウリョウ</t>
    </rPh>
    <phoneticPr fontId="1"/>
  </si>
  <si>
    <t>収運業者①_1</t>
    <rPh sb="0" eb="2">
      <t>シュウウン</t>
    </rPh>
    <rPh sb="2" eb="4">
      <t>ギョウシャ</t>
    </rPh>
    <phoneticPr fontId="1"/>
  </si>
  <si>
    <t>収運業者①_2</t>
    <rPh sb="0" eb="2">
      <t>シュウウン</t>
    </rPh>
    <rPh sb="2" eb="4">
      <t>ギョウシャ</t>
    </rPh>
    <phoneticPr fontId="1"/>
  </si>
  <si>
    <t>最終業者①</t>
    <rPh sb="0" eb="2">
      <t>サイシュウ</t>
    </rPh>
    <rPh sb="2" eb="4">
      <t>ギョウシャ</t>
    </rPh>
    <phoneticPr fontId="1"/>
  </si>
  <si>
    <t>中間業者①</t>
    <rPh sb="0" eb="2">
      <t>チュウカン</t>
    </rPh>
    <rPh sb="2" eb="4">
      <t>ギョウシャ</t>
    </rPh>
    <phoneticPr fontId="1"/>
  </si>
  <si>
    <t>最終処分方法①</t>
    <rPh sb="0" eb="2">
      <t>サイシュウ</t>
    </rPh>
    <rPh sb="2" eb="4">
      <t>ショブン</t>
    </rPh>
    <rPh sb="4" eb="6">
      <t>ホウホウ</t>
    </rPh>
    <phoneticPr fontId="1"/>
  </si>
  <si>
    <t>収運業者②_1</t>
    <rPh sb="0" eb="2">
      <t>シュウウン</t>
    </rPh>
    <rPh sb="2" eb="4">
      <t>ギョウシャ</t>
    </rPh>
    <phoneticPr fontId="1"/>
  </si>
  <si>
    <t>収運業者②_2</t>
    <rPh sb="0" eb="2">
      <t>シュウウン</t>
    </rPh>
    <rPh sb="2" eb="4">
      <t>ギョウシャ</t>
    </rPh>
    <phoneticPr fontId="1"/>
  </si>
  <si>
    <t>中間業者②</t>
    <rPh sb="0" eb="2">
      <t>チュウカン</t>
    </rPh>
    <rPh sb="2" eb="4">
      <t>ギョウシャ</t>
    </rPh>
    <phoneticPr fontId="1"/>
  </si>
  <si>
    <t>最終業者②</t>
    <rPh sb="0" eb="2">
      <t>サイシュウ</t>
    </rPh>
    <rPh sb="2" eb="4">
      <t>ギョウシャ</t>
    </rPh>
    <phoneticPr fontId="1"/>
  </si>
  <si>
    <t>最終処分方法②</t>
    <rPh sb="0" eb="2">
      <t>サイシュウ</t>
    </rPh>
    <rPh sb="2" eb="4">
      <t>ショブン</t>
    </rPh>
    <rPh sb="4" eb="6">
      <t>ホウホウ</t>
    </rPh>
    <phoneticPr fontId="1"/>
  </si>
  <si>
    <t>提出・事業者</t>
    <rPh sb="0" eb="2">
      <t>テイシュツ</t>
    </rPh>
    <rPh sb="3" eb="6">
      <t>ジギョウシャ</t>
    </rPh>
    <phoneticPr fontId="1"/>
  </si>
  <si>
    <t>提出・氏名</t>
    <rPh sb="0" eb="2">
      <t>テイシュツ</t>
    </rPh>
    <rPh sb="3" eb="5">
      <t>シメイ</t>
    </rPh>
    <phoneticPr fontId="1"/>
  </si>
  <si>
    <t>最終処分方法</t>
    <rPh sb="0" eb="2">
      <t>サイシュウ</t>
    </rPh>
    <rPh sb="2" eb="4">
      <t>ショブン</t>
    </rPh>
    <rPh sb="4" eb="6">
      <t>ホウホウ</t>
    </rPh>
    <phoneticPr fontId="1"/>
  </si>
  <si>
    <t>再生</t>
    <rPh sb="0" eb="2">
      <t>サイセイ</t>
    </rPh>
    <phoneticPr fontId="1"/>
  </si>
  <si>
    <t>埋立処分</t>
    <rPh sb="0" eb="2">
      <t>ウメタテ</t>
    </rPh>
    <rPh sb="2" eb="4">
      <t>ショブン</t>
    </rPh>
    <phoneticPr fontId="1"/>
  </si>
  <si>
    <t>年</t>
  </si>
  <si>
    <t>月</t>
  </si>
  <si>
    <t>日</t>
  </si>
  <si>
    <t>住所</t>
  </si>
  <si>
    <t>氏名</t>
  </si>
  <si>
    <t>電話</t>
  </si>
  <si>
    <t>(</t>
  </si>
  <si>
    <t>)</t>
  </si>
  <si>
    <t>（法人にあっては名称、部署名及び担当者氏名）</t>
  </si>
  <si>
    <t>連絡先電話番号</t>
  </si>
  <si>
    <t>廃石綿等処理計画書</t>
  </si>
  <si>
    <t>排出事業者</t>
  </si>
  <si>
    <t>排出事業者の所在地</t>
  </si>
  <si>
    <t>工事契約件名</t>
  </si>
  <si>
    <t>工事現場所在地</t>
  </si>
  <si>
    <t>ｔ</t>
  </si>
  <si>
    <t>委託の有無</t>
  </si>
  <si>
    <t>有</t>
  </si>
  <si>
    <t>・</t>
  </si>
  <si>
    <t>無</t>
  </si>
  <si>
    <t>委託先名称</t>
  </si>
  <si>
    <t>担当
者名</t>
  </si>
  <si>
    <t>委託先所在地</t>
  </si>
  <si>
    <t>許 可 番 号</t>
  </si>
  <si>
    <t>東京都許可番号</t>
  </si>
  <si>
    <t>－</t>
  </si>
  <si>
    <t>中間処理業者</t>
  </si>
  <si>
    <t>中間処理方法</t>
  </si>
  <si>
    <t>その他</t>
  </si>
  <si>
    <t>委 託 の 有 無</t>
  </si>
  <si>
    <t>許可
番号</t>
  </si>
  <si>
    <t>最終処分業者</t>
  </si>
  <si>
    <t>最終処分地</t>
  </si>
  <si>
    <t>再生</t>
  </si>
  <si>
    <t>最終処分場施設所在地</t>
  </si>
  <si>
    <t>氏名</t>
    <rPh sb="0" eb="2">
      <t>シメイ</t>
    </rPh>
    <phoneticPr fontId="1"/>
  </si>
  <si>
    <t>中間処理業者</t>
    <rPh sb="0" eb="2">
      <t>チュウカン</t>
    </rPh>
    <rPh sb="2" eb="4">
      <t>ショリ</t>
    </rPh>
    <rPh sb="4" eb="6">
      <t>ギョウシャ</t>
    </rPh>
    <phoneticPr fontId="1"/>
  </si>
  <si>
    <t>最終処分業者</t>
    <rPh sb="0" eb="2">
      <t>サイシュウ</t>
    </rPh>
    <rPh sb="2" eb="4">
      <t>ショブン</t>
    </rPh>
    <rPh sb="4" eb="6">
      <t>ギョウシャ</t>
    </rPh>
    <phoneticPr fontId="1"/>
  </si>
  <si>
    <t>中間処理方法①</t>
    <rPh sb="0" eb="2">
      <t>チュウカン</t>
    </rPh>
    <rPh sb="2" eb="4">
      <t>ショリ</t>
    </rPh>
    <rPh sb="4" eb="6">
      <t>ホウホウ</t>
    </rPh>
    <phoneticPr fontId="1"/>
  </si>
  <si>
    <t>中間処理方法②</t>
    <rPh sb="0" eb="2">
      <t>チュウカン</t>
    </rPh>
    <rPh sb="2" eb="4">
      <t>ショリ</t>
    </rPh>
    <rPh sb="4" eb="6">
      <t>ホウホウ</t>
    </rPh>
    <phoneticPr fontId="1"/>
  </si>
  <si>
    <t>※積替え保管がある場合は、収集運搬業者①欄に「収集運搬業者（一次）」の情報を入力してください。</t>
    <rPh sb="1" eb="3">
      <t>ツミカ</t>
    </rPh>
    <rPh sb="4" eb="6">
      <t>ホカン</t>
    </rPh>
    <rPh sb="9" eb="11">
      <t>バアイ</t>
    </rPh>
    <rPh sb="13" eb="15">
      <t>シュウシュウ</t>
    </rPh>
    <rPh sb="15" eb="17">
      <t>ウンパン</t>
    </rPh>
    <rPh sb="17" eb="19">
      <t>ギョウシャ</t>
    </rPh>
    <rPh sb="20" eb="21">
      <t>ラン</t>
    </rPh>
    <rPh sb="23" eb="25">
      <t>シュウシュウ</t>
    </rPh>
    <rPh sb="25" eb="27">
      <t>ウンパン</t>
    </rPh>
    <rPh sb="27" eb="29">
      <t>ギョウシャ</t>
    </rPh>
    <rPh sb="30" eb="32">
      <t>イチジ</t>
    </rPh>
    <rPh sb="35" eb="37">
      <t>ジョウホウ</t>
    </rPh>
    <rPh sb="38" eb="40">
      <t>ニュウリョク</t>
    </rPh>
    <phoneticPr fontId="1"/>
  </si>
  <si>
    <t>月</t>
    <rPh sb="0" eb="1">
      <t>ツキ</t>
    </rPh>
    <phoneticPr fontId="1"/>
  </si>
  <si>
    <t>①</t>
    <phoneticPr fontId="1"/>
  </si>
  <si>
    <t>②</t>
    <phoneticPr fontId="1"/>
  </si>
  <si>
    <t>③</t>
    <phoneticPr fontId="1"/>
  </si>
  <si>
    <t>姓</t>
    <rPh sb="0" eb="1">
      <t>セイ</t>
    </rPh>
    <phoneticPr fontId="1"/>
  </si>
  <si>
    <t>名</t>
    <rPh sb="0" eb="1">
      <t>メイ</t>
    </rPh>
    <phoneticPr fontId="1"/>
  </si>
  <si>
    <t>管理責任者氏名（漢字）</t>
    <rPh sb="8" eb="10">
      <t>カンジ</t>
    </rPh>
    <phoneticPr fontId="1"/>
  </si>
  <si>
    <t>管理責任者氏名（カタカナ）</t>
    <rPh sb="0" eb="2">
      <t>カンリ</t>
    </rPh>
    <rPh sb="2" eb="4">
      <t>セキニン</t>
    </rPh>
    <rPh sb="4" eb="5">
      <t>シャ</t>
    </rPh>
    <rPh sb="5" eb="7">
      <t>シメイ</t>
    </rPh>
    <phoneticPr fontId="1"/>
  </si>
  <si>
    <t>平仮名表記の場合は平仮名で入力してください。</t>
    <rPh sb="0" eb="3">
      <t>ヒラガナ</t>
    </rPh>
    <rPh sb="3" eb="5">
      <t>ヒョウキ</t>
    </rPh>
    <rPh sb="6" eb="8">
      <t>バアイ</t>
    </rPh>
    <rPh sb="9" eb="12">
      <t>ヒラガナ</t>
    </rPh>
    <rPh sb="13" eb="15">
      <t>ニュウリョク</t>
    </rPh>
    <phoneticPr fontId="1"/>
  </si>
  <si>
    <t>第</t>
    <rPh sb="0" eb="1">
      <t>ダイ</t>
    </rPh>
    <phoneticPr fontId="1"/>
  </si>
  <si>
    <t>号</t>
    <rPh sb="0" eb="1">
      <t>ゴウ</t>
    </rPh>
    <phoneticPr fontId="1"/>
  </si>
  <si>
    <t>あり</t>
    <phoneticPr fontId="1"/>
  </si>
  <si>
    <t>なし</t>
    <phoneticPr fontId="1"/>
  </si>
  <si>
    <t>※積替え保管がある場合は、収集運搬業者②欄に「収集運搬業者（二次）」の情報を入力してください。</t>
    <rPh sb="1" eb="3">
      <t>ツミカ</t>
    </rPh>
    <rPh sb="4" eb="6">
      <t>ホカン</t>
    </rPh>
    <rPh sb="9" eb="11">
      <t>バアイ</t>
    </rPh>
    <rPh sb="13" eb="15">
      <t>シュウシュウ</t>
    </rPh>
    <rPh sb="15" eb="17">
      <t>ウンパン</t>
    </rPh>
    <rPh sb="17" eb="19">
      <t>ギョウシャ</t>
    </rPh>
    <rPh sb="20" eb="21">
      <t>ラン</t>
    </rPh>
    <rPh sb="23" eb="25">
      <t>シュウシュウ</t>
    </rPh>
    <rPh sb="25" eb="27">
      <t>ウンパン</t>
    </rPh>
    <rPh sb="27" eb="29">
      <t>ギョウシャ</t>
    </rPh>
    <rPh sb="30" eb="32">
      <t>ニジ</t>
    </rPh>
    <rPh sb="35" eb="37">
      <t>ジョウホウ</t>
    </rPh>
    <rPh sb="38" eb="40">
      <t>ニュウリョク</t>
    </rPh>
    <phoneticPr fontId="1"/>
  </si>
  <si>
    <t>委託をする場合は、プルダウンより「あり」を選択してください。</t>
    <rPh sb="0" eb="2">
      <t>イタク</t>
    </rPh>
    <rPh sb="5" eb="7">
      <t>バアイ</t>
    </rPh>
    <rPh sb="21" eb="23">
      <t>センタク</t>
    </rPh>
    <phoneticPr fontId="1"/>
  </si>
  <si>
    <t>新規or変更</t>
    <rPh sb="0" eb="2">
      <t>シンキ</t>
    </rPh>
    <rPh sb="4" eb="6">
      <t>ヘンコウ</t>
    </rPh>
    <phoneticPr fontId="1"/>
  </si>
  <si>
    <t>新規</t>
    <rPh sb="0" eb="2">
      <t>シンキ</t>
    </rPh>
    <phoneticPr fontId="1"/>
  </si>
  <si>
    <t>変更</t>
    <rPh sb="0" eb="2">
      <t>ヘンコウ</t>
    </rPh>
    <phoneticPr fontId="1"/>
  </si>
  <si>
    <t>排出事業者の住所</t>
    <rPh sb="0" eb="2">
      <t>ハイシュツ</t>
    </rPh>
    <rPh sb="2" eb="5">
      <t>ジギョウシャ</t>
    </rPh>
    <rPh sb="6" eb="8">
      <t>ジュウショ</t>
    </rPh>
    <phoneticPr fontId="1"/>
  </si>
  <si>
    <t>排出事業者の電話番号</t>
    <rPh sb="0" eb="2">
      <t>ハイシュツ</t>
    </rPh>
    <rPh sb="2" eb="5">
      <t>ジギョウシャ</t>
    </rPh>
    <rPh sb="6" eb="8">
      <t>デンワ</t>
    </rPh>
    <rPh sb="8" eb="10">
      <t>バンゴウ</t>
    </rPh>
    <phoneticPr fontId="1"/>
  </si>
  <si>
    <t>排出事業者の郵便番号</t>
    <rPh sb="0" eb="2">
      <t>ハイシュツ</t>
    </rPh>
    <rPh sb="2" eb="5">
      <t>ジギョウシャ</t>
    </rPh>
    <rPh sb="6" eb="10">
      <t>ユウビンバンゴウ</t>
    </rPh>
    <phoneticPr fontId="1"/>
  </si>
  <si>
    <t>　廃石綿等処理計画</t>
    <rPh sb="1" eb="2">
      <t>ハイ</t>
    </rPh>
    <rPh sb="2" eb="4">
      <t>セキメン</t>
    </rPh>
    <rPh sb="4" eb="5">
      <t>トウ</t>
    </rPh>
    <rPh sb="5" eb="7">
      <t>ショリ</t>
    </rPh>
    <rPh sb="7" eb="9">
      <t>ケイカク</t>
    </rPh>
    <phoneticPr fontId="1"/>
  </si>
  <si>
    <t>【報告内容の入力について】</t>
    <rPh sb="1" eb="3">
      <t>ホウコク</t>
    </rPh>
    <rPh sb="3" eb="5">
      <t>ナイヨウ</t>
    </rPh>
    <rPh sb="6" eb="8">
      <t>ニュウリョク</t>
    </rPh>
    <phoneticPr fontId="1"/>
  </si>
  <si>
    <t>廃石綿等の予定数量(注)</t>
  </si>
  <si>
    <t>(注)重量を実測していない場合は１㎥＝0.25tで換算してください。</t>
  </si>
  <si>
    <t>運搬先許可番号</t>
    <rPh sb="0" eb="2">
      <t>ウンパン</t>
    </rPh>
    <rPh sb="2" eb="3">
      <t>サキ</t>
    </rPh>
    <rPh sb="3" eb="5">
      <t>キョカ</t>
    </rPh>
    <rPh sb="5" eb="7">
      <t>バンゴウ</t>
    </rPh>
    <phoneticPr fontId="1"/>
  </si>
  <si>
    <t>積替え保管の有無</t>
    <rPh sb="0" eb="2">
      <t>ツミカ</t>
    </rPh>
    <rPh sb="3" eb="5">
      <t>ホカン</t>
    </rPh>
    <rPh sb="6" eb="8">
      <t>ウム</t>
    </rPh>
    <phoneticPr fontId="1"/>
  </si>
  <si>
    <t>積替え保管</t>
    <rPh sb="0" eb="2">
      <t>ツミカ</t>
    </rPh>
    <rPh sb="3" eb="5">
      <t>ホカン</t>
    </rPh>
    <phoneticPr fontId="1"/>
  </si>
  <si>
    <t>溶融固化</t>
    <phoneticPr fontId="1"/>
  </si>
  <si>
    <t>埋立処分</t>
    <phoneticPr fontId="1"/>
  </si>
  <si>
    <t>設置</t>
    <phoneticPr fontId="1"/>
  </si>
  <si>
    <t>報告書</t>
    <phoneticPr fontId="1"/>
  </si>
  <si>
    <t>したので、次のとおり報告します。</t>
    <phoneticPr fontId="1"/>
  </si>
  <si>
    <t>―</t>
    <phoneticPr fontId="1"/>
  </si>
  <si>
    <t>あり</t>
  </si>
  <si>
    <t>届出者情報</t>
    <rPh sb="0" eb="2">
      <t>トドケデ</t>
    </rPh>
    <rPh sb="2" eb="3">
      <t>シャ</t>
    </rPh>
    <rPh sb="3" eb="5">
      <t>ジョウホウ</t>
    </rPh>
    <phoneticPr fontId="1"/>
  </si>
  <si>
    <t>入力欄</t>
    <rPh sb="0" eb="2">
      <t>ニュウリョク</t>
    </rPh>
    <rPh sb="2" eb="3">
      <t>ラン</t>
    </rPh>
    <phoneticPr fontId="1"/>
  </si>
  <si>
    <t>01</t>
  </si>
  <si>
    <t>163</t>
    <phoneticPr fontId="1"/>
  </si>
  <si>
    <t>8001</t>
    <phoneticPr fontId="1"/>
  </si>
  <si>
    <t>東京都新宿区西新宿2-8-1　東京都庁第二本庁舎19階北側</t>
    <rPh sb="0" eb="2">
      <t>トウキョウ</t>
    </rPh>
    <rPh sb="2" eb="3">
      <t>ト</t>
    </rPh>
    <rPh sb="3" eb="6">
      <t>シンジュクク</t>
    </rPh>
    <rPh sb="6" eb="7">
      <t>ニシ</t>
    </rPh>
    <rPh sb="7" eb="9">
      <t>シンジュク</t>
    </rPh>
    <rPh sb="15" eb="17">
      <t>トウキョウ</t>
    </rPh>
    <rPh sb="17" eb="19">
      <t>トチョウ</t>
    </rPh>
    <rPh sb="19" eb="21">
      <t>ダイニ</t>
    </rPh>
    <rPh sb="21" eb="24">
      <t>ホンチョウシャ</t>
    </rPh>
    <rPh sb="26" eb="27">
      <t>カイ</t>
    </rPh>
    <rPh sb="27" eb="29">
      <t>キタガワ</t>
    </rPh>
    <phoneticPr fontId="1"/>
  </si>
  <si>
    <t>5388</t>
    <phoneticPr fontId="1"/>
  </si>
  <si>
    <t>3589</t>
    <phoneticPr fontId="1"/>
  </si>
  <si>
    <t>〇△□に伴う石綿除去工事</t>
    <rPh sb="4" eb="5">
      <t>トモナ</t>
    </rPh>
    <rPh sb="6" eb="8">
      <t>セキメン</t>
    </rPh>
    <rPh sb="8" eb="10">
      <t>ジョキョ</t>
    </rPh>
    <rPh sb="10" eb="12">
      <t>コウジ</t>
    </rPh>
    <phoneticPr fontId="1"/>
  </si>
  <si>
    <t>東京都新宿区〇△□</t>
    <rPh sb="0" eb="2">
      <t>トウキョウ</t>
    </rPh>
    <rPh sb="2" eb="3">
      <t>ト</t>
    </rPh>
    <rPh sb="3" eb="6">
      <t>シンジュクク</t>
    </rPh>
    <phoneticPr fontId="1"/>
  </si>
  <si>
    <t>トウキョウ</t>
    <phoneticPr fontId="1"/>
  </si>
  <si>
    <t>東京</t>
    <rPh sb="0" eb="2">
      <t>トウキョウ</t>
    </rPh>
    <phoneticPr fontId="1"/>
  </si>
  <si>
    <t>1　大学等で衛生工学等の課程を修めて卒業した者</t>
    <rPh sb="2" eb="4">
      <t>ダイガク</t>
    </rPh>
    <rPh sb="4" eb="5">
      <t>トウ</t>
    </rPh>
    <rPh sb="6" eb="8">
      <t>エイセイ</t>
    </rPh>
    <rPh sb="8" eb="10">
      <t>コウガク</t>
    </rPh>
    <rPh sb="10" eb="11">
      <t>トウ</t>
    </rPh>
    <rPh sb="12" eb="14">
      <t>カテイ</t>
    </rPh>
    <rPh sb="15" eb="16">
      <t>オサ</t>
    </rPh>
    <rPh sb="18" eb="20">
      <t>ソツギョウ</t>
    </rPh>
    <rPh sb="22" eb="23">
      <t>モノ</t>
    </rPh>
    <phoneticPr fontId="1"/>
  </si>
  <si>
    <t>2　10年以上廃棄物処理に従事した者</t>
    <rPh sb="4" eb="5">
      <t>ネン</t>
    </rPh>
    <rPh sb="5" eb="7">
      <t>イジョウ</t>
    </rPh>
    <rPh sb="7" eb="10">
      <t>ハイキブツ</t>
    </rPh>
    <rPh sb="10" eb="12">
      <t>ショリ</t>
    </rPh>
    <rPh sb="13" eb="15">
      <t>ジュウジ</t>
    </rPh>
    <rPh sb="17" eb="18">
      <t>モノ</t>
    </rPh>
    <phoneticPr fontId="1"/>
  </si>
  <si>
    <t>3　講習会修了者</t>
    <rPh sb="2" eb="5">
      <t>コウシュウカイ</t>
    </rPh>
    <rPh sb="5" eb="8">
      <t>シュウリョウシャ</t>
    </rPh>
    <phoneticPr fontId="1"/>
  </si>
  <si>
    <t>123</t>
    <phoneticPr fontId="1"/>
  </si>
  <si>
    <t>4567</t>
    <phoneticPr fontId="1"/>
  </si>
  <si>
    <t>廃石綿等の予定数量[t]</t>
    <rPh sb="0" eb="1">
      <t>ハイ</t>
    </rPh>
    <rPh sb="1" eb="3">
      <t>セキメン</t>
    </rPh>
    <rPh sb="3" eb="4">
      <t>トウ</t>
    </rPh>
    <rPh sb="5" eb="7">
      <t>ヨテイ</t>
    </rPh>
    <rPh sb="7" eb="9">
      <t>スウリョウ</t>
    </rPh>
    <phoneticPr fontId="1"/>
  </si>
  <si>
    <t>2345</t>
    <phoneticPr fontId="1"/>
  </si>
  <si>
    <t>6789</t>
    <phoneticPr fontId="1"/>
  </si>
  <si>
    <t>●●県●●市●●●</t>
    <rPh sb="2" eb="3">
      <t>ケン</t>
    </rPh>
    <rPh sb="5" eb="6">
      <t>シ</t>
    </rPh>
    <phoneticPr fontId="1"/>
  </si>
  <si>
    <t>######</t>
    <phoneticPr fontId="1"/>
  </si>
  <si>
    <t>　　　処分ルート（１）</t>
    <rPh sb="3" eb="5">
      <t>ショブン</t>
    </rPh>
    <phoneticPr fontId="1"/>
  </si>
  <si>
    <t>　　　処分ルート（２）</t>
    <phoneticPr fontId="1"/>
  </si>
  <si>
    <t>　　　処分ルート（３）</t>
    <phoneticPr fontId="1"/>
  </si>
  <si>
    <t>　　　処分ルート（４）</t>
    <phoneticPr fontId="1"/>
  </si>
  <si>
    <t>　　　処分ルート（５）</t>
    <phoneticPr fontId="1"/>
  </si>
  <si>
    <t>㈱などの省略文字は使用不可</t>
    <rPh sb="4" eb="6">
      <t>ショウリャク</t>
    </rPh>
    <rPh sb="6" eb="8">
      <t>モジ</t>
    </rPh>
    <rPh sb="9" eb="11">
      <t>シヨウ</t>
    </rPh>
    <rPh sb="11" eb="13">
      <t>フカ</t>
    </rPh>
    <phoneticPr fontId="1"/>
  </si>
  <si>
    <t>株式会社☆◇▲</t>
    <rPh sb="0" eb="4">
      <t>カブシキガイシャ</t>
    </rPh>
    <phoneticPr fontId="1"/>
  </si>
  <si>
    <t>##########</t>
    <phoneticPr fontId="1"/>
  </si>
  <si>
    <t>△△県△△市△△△</t>
    <phoneticPr fontId="1"/>
  </si>
  <si>
    <t>□□県□□市□□□</t>
    <rPh sb="2" eb="3">
      <t>ケン</t>
    </rPh>
    <rPh sb="5" eb="6">
      <t>シ</t>
    </rPh>
    <phoneticPr fontId="1"/>
  </si>
  <si>
    <t>8765</t>
    <phoneticPr fontId="1"/>
  </si>
  <si>
    <t>4321</t>
    <phoneticPr fontId="1"/>
  </si>
  <si>
    <t>****</t>
    <phoneticPr fontId="1"/>
  </si>
  <si>
    <t>○○○</t>
    <phoneticPr fontId="1"/>
  </si>
  <si>
    <t>一郎</t>
    <rPh sb="0" eb="2">
      <t>イチロウ</t>
    </rPh>
    <phoneticPr fontId="1"/>
  </si>
  <si>
    <t>株式会社東京都環境局</t>
    <rPh sb="0" eb="4">
      <t>カブシキガイシャ</t>
    </rPh>
    <rPh sb="4" eb="6">
      <t>トウキョウ</t>
    </rPh>
    <rPh sb="6" eb="7">
      <t>ト</t>
    </rPh>
    <rPh sb="7" eb="9">
      <t>カンキョウ</t>
    </rPh>
    <rPh sb="9" eb="10">
      <t>キョク</t>
    </rPh>
    <phoneticPr fontId="1"/>
  </si>
  <si>
    <t>株式会社東京都環境局　資源循環推進部</t>
    <rPh sb="0" eb="4">
      <t>カブシキガイシャ</t>
    </rPh>
    <rPh sb="4" eb="6">
      <t>トウキョウ</t>
    </rPh>
    <rPh sb="6" eb="7">
      <t>ト</t>
    </rPh>
    <rPh sb="7" eb="9">
      <t>カンキョウ</t>
    </rPh>
    <rPh sb="9" eb="10">
      <t>キョク</t>
    </rPh>
    <rPh sb="11" eb="13">
      <t>シゲン</t>
    </rPh>
    <rPh sb="13" eb="15">
      <t>ジュンカン</t>
    </rPh>
    <rPh sb="15" eb="18">
      <t>スイシンブ</t>
    </rPh>
    <phoneticPr fontId="1"/>
  </si>
  <si>
    <t>太郎</t>
    <rPh sb="0" eb="2">
      <t>タロウ</t>
    </rPh>
    <phoneticPr fontId="1"/>
  </si>
  <si>
    <t>次郎</t>
    <rPh sb="0" eb="2">
      <t>ジロウ</t>
    </rPh>
    <phoneticPr fontId="1"/>
  </si>
  <si>
    <t>イチロウ</t>
    <phoneticPr fontId="1"/>
  </si>
  <si>
    <t>株式会社〇△□</t>
    <rPh sb="0" eb="4">
      <t>カブシキガイシャ</t>
    </rPh>
    <phoneticPr fontId="1"/>
  </si>
  <si>
    <t>報告書に記載する項目</t>
    <rPh sb="0" eb="3">
      <t>ホウコクショ</t>
    </rPh>
    <rPh sb="4" eb="6">
      <t>キサイ</t>
    </rPh>
    <rPh sb="8" eb="10">
      <t>コウモク</t>
    </rPh>
    <phoneticPr fontId="1"/>
  </si>
  <si>
    <t>㈱などの省略文字は使用不可</t>
    <rPh sb="11" eb="13">
      <t>フカ</t>
    </rPh>
    <phoneticPr fontId="1"/>
  </si>
  <si>
    <t>法人の代表者名</t>
    <rPh sb="0" eb="2">
      <t>ホウジン</t>
    </rPh>
    <rPh sb="3" eb="6">
      <t>ダイヒョウシャ</t>
    </rPh>
    <rPh sb="6" eb="7">
      <t>メイ</t>
    </rPh>
    <phoneticPr fontId="1"/>
  </si>
  <si>
    <t>⇒</t>
    <phoneticPr fontId="1"/>
  </si>
  <si>
    <t>・入力欄内の色付き部分に必要事項を入力してください。入力方法は、薄い黄色箇所は手で入力、薄い緑色箇所はプルダウンリストから選択してください。</t>
    <rPh sb="1" eb="3">
      <t>ニュウリョク</t>
    </rPh>
    <rPh sb="3" eb="4">
      <t>ラン</t>
    </rPh>
    <rPh sb="4" eb="5">
      <t>ナイ</t>
    </rPh>
    <rPh sb="6" eb="8">
      <t>イロツ</t>
    </rPh>
    <rPh sb="9" eb="11">
      <t>ブブン</t>
    </rPh>
    <rPh sb="12" eb="14">
      <t>ヒツヨウ</t>
    </rPh>
    <rPh sb="14" eb="16">
      <t>ジコウ</t>
    </rPh>
    <rPh sb="17" eb="19">
      <t>ニュウリョク</t>
    </rPh>
    <rPh sb="26" eb="28">
      <t>ニュウリョク</t>
    </rPh>
    <rPh sb="28" eb="30">
      <t>ホウホウ</t>
    </rPh>
    <rPh sb="32" eb="33">
      <t>ウス</t>
    </rPh>
    <rPh sb="34" eb="36">
      <t>キイロ</t>
    </rPh>
    <rPh sb="36" eb="38">
      <t>カショ</t>
    </rPh>
    <rPh sb="39" eb="40">
      <t>テ</t>
    </rPh>
    <rPh sb="41" eb="43">
      <t>ニュウリョク</t>
    </rPh>
    <rPh sb="44" eb="45">
      <t>ウス</t>
    </rPh>
    <rPh sb="46" eb="47">
      <t>ミドリ</t>
    </rPh>
    <rPh sb="47" eb="48">
      <t>イロ</t>
    </rPh>
    <rPh sb="48" eb="50">
      <t>カショ</t>
    </rPh>
    <rPh sb="61" eb="63">
      <t>センタク</t>
    </rPh>
    <phoneticPr fontId="5"/>
  </si>
  <si>
    <t>下請け業者名称（法人名）
（下請け業者から選任する場合）</t>
    <rPh sb="0" eb="2">
      <t>シタウ</t>
    </rPh>
    <rPh sb="3" eb="5">
      <t>ギョウシャ</t>
    </rPh>
    <rPh sb="5" eb="7">
      <t>メイショウ</t>
    </rPh>
    <rPh sb="8" eb="10">
      <t>ホウジン</t>
    </rPh>
    <rPh sb="10" eb="11">
      <t>メイ</t>
    </rPh>
    <phoneticPr fontId="1"/>
  </si>
  <si>
    <t>　②変更内容</t>
    <rPh sb="2" eb="4">
      <t>ヘンコウ</t>
    </rPh>
    <rPh sb="4" eb="6">
      <t>ナイヨウ</t>
    </rPh>
    <phoneticPr fontId="1"/>
  </si>
  <si>
    <t>　③変更理由</t>
    <rPh sb="2" eb="4">
      <t>ヘンコウ</t>
    </rPh>
    <rPh sb="4" eb="6">
      <t>リユウ</t>
    </rPh>
    <phoneticPr fontId="1"/>
  </si>
  <si>
    <t>業の種類</t>
    <rPh sb="0" eb="1">
      <t>ギョウ</t>
    </rPh>
    <rPh sb="2" eb="4">
      <t>シュルイ</t>
    </rPh>
    <phoneticPr fontId="1"/>
  </si>
  <si>
    <t>〒163－8001の場合、163⇒①　8001⇒②へ入力</t>
    <rPh sb="10" eb="12">
      <t>バアイ</t>
    </rPh>
    <rPh sb="26" eb="28">
      <t>ニュウリョク</t>
    </rPh>
    <phoneticPr fontId="1"/>
  </si>
  <si>
    <t>03－5388－3589の場合、03⇒①　5388⇒②　3589⇒③へ入力</t>
    <rPh sb="13" eb="15">
      <t>バアイ</t>
    </rPh>
    <rPh sb="35" eb="37">
      <t>ニュウリョク</t>
    </rPh>
    <phoneticPr fontId="1"/>
  </si>
  <si>
    <t>備考</t>
    <rPh sb="0" eb="2">
      <t>ビコウ</t>
    </rPh>
    <phoneticPr fontId="1"/>
  </si>
  <si>
    <t>本報告書の備考欄に記載したい事項を入力してください。</t>
    <phoneticPr fontId="1"/>
  </si>
  <si>
    <t>※積替え保管がある場合は、収集運搬業者①欄に
「収集運搬業者（一次）」の情報を入力してください。</t>
    <rPh sb="1" eb="3">
      <t>ツミカ</t>
    </rPh>
    <rPh sb="4" eb="6">
      <t>ホカン</t>
    </rPh>
    <rPh sb="9" eb="11">
      <t>バアイ</t>
    </rPh>
    <rPh sb="13" eb="15">
      <t>シュウシュウ</t>
    </rPh>
    <rPh sb="15" eb="17">
      <t>ウンパン</t>
    </rPh>
    <rPh sb="17" eb="19">
      <t>ギョウシャ</t>
    </rPh>
    <rPh sb="20" eb="21">
      <t>ラン</t>
    </rPh>
    <rPh sb="24" eb="26">
      <t>シュウシュウ</t>
    </rPh>
    <rPh sb="26" eb="28">
      <t>ウンパン</t>
    </rPh>
    <rPh sb="28" eb="30">
      <t>ギョウシャ</t>
    </rPh>
    <rPh sb="31" eb="33">
      <t>イチジ</t>
    </rPh>
    <rPh sb="36" eb="38">
      <t>ジョウホウ</t>
    </rPh>
    <rPh sb="39" eb="41">
      <t>ニュウリョク</t>
    </rPh>
    <phoneticPr fontId="1"/>
  </si>
  <si>
    <t>※積替え保管がある場合は、収集運搬業者②欄に
「収集運搬業者（二次）」の情報を入力してください。</t>
    <rPh sb="1" eb="3">
      <t>ツミカ</t>
    </rPh>
    <rPh sb="4" eb="6">
      <t>ホカン</t>
    </rPh>
    <rPh sb="9" eb="11">
      <t>バアイ</t>
    </rPh>
    <rPh sb="13" eb="15">
      <t>シュウシュウ</t>
    </rPh>
    <rPh sb="15" eb="17">
      <t>ウンパン</t>
    </rPh>
    <rPh sb="17" eb="19">
      <t>ギョウシャ</t>
    </rPh>
    <rPh sb="20" eb="21">
      <t>ラン</t>
    </rPh>
    <rPh sb="24" eb="26">
      <t>シュウシュウ</t>
    </rPh>
    <rPh sb="26" eb="28">
      <t>ウンパン</t>
    </rPh>
    <rPh sb="28" eb="30">
      <t>ギョウシャ</t>
    </rPh>
    <rPh sb="31" eb="33">
      <t>ニジ</t>
    </rPh>
    <rPh sb="36" eb="38">
      <t>ジョウホウ</t>
    </rPh>
    <rPh sb="39" eb="41">
      <t>ニュウリョク</t>
    </rPh>
    <phoneticPr fontId="1"/>
  </si>
  <si>
    <t>　右記の証明書を報告書に添付してください。</t>
    <phoneticPr fontId="1"/>
  </si>
  <si>
    <t>本報告書の備考欄に記載したい事項を入力してください。</t>
    <phoneticPr fontId="1"/>
  </si>
  <si>
    <t>（　説明　）</t>
    <rPh sb="2" eb="4">
      <t>セツメイ</t>
    </rPh>
    <phoneticPr fontId="1"/>
  </si>
  <si>
    <t>第・号は不要</t>
    <rPh sb="0" eb="1">
      <t>ダイ</t>
    </rPh>
    <rPh sb="2" eb="3">
      <t>ゴウ</t>
    </rPh>
    <rPh sb="4" eb="6">
      <t>フヨウ</t>
    </rPh>
    <phoneticPr fontId="1"/>
  </si>
  <si>
    <t>記入例</t>
    <rPh sb="0" eb="2">
      <t>キニュウ</t>
    </rPh>
    <rPh sb="2" eb="3">
      <t>レイ</t>
    </rPh>
    <phoneticPr fontId="1"/>
  </si>
  <si>
    <t>　右記の証明書の写しを報告書に添付してください。</t>
    <rPh sb="8" eb="9">
      <t>ウツ</t>
    </rPh>
    <phoneticPr fontId="1"/>
  </si>
  <si>
    <t>電子申請をご利用する場合は、本報告書ファイルとは別にPDFファイルとしてご準備してください。詳しくは電子申請フォームをご覧ください。</t>
    <rPh sb="0" eb="2">
      <t>デンシ</t>
    </rPh>
    <rPh sb="2" eb="4">
      <t>シンセイ</t>
    </rPh>
    <rPh sb="6" eb="8">
      <t>リヨウ</t>
    </rPh>
    <rPh sb="10" eb="12">
      <t>バアイ</t>
    </rPh>
    <rPh sb="14" eb="15">
      <t>ホン</t>
    </rPh>
    <rPh sb="15" eb="18">
      <t>ホウコクショ</t>
    </rPh>
    <rPh sb="24" eb="25">
      <t>ベツ</t>
    </rPh>
    <rPh sb="37" eb="39">
      <t>ジュンビ</t>
    </rPh>
    <rPh sb="46" eb="47">
      <t>クワ</t>
    </rPh>
    <rPh sb="50" eb="52">
      <t>デンシ</t>
    </rPh>
    <rPh sb="52" eb="54">
      <t>シンセイ</t>
    </rPh>
    <rPh sb="60" eb="61">
      <t>ラン</t>
    </rPh>
    <phoneticPr fontId="1"/>
  </si>
  <si>
    <t>積替え保管がある場合は、プルダウンより「あり」を選択してください。</t>
    <rPh sb="0" eb="2">
      <t>ツミカ</t>
    </rPh>
    <rPh sb="3" eb="5">
      <t>ホカン</t>
    </rPh>
    <rPh sb="8" eb="10">
      <t>バアイ</t>
    </rPh>
    <rPh sb="24" eb="26">
      <t>センタク</t>
    </rPh>
    <phoneticPr fontId="1"/>
  </si>
  <si>
    <t>13－50－######の場合、50⇒①　######⇒②へ入力
業の種類は、50または60をプルダウンより選択してください。</t>
    <rPh sb="13" eb="15">
      <t>バアイ</t>
    </rPh>
    <rPh sb="30" eb="32">
      <t>ニュウリョク</t>
    </rPh>
    <rPh sb="33" eb="34">
      <t>ギョウ</t>
    </rPh>
    <rPh sb="35" eb="37">
      <t>シュルイ</t>
    </rPh>
    <rPh sb="54" eb="56">
      <t>センタク</t>
    </rPh>
    <phoneticPr fontId="1"/>
  </si>
  <si>
    <t>講習会修了証の写しを提出する場合は、修了証番号を入力してください。</t>
    <rPh sb="0" eb="3">
      <t>コウシュウカイ</t>
    </rPh>
    <rPh sb="3" eb="6">
      <t>シュウリョウショウ</t>
    </rPh>
    <rPh sb="7" eb="8">
      <t>ウツ</t>
    </rPh>
    <rPh sb="10" eb="12">
      <t>テイシュツ</t>
    </rPh>
    <rPh sb="14" eb="16">
      <t>バアイ</t>
    </rPh>
    <rPh sb="18" eb="21">
      <t>シュウリョウショウ</t>
    </rPh>
    <rPh sb="21" eb="23">
      <t>バンゴウ</t>
    </rPh>
    <rPh sb="24" eb="26">
      <t>ニュウリョク</t>
    </rPh>
    <phoneticPr fontId="1"/>
  </si>
  <si>
    <t>新たに本報告書を提出する場合は「新規」、既に提出済みの報告書について変更を行う場合は「変更」を選択してください。</t>
    <rPh sb="0" eb="1">
      <t>アラ</t>
    </rPh>
    <rPh sb="3" eb="4">
      <t>ホン</t>
    </rPh>
    <rPh sb="4" eb="7">
      <t>ホウコクショ</t>
    </rPh>
    <rPh sb="8" eb="10">
      <t>テイシュツ</t>
    </rPh>
    <rPh sb="12" eb="14">
      <t>バアイ</t>
    </rPh>
    <rPh sb="16" eb="18">
      <t>シンキ</t>
    </rPh>
    <rPh sb="20" eb="21">
      <t>スデ</t>
    </rPh>
    <rPh sb="22" eb="24">
      <t>テイシュツ</t>
    </rPh>
    <rPh sb="24" eb="25">
      <t>ス</t>
    </rPh>
    <rPh sb="27" eb="30">
      <t>ホウコクショ</t>
    </rPh>
    <rPh sb="34" eb="36">
      <t>ヘンコウ</t>
    </rPh>
    <rPh sb="37" eb="38">
      <t>オコナ</t>
    </rPh>
    <rPh sb="39" eb="41">
      <t>バアイ</t>
    </rPh>
    <rPh sb="43" eb="45">
      <t>ヘンコウ</t>
    </rPh>
    <rPh sb="47" eb="49">
      <t>センタク</t>
    </rPh>
    <phoneticPr fontId="1"/>
  </si>
  <si>
    <t>・廃棄物の処分ルートは５つまで入力できるよう入力欄を設けております。必要に応じて使用してください。</t>
    <rPh sb="1" eb="4">
      <t>ハイキブツ</t>
    </rPh>
    <rPh sb="5" eb="7">
      <t>ショブン</t>
    </rPh>
    <rPh sb="15" eb="17">
      <t>ニュウリョク</t>
    </rPh>
    <rPh sb="22" eb="24">
      <t>ニュウリョク</t>
    </rPh>
    <rPh sb="24" eb="25">
      <t>ラン</t>
    </rPh>
    <rPh sb="26" eb="27">
      <t>モウ</t>
    </rPh>
    <rPh sb="34" eb="36">
      <t>ヒツヨウ</t>
    </rPh>
    <rPh sb="37" eb="38">
      <t>オウ</t>
    </rPh>
    <rPh sb="40" eb="42">
      <t>シヨウ</t>
    </rPh>
    <phoneticPr fontId="1"/>
  </si>
  <si>
    <r>
      <t>・郵便番号、電話番号、許可番号、講習会修了証番号は</t>
    </r>
    <r>
      <rPr>
        <u/>
        <sz val="12"/>
        <color rgb="FFFF0000"/>
        <rFont val="游ゴシック"/>
        <family val="3"/>
        <charset val="128"/>
        <scheme val="minor"/>
      </rPr>
      <t>半角数字</t>
    </r>
    <r>
      <rPr>
        <sz val="12"/>
        <rFont val="游ゴシック"/>
        <family val="3"/>
        <charset val="128"/>
        <scheme val="minor"/>
      </rPr>
      <t>で入力して下さい。</t>
    </r>
    <rPh sb="1" eb="5">
      <t>ユウビンバンゴウ</t>
    </rPh>
    <rPh sb="6" eb="8">
      <t>デンワ</t>
    </rPh>
    <rPh sb="8" eb="10">
      <t>バンゴウ</t>
    </rPh>
    <rPh sb="11" eb="13">
      <t>キョカ</t>
    </rPh>
    <rPh sb="13" eb="15">
      <t>バンゴウ</t>
    </rPh>
    <rPh sb="16" eb="19">
      <t>コウシュウカイ</t>
    </rPh>
    <rPh sb="19" eb="22">
      <t>シュウリョウショウ</t>
    </rPh>
    <rPh sb="22" eb="24">
      <t>バンゴウ</t>
    </rPh>
    <rPh sb="25" eb="29">
      <t>ハンカクスウジ</t>
    </rPh>
    <rPh sb="30" eb="32">
      <t>ニュウリョク</t>
    </rPh>
    <rPh sb="34" eb="35">
      <t>クダ</t>
    </rPh>
    <phoneticPr fontId="1"/>
  </si>
  <si>
    <t>様式２</t>
    <rPh sb="0" eb="2">
      <t>ヨウシキ</t>
    </rPh>
    <phoneticPr fontId="6"/>
  </si>
  <si>
    <t>特別管理産業廃棄物</t>
    <rPh sb="0" eb="2">
      <t>トクベツ</t>
    </rPh>
    <rPh sb="2" eb="4">
      <t>カンリ</t>
    </rPh>
    <rPh sb="4" eb="6">
      <t>サンギョウ</t>
    </rPh>
    <rPh sb="6" eb="9">
      <t>ハイキブツ</t>
    </rPh>
    <phoneticPr fontId="6"/>
  </si>
  <si>
    <t>東京都知事殿</t>
    <rPh sb="0" eb="1">
      <t>ヒガシ</t>
    </rPh>
    <rPh sb="1" eb="2">
      <t>キョウ</t>
    </rPh>
    <rPh sb="2" eb="3">
      <t>ト</t>
    </rPh>
    <rPh sb="3" eb="4">
      <t>チ</t>
    </rPh>
    <rPh sb="4" eb="5">
      <t>コト</t>
    </rPh>
    <rPh sb="5" eb="6">
      <t>トノ</t>
    </rPh>
    <phoneticPr fontId="6"/>
  </si>
  <si>
    <t>(排出事業者）</t>
    <rPh sb="1" eb="3">
      <t>ハイシュツ</t>
    </rPh>
    <rPh sb="3" eb="6">
      <t>ジギョウシャ</t>
    </rPh>
    <phoneticPr fontId="6"/>
  </si>
  <si>
    <t>〒</t>
    <phoneticPr fontId="6"/>
  </si>
  <si>
    <t>住所</t>
    <rPh sb="0" eb="2">
      <t>ジュウショ</t>
    </rPh>
    <phoneticPr fontId="6"/>
  </si>
  <si>
    <t>名称</t>
    <rPh sb="0" eb="2">
      <t>メイショウ</t>
    </rPh>
    <phoneticPr fontId="6"/>
  </si>
  <si>
    <t>氏名</t>
    <rPh sb="0" eb="2">
      <t>シメイ</t>
    </rPh>
    <phoneticPr fontId="6"/>
  </si>
  <si>
    <t>(法人にあっては名称及び代表者の氏名)</t>
    <rPh sb="1" eb="3">
      <t>ホウジン</t>
    </rPh>
    <rPh sb="8" eb="10">
      <t>メイショウ</t>
    </rPh>
    <rPh sb="10" eb="11">
      <t>オヨ</t>
    </rPh>
    <rPh sb="12" eb="15">
      <t>ダイヒョウシャ</t>
    </rPh>
    <rPh sb="16" eb="18">
      <t>シメイ</t>
    </rPh>
    <phoneticPr fontId="6"/>
  </si>
  <si>
    <t>建設工事の名称</t>
    <rPh sb="0" eb="2">
      <t>ケンセツ</t>
    </rPh>
    <rPh sb="2" eb="4">
      <t>コウジ</t>
    </rPh>
    <rPh sb="5" eb="7">
      <t>メイショウ</t>
    </rPh>
    <phoneticPr fontId="6"/>
  </si>
  <si>
    <t>現場事務所の住所</t>
    <rPh sb="0" eb="2">
      <t>ゲンバ</t>
    </rPh>
    <rPh sb="2" eb="4">
      <t>ジム</t>
    </rPh>
    <rPh sb="4" eb="5">
      <t>ショ</t>
    </rPh>
    <rPh sb="6" eb="8">
      <t>ジュウショ</t>
    </rPh>
    <phoneticPr fontId="6"/>
  </si>
  <si>
    <t>及び電話番号</t>
    <rPh sb="4" eb="6">
      <t>バンゴウ</t>
    </rPh>
    <phoneticPr fontId="6"/>
  </si>
  <si>
    <t>電話</t>
    <rPh sb="0" eb="2">
      <t>デンワ</t>
    </rPh>
    <phoneticPr fontId="6"/>
  </si>
  <si>
    <t>(</t>
    <phoneticPr fontId="6"/>
  </si>
  <si>
    <t>)</t>
    <phoneticPr fontId="6"/>
  </si>
  <si>
    <t>所　属</t>
    <rPh sb="0" eb="1">
      <t>トコロ</t>
    </rPh>
    <rPh sb="2" eb="3">
      <t>ゾク</t>
    </rPh>
    <phoneticPr fontId="6"/>
  </si>
  <si>
    <t xml:space="preserve"> (ﾌﾘｶﾞﾅ)</t>
    <phoneticPr fontId="6"/>
  </si>
  <si>
    <t>氏　名</t>
    <rPh sb="0" eb="1">
      <t>シ</t>
    </rPh>
    <rPh sb="2" eb="3">
      <t>メイ</t>
    </rPh>
    <phoneticPr fontId="6"/>
  </si>
  <si>
    <t>＜変更内容＞</t>
    <phoneticPr fontId="6"/>
  </si>
  <si>
    <t>＜変更理由＞</t>
    <rPh sb="1" eb="3">
      <t>ヘンコウ</t>
    </rPh>
    <rPh sb="3" eb="5">
      <t>リユウ</t>
    </rPh>
    <phoneticPr fontId="6"/>
  </si>
  <si>
    <r>
      <t>届</t>
    </r>
    <r>
      <rPr>
        <sz val="11"/>
        <rFont val="ＭＳ 明朝"/>
        <family val="1"/>
        <charset val="128"/>
      </rPr>
      <t>出を行った者</t>
    </r>
    <phoneticPr fontId="6"/>
  </si>
  <si>
    <t>備考</t>
    <phoneticPr fontId="6"/>
  </si>
  <si>
    <t>※変更報告で管理責任者の変更がない場合は、資格証明証(写し)の提出は不要です。</t>
    <phoneticPr fontId="6"/>
  </si>
  <si>
    <t>※都の受付印を押した副本(控え)が必要な場合は、郵送又は窓口で正副２部を提出してください。</t>
    <phoneticPr fontId="6"/>
  </si>
  <si>
    <t>　(東京共同電子申請・届出サービスによる提出では、副本を返送できません。）</t>
    <phoneticPr fontId="6"/>
  </si>
  <si>
    <t>※郵送提出で副本(控え)の返送をご希望の場合は、返信用封筒(切手貼付、宛先記載済み)を同封してください。</t>
    <phoneticPr fontId="6"/>
  </si>
  <si>
    <t>管理責任者</t>
    <rPh sb="0" eb="2">
      <t>カンリ</t>
    </rPh>
    <rPh sb="2" eb="4">
      <t>セキニン</t>
    </rPh>
    <rPh sb="4" eb="5">
      <t>シャ</t>
    </rPh>
    <phoneticPr fontId="6"/>
  </si>
  <si>
    <t>大学等で衛生工学等の課程を修めて卒業した者 ：</t>
    <phoneticPr fontId="1"/>
  </si>
  <si>
    <t>卒業証明書等の写し及び実務経験の証明書</t>
    <phoneticPr fontId="1"/>
  </si>
  <si>
    <t>10年以上廃棄物処理に従事した者:実務経験の証明書</t>
    <phoneticPr fontId="1"/>
  </si>
  <si>
    <t>講習会修了者 ： 講習会修了証の写し</t>
    <phoneticPr fontId="1"/>
  </si>
  <si>
    <t>修了証番号　：　</t>
    <rPh sb="0" eb="3">
      <t>シュウリョウショウ</t>
    </rPh>
    <rPh sb="3" eb="5">
      <t>バンゴウ</t>
    </rPh>
    <phoneticPr fontId="1"/>
  </si>
  <si>
    <t xml:space="preserve"> １　工事期間</t>
    <rPh sb="3" eb="5">
      <t>コウジ</t>
    </rPh>
    <rPh sb="5" eb="7">
      <t>キカン</t>
    </rPh>
    <phoneticPr fontId="6"/>
  </si>
  <si>
    <t>日から</t>
    <rPh sb="0" eb="1">
      <t>ニチ</t>
    </rPh>
    <phoneticPr fontId="1"/>
  </si>
  <si>
    <t>日まで</t>
    <rPh sb="0" eb="1">
      <t>ニチ</t>
    </rPh>
    <phoneticPr fontId="1"/>
  </si>
  <si>
    <t xml:space="preserve"> ２　変更年月日</t>
    <rPh sb="3" eb="5">
      <t>ヘンコウ</t>
    </rPh>
    <rPh sb="5" eb="8">
      <t>ネンガッピ</t>
    </rPh>
    <phoneticPr fontId="6"/>
  </si>
  <si>
    <t>様式５</t>
    <rPh sb="0" eb="2">
      <t>ヨウシキ</t>
    </rPh>
    <phoneticPr fontId="6"/>
  </si>
  <si>
    <t>特別管理産業廃棄物
管 理 責 任 者 氏 名</t>
    <phoneticPr fontId="1"/>
  </si>
  <si>
    <t>　　１枚目</t>
    <rPh sb="3" eb="5">
      <t>マイメ</t>
    </rPh>
    <phoneticPr fontId="1"/>
  </si>
  <si>
    <t>　　２枚目</t>
    <rPh sb="3" eb="5">
      <t>マイメ</t>
    </rPh>
    <phoneticPr fontId="1"/>
  </si>
  <si>
    <t>　　３枚目</t>
    <rPh sb="3" eb="5">
      <t>マイメ</t>
    </rPh>
    <phoneticPr fontId="1"/>
  </si>
  <si>
    <t>　　４枚目</t>
    <rPh sb="3" eb="5">
      <t>マイメ</t>
    </rPh>
    <phoneticPr fontId="1"/>
  </si>
  <si>
    <t>　　５枚目</t>
    <rPh sb="3" eb="5">
      <t>マイメ</t>
    </rPh>
    <phoneticPr fontId="1"/>
  </si>
  <si>
    <t>※このファイルでは廃石綿等処理計画書を５枚まで作成できます。</t>
    <rPh sb="9" eb="10">
      <t>ハイ</t>
    </rPh>
    <rPh sb="10" eb="12">
      <t>セキメン</t>
    </rPh>
    <rPh sb="12" eb="13">
      <t>トウ</t>
    </rPh>
    <rPh sb="13" eb="15">
      <t>ショリ</t>
    </rPh>
    <rPh sb="15" eb="18">
      <t>ケイカクショ</t>
    </rPh>
    <rPh sb="20" eb="21">
      <t>マイ</t>
    </rPh>
    <rPh sb="23" eb="25">
      <t>サクセイ</t>
    </rPh>
    <phoneticPr fontId="1"/>
  </si>
  <si>
    <t>【変更報告の場合】</t>
    <rPh sb="1" eb="3">
      <t>ヘンコウ</t>
    </rPh>
    <rPh sb="3" eb="5">
      <t>ホウコク</t>
    </rPh>
    <rPh sb="6" eb="8">
      <t>バアイ</t>
    </rPh>
    <phoneticPr fontId="1"/>
  </si>
  <si>
    <r>
      <t>変更報告を作成する際は、変更した項目だけではなく、</t>
    </r>
    <r>
      <rPr>
        <u/>
        <sz val="12"/>
        <color rgb="FFFF0000"/>
        <rFont val="游ゴシック"/>
        <family val="3"/>
        <charset val="128"/>
        <scheme val="minor"/>
      </rPr>
      <t>変更していない項目も含めてすべて入力してください。</t>
    </r>
    <rPh sb="0" eb="2">
      <t>ヘンコウ</t>
    </rPh>
    <rPh sb="2" eb="4">
      <t>ホウコク</t>
    </rPh>
    <rPh sb="5" eb="7">
      <t>サクセイ</t>
    </rPh>
    <rPh sb="9" eb="10">
      <t>サイ</t>
    </rPh>
    <rPh sb="12" eb="14">
      <t>ヘンコウ</t>
    </rPh>
    <rPh sb="16" eb="18">
      <t>コウモク</t>
    </rPh>
    <rPh sb="25" eb="27">
      <t>ヘンコウ</t>
    </rPh>
    <rPh sb="32" eb="34">
      <t>コウモク</t>
    </rPh>
    <rPh sb="35" eb="36">
      <t>フク</t>
    </rPh>
    <rPh sb="41" eb="43">
      <t>ニュウリョク</t>
    </rPh>
    <phoneticPr fontId="1"/>
  </si>
  <si>
    <t>・記入方法の詳細説明は「(参考)記入例」シートを参照してください。</t>
    <rPh sb="1" eb="3">
      <t>キニュウ</t>
    </rPh>
    <rPh sb="3" eb="5">
      <t>ホウホウ</t>
    </rPh>
    <rPh sb="6" eb="8">
      <t>ショウサイ</t>
    </rPh>
    <rPh sb="8" eb="10">
      <t>セツメイ</t>
    </rPh>
    <rPh sb="13" eb="15">
      <t>サンコウ</t>
    </rPh>
    <rPh sb="16" eb="18">
      <t>キニュウ</t>
    </rPh>
    <rPh sb="18" eb="19">
      <t>レイ</t>
    </rPh>
    <rPh sb="24" eb="26">
      <t>サンショウ</t>
    </rPh>
    <phoneticPr fontId="6"/>
  </si>
  <si>
    <t>特別管理産業廃棄物管理責任者設置（変更）報告書（様式２：廃石綿）　【記入例】</t>
    <rPh sb="0" eb="2">
      <t>トクベツ</t>
    </rPh>
    <rPh sb="2" eb="4">
      <t>カンリ</t>
    </rPh>
    <rPh sb="4" eb="6">
      <t>サンギョウ</t>
    </rPh>
    <rPh sb="6" eb="9">
      <t>ハイキブツ</t>
    </rPh>
    <rPh sb="9" eb="11">
      <t>カンリ</t>
    </rPh>
    <rPh sb="11" eb="13">
      <t>セキニン</t>
    </rPh>
    <rPh sb="13" eb="14">
      <t>シャ</t>
    </rPh>
    <rPh sb="14" eb="16">
      <t>セッチ</t>
    </rPh>
    <rPh sb="17" eb="19">
      <t>ヘンコウ</t>
    </rPh>
    <rPh sb="20" eb="23">
      <t>ホウコクショ</t>
    </rPh>
    <rPh sb="24" eb="26">
      <t>ヨウシキ</t>
    </rPh>
    <rPh sb="28" eb="29">
      <t>ハイ</t>
    </rPh>
    <rPh sb="29" eb="31">
      <t>セキメン</t>
    </rPh>
    <rPh sb="34" eb="36">
      <t>キニュウ</t>
    </rPh>
    <rPh sb="36" eb="37">
      <t>レイ</t>
    </rPh>
    <phoneticPr fontId="1"/>
  </si>
  <si>
    <t>こちらは特別管理産業廃棄物管理責任者設置（変更）報告書（様式２）の「報告内容入力フォーム」となります。</t>
    <rPh sb="4" eb="6">
      <t>トクベツ</t>
    </rPh>
    <rPh sb="6" eb="8">
      <t>カンリ</t>
    </rPh>
    <rPh sb="8" eb="10">
      <t>サンギョウ</t>
    </rPh>
    <rPh sb="10" eb="13">
      <t>ハイキブツ</t>
    </rPh>
    <rPh sb="13" eb="15">
      <t>カンリ</t>
    </rPh>
    <rPh sb="15" eb="17">
      <t>セキニン</t>
    </rPh>
    <rPh sb="17" eb="18">
      <t>シャ</t>
    </rPh>
    <rPh sb="18" eb="20">
      <t>セッチ</t>
    </rPh>
    <rPh sb="21" eb="23">
      <t>ヘンコウ</t>
    </rPh>
    <rPh sb="24" eb="27">
      <t>ホウコクショ</t>
    </rPh>
    <rPh sb="28" eb="30">
      <t>ヨウシキ</t>
    </rPh>
    <rPh sb="34" eb="36">
      <t>ホウコク</t>
    </rPh>
    <rPh sb="36" eb="38">
      <t>ナイヨウ</t>
    </rPh>
    <rPh sb="38" eb="40">
      <t>ニュウリョク</t>
    </rPh>
    <phoneticPr fontId="5"/>
  </si>
  <si>
    <t>こちらは特別管理産業廃棄物管理責任者設置（変更）報告書（様式２）の「記入例」となります。</t>
    <rPh sb="4" eb="6">
      <t>トクベツ</t>
    </rPh>
    <rPh sb="6" eb="8">
      <t>カンリ</t>
    </rPh>
    <rPh sb="8" eb="10">
      <t>サンギョウ</t>
    </rPh>
    <rPh sb="10" eb="13">
      <t>ハイキブツ</t>
    </rPh>
    <rPh sb="13" eb="15">
      <t>カンリ</t>
    </rPh>
    <rPh sb="15" eb="17">
      <t>セキニン</t>
    </rPh>
    <rPh sb="17" eb="18">
      <t>シャ</t>
    </rPh>
    <rPh sb="18" eb="20">
      <t>セッチ</t>
    </rPh>
    <rPh sb="21" eb="23">
      <t>ヘンコウ</t>
    </rPh>
    <rPh sb="24" eb="27">
      <t>ホウコクショ</t>
    </rPh>
    <rPh sb="28" eb="30">
      <t>ヨウシキ</t>
    </rPh>
    <rPh sb="34" eb="36">
      <t>キニュウ</t>
    </rPh>
    <rPh sb="36" eb="37">
      <t>レイ</t>
    </rPh>
    <phoneticPr fontId="5"/>
  </si>
  <si>
    <t>下記を参考にしていただき、「報告内容入力フォーム」シートへ入力してください。</t>
    <rPh sb="0" eb="2">
      <t>カキ</t>
    </rPh>
    <rPh sb="3" eb="5">
      <t>サンコウ</t>
    </rPh>
    <rPh sb="14" eb="16">
      <t>ホウコク</t>
    </rPh>
    <rPh sb="16" eb="18">
      <t>ナイヨウ</t>
    </rPh>
    <rPh sb="18" eb="20">
      <t>ニュウリョク</t>
    </rPh>
    <rPh sb="29" eb="31">
      <t>ニュウリョク</t>
    </rPh>
    <phoneticPr fontId="1"/>
  </si>
  <si>
    <t>報告内容の種類（新規又は変更）</t>
    <rPh sb="0" eb="2">
      <t>ホウコク</t>
    </rPh>
    <rPh sb="2" eb="4">
      <t>ナイヨウ</t>
    </rPh>
    <rPh sb="5" eb="7">
      <t>シュルイ</t>
    </rPh>
    <rPh sb="8" eb="10">
      <t>シンキ</t>
    </rPh>
    <rPh sb="10" eb="11">
      <t>マタ</t>
    </rPh>
    <rPh sb="12" eb="14">
      <t>ヘンコウ</t>
    </rPh>
    <phoneticPr fontId="1"/>
  </si>
  <si>
    <t>　①変更年月日</t>
    <rPh sb="2" eb="4">
      <t>ヘンコウ</t>
    </rPh>
    <rPh sb="4" eb="7">
      <t>ネンガッピ</t>
    </rPh>
    <phoneticPr fontId="1"/>
  </si>
  <si>
    <t>　届出者住所</t>
    <rPh sb="1" eb="3">
      <t>トドケデ</t>
    </rPh>
    <rPh sb="3" eb="4">
      <t>シャ</t>
    </rPh>
    <rPh sb="4" eb="6">
      <t>ジュウショ</t>
    </rPh>
    <phoneticPr fontId="1"/>
  </si>
  <si>
    <t>　担当者の連絡先（電話番号）</t>
    <phoneticPr fontId="1"/>
  </si>
  <si>
    <t>ーーー　変更報告の場合は、下記①②③項目を入力してください。　－－－－－－－－－－－－－－－－－－－－－</t>
    <rPh sb="4" eb="6">
      <t>ヘンコウ</t>
    </rPh>
    <rPh sb="6" eb="8">
      <t>ホウコク</t>
    </rPh>
    <rPh sb="9" eb="11">
      <t>バアイ</t>
    </rPh>
    <rPh sb="13" eb="15">
      <t>カキ</t>
    </rPh>
    <rPh sb="18" eb="20">
      <t>コウモク</t>
    </rPh>
    <rPh sb="21" eb="23">
      <t>ニュウリョク</t>
    </rPh>
    <phoneticPr fontId="1"/>
  </si>
  <si>
    <t>ーーー　変更報告の場合は、下記①②③項目を入力してください。　－－－－－ー－－－－－－－－－－－－－－－－－－－－－－－－－－－－－－－－－－－－－－</t>
    <rPh sb="4" eb="6">
      <t>ヘンコウ</t>
    </rPh>
    <rPh sb="6" eb="8">
      <t>ホウコク</t>
    </rPh>
    <rPh sb="9" eb="11">
      <t>バアイ</t>
    </rPh>
    <rPh sb="13" eb="15">
      <t>カキ</t>
    </rPh>
    <rPh sb="18" eb="20">
      <t>コウモク</t>
    </rPh>
    <rPh sb="21" eb="23">
      <t>ニュウリョク</t>
    </rPh>
    <phoneticPr fontId="1"/>
  </si>
  <si>
    <r>
      <t>特別管理産業廃棄物管理責任者設置（変更）報告書</t>
    </r>
    <r>
      <rPr>
        <b/>
        <u/>
        <sz val="18"/>
        <color rgb="FF00B050"/>
        <rFont val="游ゴシック"/>
        <family val="3"/>
        <charset val="128"/>
        <scheme val="minor"/>
      </rPr>
      <t>（様式２：廃石綿(収集運搬業者、処分業者のいずれかが２者以上の場合)）</t>
    </r>
    <r>
      <rPr>
        <b/>
        <u/>
        <sz val="18"/>
        <color theme="1"/>
        <rFont val="游ゴシック"/>
        <family val="3"/>
        <charset val="128"/>
        <scheme val="minor"/>
      </rPr>
      <t>【報告内容入力フォーム】</t>
    </r>
    <rPh sb="0" eb="2">
      <t>トクベツ</t>
    </rPh>
    <rPh sb="2" eb="4">
      <t>カンリ</t>
    </rPh>
    <rPh sb="4" eb="6">
      <t>サンギョウ</t>
    </rPh>
    <rPh sb="6" eb="9">
      <t>ハイキブツ</t>
    </rPh>
    <rPh sb="9" eb="11">
      <t>カンリ</t>
    </rPh>
    <rPh sb="11" eb="13">
      <t>セキニン</t>
    </rPh>
    <rPh sb="13" eb="14">
      <t>シャ</t>
    </rPh>
    <rPh sb="14" eb="16">
      <t>セッチ</t>
    </rPh>
    <rPh sb="17" eb="19">
      <t>ヘンコウ</t>
    </rPh>
    <rPh sb="20" eb="23">
      <t>ホウコクショ</t>
    </rPh>
    <rPh sb="24" eb="26">
      <t>ヨウシキ</t>
    </rPh>
    <rPh sb="28" eb="29">
      <t>ハイ</t>
    </rPh>
    <rPh sb="29" eb="31">
      <t>セキメン</t>
    </rPh>
    <rPh sb="32" eb="38">
      <t>シュウシュウウンパンギョウシャ</t>
    </rPh>
    <rPh sb="39" eb="41">
      <t>ショブン</t>
    </rPh>
    <rPh sb="41" eb="43">
      <t>ギョウシャ</t>
    </rPh>
    <rPh sb="50" eb="51">
      <t>シャ</t>
    </rPh>
    <rPh sb="51" eb="53">
      <t>イジョウ</t>
    </rPh>
    <rPh sb="54" eb="56">
      <t>バアイ</t>
    </rPh>
    <rPh sb="59" eb="61">
      <t>ホウコク</t>
    </rPh>
    <rPh sb="61" eb="63">
      <t>ナイヨウ</t>
    </rPh>
    <rPh sb="63" eb="65">
      <t>ニュウリョク</t>
    </rPh>
    <phoneticPr fontId="1"/>
  </si>
  <si>
    <t>本報告書への記載事項を下表の『入力欄』へ入力してください。</t>
    <rPh sb="0" eb="1">
      <t>ホン</t>
    </rPh>
    <rPh sb="1" eb="4">
      <t>ホウコクショ</t>
    </rPh>
    <phoneticPr fontId="1"/>
  </si>
  <si>
    <t>さらに、「変更年月日」「変更内容」「変更理由」を入力してください。</t>
    <rPh sb="5" eb="7">
      <t>ヘンコウ</t>
    </rPh>
    <rPh sb="7" eb="10">
      <t>ネンガッピ</t>
    </rPh>
    <rPh sb="12" eb="14">
      <t>ヘンコウ</t>
    </rPh>
    <rPh sb="14" eb="16">
      <t>ナイヨウ</t>
    </rPh>
    <rPh sb="18" eb="20">
      <t>ヘンコウ</t>
    </rPh>
    <rPh sb="20" eb="22">
      <t>リユウ</t>
    </rPh>
    <rPh sb="24" eb="26">
      <t>ニュウリョク</t>
    </rPh>
    <phoneticPr fontId="1"/>
  </si>
  <si>
    <t>　積替え保管がある、又は複数の収集運搬業者や処分業者に委託するなどの場合にご使用ください。</t>
    <rPh sb="1" eb="3">
      <t>ツミカ</t>
    </rPh>
    <rPh sb="4" eb="6">
      <t>ホカン</t>
    </rPh>
    <rPh sb="10" eb="11">
      <t>マタ</t>
    </rPh>
    <rPh sb="12" eb="14">
      <t>フクスウ</t>
    </rPh>
    <rPh sb="15" eb="17">
      <t>シュウシュウ</t>
    </rPh>
    <rPh sb="17" eb="19">
      <t>ウンパン</t>
    </rPh>
    <rPh sb="19" eb="21">
      <t>ギョウシャ</t>
    </rPh>
    <rPh sb="22" eb="24">
      <t>ショブン</t>
    </rPh>
    <rPh sb="24" eb="26">
      <t>ギョウシャ</t>
    </rPh>
    <rPh sb="27" eb="29">
      <t>イタク</t>
    </rPh>
    <rPh sb="34" eb="36">
      <t>バアイ</t>
    </rPh>
    <rPh sb="38" eb="40">
      <t>シヨウ</t>
    </rPh>
    <phoneticPr fontId="1"/>
  </si>
  <si>
    <t>排出事業者の名称</t>
    <rPh sb="0" eb="2">
      <t>ハイシュツ</t>
    </rPh>
    <rPh sb="2" eb="5">
      <t>ジギョウシャ</t>
    </rPh>
    <rPh sb="6" eb="8">
      <t>メイショウ</t>
    </rPh>
    <phoneticPr fontId="1"/>
  </si>
  <si>
    <t>　届出者の名称</t>
    <rPh sb="1" eb="3">
      <t>トドケデ</t>
    </rPh>
    <rPh sb="3" eb="4">
      <t>シャ</t>
    </rPh>
    <rPh sb="5" eb="7">
      <t>メイショウ</t>
    </rPh>
    <phoneticPr fontId="1"/>
  </si>
  <si>
    <t>　担当者の部署名</t>
    <rPh sb="1" eb="4">
      <t>タントウシャ</t>
    </rPh>
    <rPh sb="5" eb="7">
      <t>ブショ</t>
    </rPh>
    <rPh sb="7" eb="8">
      <t>メイ</t>
    </rPh>
    <phoneticPr fontId="1"/>
  </si>
  <si>
    <t>　担当者名</t>
    <rPh sb="1" eb="3">
      <t>タントウ</t>
    </rPh>
    <rPh sb="3" eb="4">
      <t>シャ</t>
    </rPh>
    <phoneticPr fontId="1"/>
  </si>
  <si>
    <t>【報告書の届出者について】
届出者は、本報告書の都からのお問い合わせ先となります。</t>
    <rPh sb="1" eb="4">
      <t>ホウコクショ</t>
    </rPh>
    <rPh sb="5" eb="7">
      <t>トドケデ</t>
    </rPh>
    <rPh sb="7" eb="8">
      <t>シャ</t>
    </rPh>
    <rPh sb="14" eb="16">
      <t>トドケデ</t>
    </rPh>
    <rPh sb="16" eb="17">
      <t>シャ</t>
    </rPh>
    <rPh sb="24" eb="25">
      <t>ト</t>
    </rPh>
    <rPh sb="34" eb="35">
      <t>サキ</t>
    </rPh>
    <phoneticPr fontId="1"/>
  </si>
  <si>
    <t>日付等</t>
    <rPh sb="0" eb="2">
      <t>ヒヅケ</t>
    </rPh>
    <rPh sb="2" eb="3">
      <t>トウ</t>
    </rPh>
    <phoneticPr fontId="1"/>
  </si>
  <si>
    <t>【報告書の届出者について】届出者は、本報告書の都からのお問い合わせ先となります。</t>
    <phoneticPr fontId="1"/>
  </si>
  <si>
    <t>資源循環推進部</t>
    <rPh sb="0" eb="2">
      <t>シゲン</t>
    </rPh>
    <rPh sb="2" eb="4">
      <t>ジュンカン</t>
    </rPh>
    <rPh sb="4" eb="7">
      <t>スイシンブ</t>
    </rPh>
    <phoneticPr fontId="1"/>
  </si>
  <si>
    <t>備考</t>
    <rPh sb="0" eb="2">
      <t>ビコウ</t>
    </rPh>
    <phoneticPr fontId="1"/>
  </si>
  <si>
    <t>【報告書の提出について】</t>
    <rPh sb="1" eb="4">
      <t>ホウコクショ</t>
    </rPh>
    <rPh sb="5" eb="7">
      <t>テイシュツ</t>
    </rPh>
    <phoneticPr fontId="1"/>
  </si>
  <si>
    <r>
      <t>〇郵送、窓口の場合：「報告書」及び「廃石綿等処理計画書」シートを印刷し、資格証明等を添付しご提出ください。　</t>
    </r>
    <r>
      <rPr>
        <u val="double"/>
        <sz val="12"/>
        <rFont val="游ゴシック"/>
        <family val="3"/>
        <charset val="128"/>
        <scheme val="minor"/>
      </rPr>
      <t>※「報告内容入力フォーム」の提出は不要です</t>
    </r>
    <rPh sb="1" eb="3">
      <t>ユウソウ</t>
    </rPh>
    <rPh sb="4" eb="6">
      <t>マドグチ</t>
    </rPh>
    <rPh sb="7" eb="9">
      <t>バアイ</t>
    </rPh>
    <rPh sb="11" eb="14">
      <t>ホウコクショ</t>
    </rPh>
    <rPh sb="15" eb="16">
      <t>オヨ</t>
    </rPh>
    <rPh sb="18" eb="19">
      <t>ハイ</t>
    </rPh>
    <rPh sb="19" eb="21">
      <t>セキメン</t>
    </rPh>
    <rPh sb="21" eb="22">
      <t>トウ</t>
    </rPh>
    <rPh sb="22" eb="24">
      <t>ショリ</t>
    </rPh>
    <rPh sb="24" eb="27">
      <t>ケイカクショ</t>
    </rPh>
    <rPh sb="32" eb="34">
      <t>インサツ</t>
    </rPh>
    <rPh sb="36" eb="38">
      <t>シカク</t>
    </rPh>
    <rPh sb="38" eb="40">
      <t>ショウメイ</t>
    </rPh>
    <rPh sb="40" eb="41">
      <t>トウ</t>
    </rPh>
    <rPh sb="42" eb="44">
      <t>テンプ</t>
    </rPh>
    <rPh sb="46" eb="48">
      <t>テイシュツ</t>
    </rPh>
    <rPh sb="56" eb="58">
      <t>ホウコク</t>
    </rPh>
    <rPh sb="58" eb="60">
      <t>ナイヨウ</t>
    </rPh>
    <rPh sb="60" eb="62">
      <t>ニュウリョク</t>
    </rPh>
    <rPh sb="68" eb="70">
      <t>テイシュツ</t>
    </rPh>
    <rPh sb="71" eb="73">
      <t>フヨウ</t>
    </rPh>
    <phoneticPr fontId="1"/>
  </si>
  <si>
    <t>〇電子申請の場合：本Excelファイル及び資格証明等の添付書類を、電子申請入力フォームへアップロードしてください。詳細は電子申請入力フォームをご確認ください。</t>
    <rPh sb="1" eb="3">
      <t>デンシ</t>
    </rPh>
    <rPh sb="3" eb="5">
      <t>シンセイ</t>
    </rPh>
    <rPh sb="6" eb="8">
      <t>バアイ</t>
    </rPh>
    <rPh sb="9" eb="10">
      <t>ホン</t>
    </rPh>
    <rPh sb="19" eb="20">
      <t>オヨ</t>
    </rPh>
    <rPh sb="21" eb="23">
      <t>シカク</t>
    </rPh>
    <rPh sb="23" eb="25">
      <t>ショウメイ</t>
    </rPh>
    <rPh sb="25" eb="26">
      <t>トウ</t>
    </rPh>
    <rPh sb="27" eb="29">
      <t>テンプ</t>
    </rPh>
    <rPh sb="29" eb="31">
      <t>ショルイ</t>
    </rPh>
    <rPh sb="33" eb="35">
      <t>デンシ</t>
    </rPh>
    <rPh sb="35" eb="37">
      <t>シンセイ</t>
    </rPh>
    <rPh sb="37" eb="39">
      <t>ニュウリョク</t>
    </rPh>
    <rPh sb="57" eb="59">
      <t>ショウサイ</t>
    </rPh>
    <rPh sb="60" eb="62">
      <t>デンシ</t>
    </rPh>
    <rPh sb="62" eb="64">
      <t>シンセイ</t>
    </rPh>
    <rPh sb="64" eb="66">
      <t>ニュウリョク</t>
    </rPh>
    <rPh sb="72" eb="74">
      <t>カクニン</t>
    </rPh>
    <phoneticPr fontId="1"/>
  </si>
  <si>
    <t>入力されますと、「報告書」及び「廃石綿等処理計画書（１～５）」シートへ自動転記されます。各シートの内容をご確認の上ご提出ください。</t>
    <rPh sb="0" eb="2">
      <t>ニュウリョク</t>
    </rPh>
    <rPh sb="9" eb="12">
      <t>ホウコクショ</t>
    </rPh>
    <rPh sb="13" eb="14">
      <t>オヨ</t>
    </rPh>
    <rPh sb="16" eb="17">
      <t>ハイ</t>
    </rPh>
    <rPh sb="17" eb="19">
      <t>セキメン</t>
    </rPh>
    <rPh sb="19" eb="20">
      <t>トウ</t>
    </rPh>
    <rPh sb="20" eb="22">
      <t>ショリ</t>
    </rPh>
    <rPh sb="22" eb="25">
      <t>ケイカクショ</t>
    </rPh>
    <rPh sb="35" eb="37">
      <t>ジドウ</t>
    </rPh>
    <rPh sb="37" eb="39">
      <t>テンキ</t>
    </rPh>
    <rPh sb="44" eb="45">
      <t>カク</t>
    </rPh>
    <rPh sb="49" eb="51">
      <t>ナイヨウ</t>
    </rPh>
    <rPh sb="53" eb="55">
      <t>カクニン</t>
    </rPh>
    <rPh sb="56" eb="57">
      <t>ウエ</t>
    </rPh>
    <rPh sb="58" eb="60">
      <t>テイシュツ</t>
    </rPh>
    <phoneticPr fontId="1"/>
  </si>
  <si>
    <t>-</t>
    <phoneticPr fontId="1"/>
  </si>
  <si>
    <t>※工事期間は石綿除去工事の期間です。同期間が未定の場合は、当該工事を含む全工事期間を記入してください。</t>
    <rPh sb="1" eb="3">
      <t>コウジ</t>
    </rPh>
    <rPh sb="3" eb="5">
      <t>キカン</t>
    </rPh>
    <rPh sb="6" eb="8">
      <t>セキメン</t>
    </rPh>
    <rPh sb="8" eb="10">
      <t>ジョキョ</t>
    </rPh>
    <rPh sb="10" eb="12">
      <t>コウジ</t>
    </rPh>
    <rPh sb="13" eb="15">
      <t>キカン</t>
    </rPh>
    <rPh sb="18" eb="21">
      <t>ドウキカン</t>
    </rPh>
    <rPh sb="22" eb="24">
      <t>ミテイ</t>
    </rPh>
    <rPh sb="25" eb="27">
      <t>バアイ</t>
    </rPh>
    <rPh sb="29" eb="31">
      <t>トウガイ</t>
    </rPh>
    <rPh sb="31" eb="33">
      <t>コウジ</t>
    </rPh>
    <rPh sb="34" eb="35">
      <t>フク</t>
    </rPh>
    <rPh sb="36" eb="37">
      <t>ゼン</t>
    </rPh>
    <rPh sb="37" eb="39">
      <t>コウジ</t>
    </rPh>
    <rPh sb="39" eb="41">
      <t>キカン</t>
    </rPh>
    <rPh sb="42" eb="44">
      <t>キニュウ</t>
    </rPh>
    <phoneticPr fontId="1"/>
  </si>
  <si>
    <t>　ただし、いずれの期間も工事現場から廃石綿等を搬出するまでの保管期間を含みます。</t>
    <rPh sb="9" eb="11">
      <t>キカン</t>
    </rPh>
    <rPh sb="12" eb="14">
      <t>コウジ</t>
    </rPh>
    <rPh sb="14" eb="16">
      <t>ゲンバ</t>
    </rPh>
    <rPh sb="18" eb="19">
      <t>ハイ</t>
    </rPh>
    <rPh sb="19" eb="21">
      <t>セキメン</t>
    </rPh>
    <rPh sb="21" eb="22">
      <t>トウ</t>
    </rPh>
    <rPh sb="23" eb="25">
      <t>ハンシュツ</t>
    </rPh>
    <rPh sb="30" eb="32">
      <t>ホカン</t>
    </rPh>
    <rPh sb="32" eb="34">
      <t>キカン</t>
    </rPh>
    <rPh sb="35" eb="36">
      <t>フク</t>
    </rPh>
    <phoneticPr fontId="1"/>
  </si>
  <si>
    <t>※工事着工前に、廃石綿等処理計画書、資格証明書(写し)とともに提出してください。</t>
    <rPh sb="1" eb="3">
      <t>コウジ</t>
    </rPh>
    <rPh sb="3" eb="5">
      <t>チャッコウ</t>
    </rPh>
    <rPh sb="5" eb="6">
      <t>マエ</t>
    </rPh>
    <rPh sb="8" eb="9">
      <t>ハイ</t>
    </rPh>
    <rPh sb="9" eb="11">
      <t>セキメン</t>
    </rPh>
    <rPh sb="11" eb="12">
      <t>トウ</t>
    </rPh>
    <rPh sb="12" eb="14">
      <t>ショリ</t>
    </rPh>
    <rPh sb="14" eb="17">
      <t>ケイカクショ</t>
    </rPh>
    <rPh sb="18" eb="20">
      <t>シカク</t>
    </rPh>
    <rPh sb="20" eb="23">
      <t>ショウメイショ</t>
    </rPh>
    <rPh sb="24" eb="25">
      <t>ウツ</t>
    </rPh>
    <rPh sb="31" eb="33">
      <t>テイシュツ</t>
    </rPh>
    <phoneticPr fontId="6"/>
  </si>
  <si>
    <t>・記載内容を変更した
　場合には、変更内容
　及び変更理由を
　記載してください。</t>
    <rPh sb="1" eb="3">
      <t>キサイ</t>
    </rPh>
    <rPh sb="3" eb="5">
      <t>ナイヨウ</t>
    </rPh>
    <rPh sb="6" eb="8">
      <t>ヘンコウ</t>
    </rPh>
    <rPh sb="12" eb="14">
      <t>バアイ</t>
    </rPh>
    <rPh sb="17" eb="19">
      <t>ヘンコウ</t>
    </rPh>
    <rPh sb="19" eb="21">
      <t>ナイヨウ</t>
    </rPh>
    <rPh sb="23" eb="24">
      <t>オヨ</t>
    </rPh>
    <rPh sb="25" eb="27">
      <t>ヘンコウ</t>
    </rPh>
    <rPh sb="27" eb="29">
      <t>リユウ</t>
    </rPh>
    <rPh sb="32" eb="34">
      <t>キサイ</t>
    </rPh>
    <phoneticPr fontId="6"/>
  </si>
  <si>
    <t>・廃石綿等産業廃棄物
　管理責任者の設置
　又は変更年月日</t>
    <rPh sb="4" eb="5">
      <t>トウ</t>
    </rPh>
    <phoneticPr fontId="1"/>
  </si>
  <si>
    <t>廃石綿等産業廃棄物管理責任者の資格証明等(該当する番号に○）</t>
    <rPh sb="0" eb="1">
      <t>ハイ</t>
    </rPh>
    <rPh sb="1" eb="3">
      <t>セキメン</t>
    </rPh>
    <rPh sb="3" eb="4">
      <t>トウ</t>
    </rPh>
    <rPh sb="4" eb="6">
      <t>サンギョウ</t>
    </rPh>
    <rPh sb="6" eb="9">
      <t>ハイキブツ</t>
    </rPh>
    <phoneticPr fontId="6"/>
  </si>
  <si>
    <t>廃石綿等産業廃棄物管理責任者の氏名等</t>
    <rPh sb="0" eb="1">
      <t>ハイ</t>
    </rPh>
    <rPh sb="1" eb="3">
      <t>セキメン</t>
    </rPh>
    <rPh sb="3" eb="4">
      <t>トウ</t>
    </rPh>
    <rPh sb="4" eb="6">
      <t>サンギョウ</t>
    </rPh>
    <rPh sb="6" eb="9">
      <t>ハイキブツ</t>
    </rPh>
    <phoneticPr fontId="6"/>
  </si>
  <si>
    <t>廃石綿等産業廃棄物管理責任者を</t>
    <rPh sb="0" eb="1">
      <t>ハイ</t>
    </rPh>
    <rPh sb="1" eb="3">
      <t>セキメン</t>
    </rPh>
    <rPh sb="3" eb="4">
      <t>トウ</t>
    </rPh>
    <rPh sb="4" eb="6">
      <t>サンギョウ</t>
    </rPh>
    <rPh sb="6" eb="9">
      <t>ハイキブツ</t>
    </rPh>
    <rPh sb="9" eb="11">
      <t>カンリ</t>
    </rPh>
    <rPh sb="11" eb="13">
      <t>セキニン</t>
    </rPh>
    <rPh sb="13" eb="14">
      <t>シャ</t>
    </rPh>
    <phoneticPr fontId="6"/>
  </si>
  <si>
    <t>搬出元許可番号</t>
    <rPh sb="0" eb="2">
      <t>ハンシュツ</t>
    </rPh>
    <rPh sb="2" eb="3">
      <t>モト</t>
    </rPh>
    <phoneticPr fontId="1"/>
  </si>
  <si>
    <t>許可番号（搬出元）</t>
    <rPh sb="0" eb="2">
      <t>キョカ</t>
    </rPh>
    <rPh sb="2" eb="4">
      <t>バンゴウ</t>
    </rPh>
    <rPh sb="5" eb="7">
      <t>ハンシュツ</t>
    </rPh>
    <rPh sb="7" eb="8">
      <t>モト</t>
    </rPh>
    <phoneticPr fontId="1"/>
  </si>
  <si>
    <t>搬出元許可番号</t>
    <rPh sb="0" eb="2">
      <t>ハンシュツ</t>
    </rPh>
    <rPh sb="2" eb="3">
      <t>モト</t>
    </rPh>
    <phoneticPr fontId="1"/>
  </si>
  <si>
    <t>許可番号（搬出元）</t>
    <rPh sb="0" eb="2">
      <t>キョカ</t>
    </rPh>
    <rPh sb="2" eb="4">
      <t>バンゴウ</t>
    </rPh>
    <phoneticPr fontId="1"/>
  </si>
  <si>
    <t>廃石綿産業廃棄物
管理責任者の氏名等</t>
    <rPh sb="0" eb="1">
      <t>ハイ</t>
    </rPh>
    <rPh sb="1" eb="3">
      <t>セキメン</t>
    </rPh>
    <rPh sb="3" eb="5">
      <t>サンギョウ</t>
    </rPh>
    <rPh sb="5" eb="8">
      <t>ハイキブツ</t>
    </rPh>
    <phoneticPr fontId="6"/>
  </si>
  <si>
    <t>廃石綿産業廃棄物
管理責任者の資格証明等(該当する番号に○）</t>
    <rPh sb="0" eb="1">
      <t>ハイ</t>
    </rPh>
    <rPh sb="1" eb="3">
      <t>セキメン</t>
    </rPh>
    <rPh sb="3" eb="5">
      <t>サンギョウ</t>
    </rPh>
    <rPh sb="5" eb="8">
      <t>ハイキブツ</t>
    </rPh>
    <phoneticPr fontId="6"/>
  </si>
  <si>
    <t>・廃石綿産業廃棄物
　管理責任者の設置
　又は変更年月日</t>
    <phoneticPr fontId="1"/>
  </si>
  <si>
    <t>廃石綿産業廃棄物管理責任者を</t>
    <rPh sb="0" eb="1">
      <t>ハイ</t>
    </rPh>
    <rPh sb="1" eb="3">
      <t>セキメン</t>
    </rPh>
    <rPh sb="3" eb="5">
      <t>サンギョウ</t>
    </rPh>
    <rPh sb="5" eb="8">
      <t>ハイキブツ</t>
    </rPh>
    <rPh sb="8" eb="10">
      <t>カンリ</t>
    </rPh>
    <rPh sb="10" eb="12">
      <t>セキニン</t>
    </rPh>
    <rPh sb="12" eb="13">
      <t>シャ</t>
    </rPh>
    <phoneticPr fontId="6"/>
  </si>
  <si>
    <t>届出を行った者</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</si>
</sst>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font>
      <sz val="11"/>
      <color theme="1"/>
      <name val="游ゴシック"/>
      <family val="2"/>
      <charset val="128"/>
      <scheme val="minor"/>
    </font>
    <font>
      <sz val="6"/>
      <name val="游ゴシック"/>
      <family val="2"/>
      <charset val="128"/>
      <scheme val="minor"/>
    </font>
    <font>
      <b/>
      <u/>
      <sz val="16"/>
      <color theme="1"/>
      <name val="游ゴシック"/>
      <family val="3"/>
      <charset val="128"/>
      <scheme val="minor"/>
    </font>
    <font>
      <sz val="11"/>
      <name val="ＭＳ Ｐゴシック"/>
      <family val="3"/>
      <charset val="128"/>
    </font>
    <font>
      <sz val="11"/>
      <name val="游ゴシック"/>
      <family val="3"/>
      <charset val="128"/>
      <scheme val="minor"/>
    </font>
    <font>
      <sz val="6"/>
      <name val="游ゴシック"/>
      <family val="3"/>
      <charset val="128"/>
    </font>
    <font>
      <sz val="6"/>
      <name val="ＭＳ Ｐゴシック"/>
      <family val="3"/>
      <charset val="128"/>
    </font>
    <font>
      <sz val="11"/>
      <color theme="1"/>
      <name val="游ゴシック"/>
      <family val="3"/>
      <charset val="128"/>
      <scheme val="minor"/>
    </font>
    <font>
      <b/>
      <u/>
      <sz val="18"/>
      <color theme="1"/>
      <name val="游ゴシック"/>
      <family val="3"/>
      <charset val="128"/>
      <scheme val="minor"/>
    </font>
    <font>
      <b/>
      <sz val="14"/>
      <name val="游ゴシック"/>
      <family val="3"/>
      <charset val="128"/>
      <scheme val="minor"/>
    </font>
    <font>
      <u/>
      <sz val="11"/>
      <color theme="10"/>
      <name val="游ゴシック"/>
      <family val="2"/>
      <charset val="128"/>
      <scheme val="minor"/>
    </font>
    <font>
      <sz val="11"/>
      <color theme="1"/>
      <name val="Yu Gothic"/>
      <family val="3"/>
      <charset val="128"/>
    </font>
    <font>
      <sz val="14"/>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u/>
      <sz val="12"/>
      <color theme="10"/>
      <name val="游ゴシック"/>
      <family val="3"/>
      <charset val="128"/>
      <scheme val="minor"/>
    </font>
    <font>
      <b/>
      <sz val="12"/>
      <name val="游ゴシック"/>
      <family val="3"/>
      <charset val="128"/>
      <scheme val="minor"/>
    </font>
    <font>
      <sz val="12"/>
      <name val="游ゴシック"/>
      <family val="3"/>
      <charset val="128"/>
      <scheme val="minor"/>
    </font>
    <font>
      <u/>
      <sz val="12"/>
      <color rgb="FFFF0000"/>
      <name val="游ゴシック"/>
      <family val="3"/>
      <charset val="128"/>
      <scheme val="minor"/>
    </font>
    <font>
      <sz val="11"/>
      <name val="ＭＳ 明朝"/>
      <family val="1"/>
      <charset val="128"/>
    </font>
    <font>
      <sz val="16"/>
      <name val="ＭＳ 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b/>
      <sz val="14"/>
      <color rgb="FFFF0000"/>
      <name val="游ゴシック"/>
      <family val="3"/>
      <charset val="128"/>
      <scheme val="minor"/>
    </font>
    <font>
      <b/>
      <u/>
      <sz val="18"/>
      <color rgb="FF00B050"/>
      <name val="游ゴシック"/>
      <family val="3"/>
      <charset val="128"/>
      <scheme val="minor"/>
    </font>
    <font>
      <sz val="11"/>
      <color theme="0"/>
      <name val="游ゴシック"/>
      <family val="2"/>
      <charset val="128"/>
      <scheme val="minor"/>
    </font>
    <font>
      <sz val="11"/>
      <color theme="0"/>
      <name val="游ゴシック"/>
      <family val="3"/>
      <charset val="128"/>
      <scheme val="minor"/>
    </font>
    <font>
      <u val="double"/>
      <sz val="12"/>
      <name val="游ゴシック"/>
      <family val="3"/>
      <charset val="128"/>
      <scheme val="minor"/>
    </font>
    <font>
      <b/>
      <u val="double"/>
      <sz val="14"/>
      <name val="游ゴシック"/>
      <family val="3"/>
      <charset val="128"/>
      <scheme val="minor"/>
    </font>
    <font>
      <sz val="11"/>
      <color theme="1"/>
      <name val="ＭＳ 明朝"/>
      <family val="1"/>
      <charset val="128"/>
    </font>
    <font>
      <sz val="24"/>
      <name val="ＭＳ 明朝"/>
      <family val="1"/>
      <charset val="128"/>
    </font>
    <font>
      <sz val="14"/>
      <name val="ＭＳ 明朝"/>
      <family val="1"/>
      <charset val="128"/>
    </font>
    <font>
      <b/>
      <sz val="14"/>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5EE9E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AFF7B2"/>
        <bgColor indexed="64"/>
      </patternFill>
    </fill>
  </fills>
  <borders count="10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8"/>
      </top>
      <bottom/>
      <diagonal/>
    </border>
    <border>
      <left style="medium">
        <color indexed="8"/>
      </left>
      <right/>
      <top/>
      <bottom/>
      <diagonal/>
    </border>
    <border>
      <left/>
      <right/>
      <top style="thin">
        <color indexed="8"/>
      </top>
      <bottom/>
      <diagonal/>
    </border>
    <border>
      <left/>
      <right/>
      <top/>
      <bottom style="thin">
        <color indexed="8"/>
      </bottom>
      <diagonal/>
    </border>
    <border>
      <left/>
      <right style="medium">
        <color indexed="8"/>
      </right>
      <top/>
      <bottom style="thin">
        <color indexed="8"/>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auto="1"/>
      </left>
      <right style="thin">
        <color auto="1"/>
      </right>
      <top/>
      <bottom/>
      <diagonal/>
    </border>
    <border>
      <left/>
      <right/>
      <top/>
      <bottom style="medium">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right/>
      <top style="thin">
        <color auto="1"/>
      </top>
      <bottom/>
      <diagonal/>
    </border>
    <border>
      <left style="thin">
        <color indexed="8"/>
      </left>
      <right/>
      <top/>
      <bottom style="thin">
        <color indexed="8"/>
      </bottom>
      <diagonal/>
    </border>
    <border>
      <left style="thin">
        <color auto="1"/>
      </left>
      <right/>
      <top style="thin">
        <color auto="1"/>
      </top>
      <bottom style="medium">
        <color auto="1"/>
      </bottom>
      <diagonal/>
    </border>
    <border>
      <left/>
      <right/>
      <top style="thin">
        <color auto="1"/>
      </top>
      <bottom style="medium">
        <color auto="1"/>
      </bottom>
      <diagonal/>
    </border>
    <border>
      <left style="dotted">
        <color auto="1"/>
      </left>
      <right style="thin">
        <color auto="1"/>
      </right>
      <top style="thin">
        <color auto="1"/>
      </top>
      <bottom style="thin">
        <color auto="1"/>
      </bottom>
      <diagonal/>
    </border>
    <border>
      <left style="dotted">
        <color auto="1"/>
      </left>
      <right style="thin">
        <color auto="1"/>
      </right>
      <top/>
      <bottom/>
      <diagonal/>
    </border>
    <border>
      <left style="thin">
        <color auto="1"/>
      </left>
      <right/>
      <top style="thin">
        <color auto="1"/>
      </top>
      <bottom/>
      <diagonal/>
    </border>
    <border>
      <left style="dotted">
        <color auto="1"/>
      </left>
      <right style="thin">
        <color auto="1"/>
      </right>
      <top style="thin">
        <color auto="1"/>
      </top>
      <bottom/>
      <diagonal/>
    </border>
    <border>
      <left/>
      <right/>
      <top/>
      <bottom style="thin">
        <color auto="1"/>
      </bottom>
      <diagonal/>
    </border>
    <border>
      <left style="dotted">
        <color auto="1"/>
      </left>
      <right style="thin">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diagonal/>
    </border>
    <border>
      <left/>
      <right/>
      <top style="medium">
        <color auto="1"/>
      </top>
      <bottom style="thin">
        <color auto="1"/>
      </bottom>
      <diagonal/>
    </border>
    <border>
      <left style="dotted">
        <color auto="1"/>
      </left>
      <right style="thin">
        <color auto="1"/>
      </right>
      <top style="medium">
        <color auto="1"/>
      </top>
      <bottom style="thin">
        <color auto="1"/>
      </bottom>
      <diagonal/>
    </border>
    <border>
      <left style="medium">
        <color auto="1"/>
      </left>
      <right style="thin">
        <color auto="1"/>
      </right>
      <top/>
      <bottom/>
      <diagonal/>
    </border>
    <border>
      <left style="dotted">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dotted">
        <color auto="1"/>
      </left>
      <right/>
      <top style="medium">
        <color auto="1"/>
      </top>
      <bottom style="thin">
        <color auto="1"/>
      </bottom>
      <diagonal/>
    </border>
    <border>
      <left style="dotted">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thin">
        <color auto="1"/>
      </left>
      <right/>
      <top style="medium">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dotted">
        <color auto="1"/>
      </right>
      <top/>
      <bottom style="medium">
        <color auto="1"/>
      </bottom>
      <diagonal/>
    </border>
    <border>
      <left style="dotted">
        <color auto="1"/>
      </left>
      <right style="thin">
        <color auto="1"/>
      </right>
      <top/>
      <bottom style="medium">
        <color auto="1"/>
      </bottom>
      <diagonal/>
    </border>
    <border>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s>
  <cellStyleXfs count="3">
    <xf numFmtId="0" fontId="0" fillId="0" borderId="0">
      <alignment vertical="center"/>
    </xf>
    <xf numFmtId="0" fontId="3" fillId="0" borderId="0">
      <alignment vertical="center"/>
    </xf>
    <xf numFmtId="0" fontId="10" fillId="0" borderId="0" applyNumberFormat="0" applyFill="0" applyBorder="0" applyAlignment="0" applyProtection="0">
      <alignment vertical="center"/>
    </xf>
  </cellStyleXfs>
  <cellXfs count="386">
    <xf numFmtId="0" fontId="0" fillId="0" borderId="0" xfId="0">
      <alignment vertical="center"/>
    </xf>
    <xf numFmtId="49" fontId="0" fillId="0" borderId="0" xfId="0" applyNumberFormat="1">
      <alignment vertical="center"/>
    </xf>
    <xf numFmtId="0" fontId="2" fillId="2" borderId="0" xfId="0" applyFont="1" applyFill="1">
      <alignment vertical="center"/>
    </xf>
    <xf numFmtId="0" fontId="0" fillId="2" borderId="0" xfId="0" applyFill="1">
      <alignment vertical="center"/>
    </xf>
    <xf numFmtId="0" fontId="4"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1" fillId="2" borderId="0" xfId="0" applyFont="1" applyFill="1">
      <alignment vertical="center"/>
    </xf>
    <xf numFmtId="0" fontId="12" fillId="2" borderId="0" xfId="0" applyFont="1" applyFill="1" applyAlignment="1">
      <alignment vertical="top"/>
    </xf>
    <xf numFmtId="0" fontId="14" fillId="2" borderId="59" xfId="0" applyFont="1" applyFill="1" applyBorder="1">
      <alignment vertical="center"/>
    </xf>
    <xf numFmtId="0" fontId="14" fillId="0" borderId="60" xfId="0" applyFont="1" applyBorder="1">
      <alignment vertical="center"/>
    </xf>
    <xf numFmtId="0" fontId="14" fillId="2" borderId="61" xfId="0" applyFont="1" applyFill="1" applyBorder="1">
      <alignment vertical="center"/>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3" fillId="2" borderId="47" xfId="0" applyFont="1" applyFill="1" applyBorder="1" applyAlignment="1">
      <alignment horizontal="center" vertical="center"/>
    </xf>
    <xf numFmtId="0" fontId="14" fillId="2" borderId="5" xfId="0" applyFont="1" applyFill="1" applyBorder="1">
      <alignment vertical="center"/>
    </xf>
    <xf numFmtId="49" fontId="14" fillId="3" borderId="7" xfId="0" applyNumberFormat="1" applyFont="1" applyFill="1" applyBorder="1" applyAlignment="1">
      <alignment horizontal="center" vertical="center" shrinkToFit="1"/>
    </xf>
    <xf numFmtId="0" fontId="14" fillId="2" borderId="47" xfId="0" applyFont="1" applyFill="1" applyBorder="1">
      <alignment vertical="center"/>
    </xf>
    <xf numFmtId="49" fontId="14" fillId="0" borderId="4" xfId="0" applyNumberFormat="1" applyFont="1" applyFill="1" applyBorder="1" applyAlignment="1">
      <alignment horizontal="center" vertical="center" shrinkToFit="1"/>
    </xf>
    <xf numFmtId="0" fontId="14" fillId="2" borderId="52" xfId="0" applyFont="1" applyFill="1" applyBorder="1">
      <alignment vertical="center"/>
    </xf>
    <xf numFmtId="0" fontId="14" fillId="0" borderId="9" xfId="0" applyFont="1" applyFill="1" applyBorder="1" applyAlignment="1">
      <alignment horizontal="center" vertical="center"/>
    </xf>
    <xf numFmtId="0" fontId="15" fillId="2" borderId="5" xfId="0" applyFont="1" applyFill="1" applyBorder="1">
      <alignment vertical="center"/>
    </xf>
    <xf numFmtId="0" fontId="15" fillId="2" borderId="44" xfId="0" applyFont="1" applyFill="1" applyBorder="1">
      <alignment vertical="center"/>
    </xf>
    <xf numFmtId="0" fontId="14" fillId="2" borderId="44" xfId="0" applyFont="1" applyFill="1" applyBorder="1">
      <alignment vertical="center"/>
    </xf>
    <xf numFmtId="0" fontId="13" fillId="2" borderId="44" xfId="0" applyFont="1" applyFill="1" applyBorder="1" applyAlignment="1">
      <alignment horizontal="center" vertical="center"/>
    </xf>
    <xf numFmtId="0" fontId="14" fillId="0" borderId="4" xfId="0" applyFont="1" applyFill="1" applyBorder="1" applyAlignment="1">
      <alignment horizontal="center" vertical="center" shrinkToFit="1"/>
    </xf>
    <xf numFmtId="0" fontId="14" fillId="4" borderId="7"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2" borderId="1" xfId="0" applyFont="1" applyFill="1" applyBorder="1">
      <alignment vertical="center"/>
    </xf>
    <xf numFmtId="0" fontId="14" fillId="2" borderId="1" xfId="0" applyFont="1" applyFill="1" applyBorder="1" applyAlignment="1">
      <alignment horizontal="right" vertical="center"/>
    </xf>
    <xf numFmtId="0" fontId="14" fillId="2" borderId="46" xfId="0" applyFont="1" applyFill="1" applyBorder="1">
      <alignment vertical="center"/>
    </xf>
    <xf numFmtId="49" fontId="7" fillId="0" borderId="4" xfId="0" applyNumberFormat="1"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3" fillId="0" borderId="51" xfId="0" applyFont="1" applyBorder="1" applyAlignment="1">
      <alignment horizontal="center" vertical="center"/>
    </xf>
    <xf numFmtId="0" fontId="14" fillId="0" borderId="69" xfId="0" applyFont="1" applyBorder="1">
      <alignment vertical="center"/>
    </xf>
    <xf numFmtId="0" fontId="14" fillId="0" borderId="70" xfId="0" applyFont="1" applyBorder="1" applyAlignment="1">
      <alignment vertical="center" wrapText="1"/>
    </xf>
    <xf numFmtId="0" fontId="14" fillId="0" borderId="48" xfId="0" applyFont="1" applyBorder="1">
      <alignment vertical="center"/>
    </xf>
    <xf numFmtId="0" fontId="14" fillId="0" borderId="64" xfId="0" applyFont="1" applyBorder="1">
      <alignment vertical="center"/>
    </xf>
    <xf numFmtId="0" fontId="14" fillId="0" borderId="53" xfId="0" applyFont="1" applyBorder="1">
      <alignment vertical="center"/>
    </xf>
    <xf numFmtId="0" fontId="16" fillId="0" borderId="48" xfId="2" applyFont="1" applyBorder="1">
      <alignment vertical="center"/>
    </xf>
    <xf numFmtId="0" fontId="14" fillId="0" borderId="81" xfId="0" applyFont="1" applyBorder="1" applyAlignment="1">
      <alignment vertical="center" wrapText="1"/>
    </xf>
    <xf numFmtId="0" fontId="14" fillId="0" borderId="48" xfId="0" applyFont="1" applyBorder="1" applyAlignment="1">
      <alignment vertical="center" wrapText="1"/>
    </xf>
    <xf numFmtId="0" fontId="14" fillId="0" borderId="51" xfId="0" applyFont="1" applyBorder="1">
      <alignment vertical="center"/>
    </xf>
    <xf numFmtId="0" fontId="14" fillId="0" borderId="48" xfId="0" applyFont="1" applyBorder="1" applyAlignment="1">
      <alignment vertical="center"/>
    </xf>
    <xf numFmtId="0" fontId="16" fillId="0" borderId="64" xfId="2" applyFont="1" applyBorder="1">
      <alignment vertical="center"/>
    </xf>
    <xf numFmtId="0" fontId="14" fillId="0" borderId="79" xfId="0" applyFont="1" applyBorder="1">
      <alignment vertical="center"/>
    </xf>
    <xf numFmtId="0" fontId="14" fillId="0" borderId="62" xfId="0" applyFont="1" applyBorder="1">
      <alignment vertical="center"/>
    </xf>
    <xf numFmtId="0" fontId="15" fillId="2" borderId="0" xfId="0" applyFont="1" applyFill="1" applyBorder="1" applyAlignment="1">
      <alignment vertical="center"/>
    </xf>
    <xf numFmtId="0" fontId="15" fillId="2" borderId="49" xfId="0" applyFont="1" applyFill="1" applyBorder="1" applyAlignment="1">
      <alignment vertical="center"/>
    </xf>
    <xf numFmtId="0" fontId="15" fillId="2" borderId="74" xfId="0" applyFont="1" applyFill="1" applyBorder="1" applyAlignment="1">
      <alignment vertical="center"/>
    </xf>
    <xf numFmtId="0" fontId="17" fillId="2" borderId="0" xfId="0" applyFont="1" applyFill="1">
      <alignment vertical="center"/>
    </xf>
    <xf numFmtId="0" fontId="18" fillId="2" borderId="0" xfId="0" applyFont="1" applyFill="1">
      <alignment vertical="center"/>
    </xf>
    <xf numFmtId="0" fontId="20" fillId="0" borderId="0" xfId="1" applyFont="1">
      <alignment vertical="center"/>
    </xf>
    <xf numFmtId="0" fontId="20" fillId="0" borderId="82" xfId="1" applyFont="1" applyBorder="1">
      <alignment vertical="center"/>
    </xf>
    <xf numFmtId="0" fontId="20" fillId="0" borderId="83" xfId="1" applyFont="1" applyBorder="1">
      <alignment vertical="center"/>
    </xf>
    <xf numFmtId="0" fontId="20" fillId="0" borderId="84" xfId="1" applyFont="1" applyBorder="1">
      <alignment vertical="center"/>
    </xf>
    <xf numFmtId="0" fontId="20" fillId="0" borderId="85" xfId="1" applyFont="1" applyBorder="1">
      <alignment vertical="center"/>
    </xf>
    <xf numFmtId="0" fontId="20" fillId="0" borderId="0" xfId="1" applyFont="1" applyBorder="1">
      <alignment vertical="center"/>
    </xf>
    <xf numFmtId="0" fontId="21" fillId="0" borderId="0" xfId="1" applyFont="1" applyBorder="1" applyAlignment="1">
      <alignment vertical="center"/>
    </xf>
    <xf numFmtId="0" fontId="20" fillId="0" borderId="74" xfId="1" applyFont="1" applyBorder="1">
      <alignment vertical="center"/>
    </xf>
    <xf numFmtId="49" fontId="20" fillId="0" borderId="0" xfId="1" applyNumberFormat="1" applyFont="1" applyBorder="1">
      <alignment vertical="center"/>
    </xf>
    <xf numFmtId="0" fontId="20" fillId="0" borderId="86" xfId="1" applyFont="1" applyBorder="1">
      <alignment vertical="center"/>
    </xf>
    <xf numFmtId="0" fontId="20" fillId="0" borderId="87" xfId="1" applyFont="1" applyBorder="1">
      <alignment vertical="center"/>
    </xf>
    <xf numFmtId="0" fontId="20" fillId="0" borderId="88" xfId="1" applyFont="1" applyBorder="1">
      <alignment vertical="center"/>
    </xf>
    <xf numFmtId="0" fontId="20" fillId="0" borderId="89" xfId="1" applyFont="1" applyBorder="1">
      <alignment vertical="center"/>
    </xf>
    <xf numFmtId="0" fontId="20" fillId="0" borderId="38" xfId="1" applyFont="1" applyBorder="1">
      <alignment vertical="center"/>
    </xf>
    <xf numFmtId="0" fontId="20" fillId="0" borderId="90" xfId="1" applyFont="1" applyBorder="1">
      <alignment vertical="center"/>
    </xf>
    <xf numFmtId="0" fontId="20" fillId="0" borderId="91" xfId="1" applyFont="1" applyBorder="1">
      <alignment vertical="center"/>
    </xf>
    <xf numFmtId="0" fontId="20" fillId="0" borderId="92" xfId="1" applyFont="1" applyBorder="1">
      <alignment vertical="center"/>
    </xf>
    <xf numFmtId="0" fontId="20" fillId="0" borderId="93" xfId="1" applyFont="1" applyBorder="1">
      <alignment vertical="center"/>
    </xf>
    <xf numFmtId="0" fontId="3" fillId="0" borderId="0" xfId="1" applyAlignment="1">
      <alignment vertical="center" wrapText="1"/>
    </xf>
    <xf numFmtId="0" fontId="3" fillId="0" borderId="0" xfId="1" applyAlignment="1">
      <alignment horizontal="distributed" vertical="center"/>
    </xf>
    <xf numFmtId="49" fontId="20" fillId="0" borderId="0" xfId="1" applyNumberFormat="1" applyFont="1" applyBorder="1" applyAlignment="1">
      <alignment horizontal="center" vertical="center"/>
    </xf>
    <xf numFmtId="0" fontId="20" fillId="0" borderId="41" xfId="1" applyFont="1" applyBorder="1">
      <alignment vertical="center"/>
    </xf>
    <xf numFmtId="0" fontId="20" fillId="0" borderId="94" xfId="1" applyFont="1" applyBorder="1">
      <alignment vertical="center"/>
    </xf>
    <xf numFmtId="0" fontId="20" fillId="0" borderId="37" xfId="1" applyFont="1" applyBorder="1">
      <alignment vertical="center"/>
    </xf>
    <xf numFmtId="0" fontId="20" fillId="0" borderId="42" xfId="1" applyFont="1" applyBorder="1">
      <alignment vertical="center"/>
    </xf>
    <xf numFmtId="0" fontId="23" fillId="0" borderId="0" xfId="1" applyFont="1" applyBorder="1">
      <alignment vertical="center"/>
    </xf>
    <xf numFmtId="49" fontId="23" fillId="0" borderId="0" xfId="1" applyNumberFormat="1" applyFont="1" applyBorder="1">
      <alignment vertical="center"/>
    </xf>
    <xf numFmtId="49" fontId="23" fillId="0" borderId="0" xfId="1" applyNumberFormat="1" applyFont="1">
      <alignment vertical="center"/>
    </xf>
    <xf numFmtId="49" fontId="23" fillId="0" borderId="0" xfId="1" applyNumberFormat="1" applyFont="1" applyAlignment="1">
      <alignment vertical="center"/>
    </xf>
    <xf numFmtId="0" fontId="20" fillId="0" borderId="0" xfId="1" applyFont="1" applyAlignment="1">
      <alignment vertical="center" shrinkToFit="1"/>
    </xf>
    <xf numFmtId="0" fontId="26" fillId="2" borderId="0" xfId="0" applyFont="1" applyFill="1">
      <alignment vertical="center"/>
    </xf>
    <xf numFmtId="0" fontId="14" fillId="2" borderId="47" xfId="0" applyFont="1" applyFill="1" applyBorder="1" applyAlignment="1">
      <alignment vertical="center"/>
    </xf>
    <xf numFmtId="0" fontId="14" fillId="0" borderId="96" xfId="0" applyFont="1" applyBorder="1" applyAlignment="1">
      <alignment vertical="center" wrapText="1"/>
    </xf>
    <xf numFmtId="0" fontId="13" fillId="2" borderId="87" xfId="0" applyFont="1" applyFill="1" applyBorder="1" applyAlignment="1">
      <alignment horizontal="center" vertical="center"/>
    </xf>
    <xf numFmtId="0" fontId="14" fillId="9" borderId="58" xfId="0" applyFont="1" applyFill="1" applyBorder="1" applyAlignment="1">
      <alignment vertical="center" textRotation="255"/>
    </xf>
    <xf numFmtId="0" fontId="14" fillId="0" borderId="98"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NumberFormat="1" applyFont="1">
      <alignment vertical="center"/>
    </xf>
    <xf numFmtId="0" fontId="31" fillId="2" borderId="0" xfId="0" applyFont="1" applyFill="1">
      <alignment vertical="center"/>
    </xf>
    <xf numFmtId="0" fontId="14" fillId="3" borderId="7" xfId="0" applyFont="1" applyFill="1" applyBorder="1" applyAlignment="1">
      <alignment horizontal="center" vertical="center" shrinkToFit="1"/>
    </xf>
    <xf numFmtId="0" fontId="21" fillId="0" borderId="0" xfId="1" applyFont="1" applyBorder="1" applyAlignment="1">
      <alignment horizontal="distributed" vertical="center"/>
    </xf>
    <xf numFmtId="0" fontId="20" fillId="0" borderId="0" xfId="1" applyFont="1" applyBorder="1" applyAlignment="1">
      <alignment horizontal="distributed" vertical="center"/>
    </xf>
    <xf numFmtId="0" fontId="20" fillId="0" borderId="0" xfId="1" applyFont="1" applyBorder="1" applyAlignment="1">
      <alignment vertical="center" shrinkToFit="1"/>
    </xf>
    <xf numFmtId="0" fontId="3" fillId="0" borderId="0" xfId="1" applyAlignment="1">
      <alignment vertical="center" shrinkToFit="1"/>
    </xf>
    <xf numFmtId="0" fontId="3" fillId="0" borderId="0" xfId="1" applyAlignment="1">
      <alignment vertical="center"/>
    </xf>
    <xf numFmtId="0" fontId="20" fillId="0" borderId="0" xfId="1" applyFont="1" applyBorder="1" applyAlignment="1">
      <alignment vertical="center"/>
    </xf>
    <xf numFmtId="0" fontId="21" fillId="0" borderId="0" xfId="1" applyFont="1" applyBorder="1" applyAlignment="1">
      <alignment horizontal="distributed" vertical="center"/>
    </xf>
    <xf numFmtId="0" fontId="20" fillId="0" borderId="0" xfId="1" applyFont="1" applyBorder="1" applyAlignment="1">
      <alignment horizontal="distributed" vertical="center"/>
    </xf>
    <xf numFmtId="0" fontId="20" fillId="0" borderId="0" xfId="1" applyFont="1" applyBorder="1" applyAlignment="1">
      <alignment vertical="center" shrinkToFit="1"/>
    </xf>
    <xf numFmtId="0" fontId="20" fillId="0" borderId="0" xfId="1" applyFont="1" applyBorder="1" applyAlignment="1">
      <alignment horizontal="center" vertical="center"/>
    </xf>
    <xf numFmtId="0" fontId="20" fillId="0" borderId="0" xfId="1" applyFont="1" applyAlignment="1">
      <alignment vertical="center" wrapText="1"/>
    </xf>
    <xf numFmtId="0" fontId="20" fillId="0" borderId="0" xfId="1" applyFont="1" applyBorder="1" applyAlignment="1">
      <alignment vertical="center"/>
    </xf>
    <xf numFmtId="0" fontId="14" fillId="2" borderId="1" xfId="0" applyFont="1" applyFill="1" applyBorder="1" applyAlignment="1">
      <alignment vertical="center" wrapText="1" shrinkToFit="1"/>
    </xf>
    <xf numFmtId="0" fontId="14" fillId="2" borderId="5" xfId="0" applyFont="1" applyFill="1" applyBorder="1" applyAlignment="1">
      <alignment vertical="center" wrapText="1"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80"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5" fillId="2" borderId="43" xfId="0" applyFont="1" applyFill="1" applyBorder="1" applyAlignment="1">
      <alignment vertical="center"/>
    </xf>
    <xf numFmtId="0" fontId="15" fillId="2" borderId="0" xfId="0" applyFont="1" applyFill="1" applyBorder="1" applyAlignment="1">
      <alignment vertical="center"/>
    </xf>
    <xf numFmtId="0" fontId="15" fillId="2" borderId="74" xfId="0" applyFont="1" applyFill="1" applyBorder="1" applyAlignment="1">
      <alignment vertical="center"/>
    </xf>
    <xf numFmtId="0" fontId="14" fillId="2" borderId="75" xfId="0" applyFont="1" applyFill="1" applyBorder="1" applyAlignment="1">
      <alignment vertical="center"/>
    </xf>
    <xf numFmtId="0" fontId="14" fillId="2" borderId="60" xfId="0" applyFont="1" applyFill="1" applyBorder="1" applyAlignment="1">
      <alignment vertical="center"/>
    </xf>
    <xf numFmtId="0" fontId="14" fillId="2" borderId="68" xfId="0" applyFont="1" applyFill="1" applyBorder="1" applyAlignment="1">
      <alignment vertical="center"/>
    </xf>
    <xf numFmtId="0" fontId="14" fillId="2" borderId="77" xfId="0" applyFont="1" applyFill="1" applyBorder="1" applyAlignment="1">
      <alignment vertical="center" wrapText="1"/>
    </xf>
    <xf numFmtId="0" fontId="14" fillId="2" borderId="37" xfId="0" applyFont="1" applyFill="1" applyBorder="1" applyAlignment="1">
      <alignment vertical="center" wrapText="1"/>
    </xf>
    <xf numFmtId="0" fontId="14" fillId="2" borderId="78" xfId="0" applyFont="1" applyFill="1" applyBorder="1" applyAlignment="1">
      <alignment vertical="center" wrapText="1"/>
    </xf>
    <xf numFmtId="49" fontId="14" fillId="3" borderId="8" xfId="0" applyNumberFormat="1" applyFont="1" applyFill="1" applyBorder="1" applyAlignment="1">
      <alignment horizontal="center" vertical="center" shrinkToFit="1"/>
    </xf>
    <xf numFmtId="49" fontId="14" fillId="3" borderId="9" xfId="0" applyNumberFormat="1" applyFont="1" applyFill="1" applyBorder="1" applyAlignment="1">
      <alignment horizontal="center" vertical="center" shrinkToFit="1"/>
    </xf>
    <xf numFmtId="0" fontId="14" fillId="2" borderId="2" xfId="0" applyFont="1" applyFill="1" applyBorder="1" applyAlignment="1">
      <alignment vertical="center" textRotation="255" shrinkToFit="1"/>
    </xf>
    <xf numFmtId="0" fontId="14" fillId="2" borderId="73" xfId="0" applyFont="1" applyFill="1" applyBorder="1" applyAlignment="1">
      <alignment vertical="center" textRotation="255" shrinkToFit="1"/>
    </xf>
    <xf numFmtId="0" fontId="14" fillId="4" borderId="7"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9" xfId="0" applyFont="1" applyFill="1" applyBorder="1" applyAlignment="1">
      <alignment horizontal="center" vertical="center" shrinkToFit="1"/>
    </xf>
    <xf numFmtId="0" fontId="14" fillId="2" borderId="2" xfId="0" applyFont="1" applyFill="1" applyBorder="1" applyAlignment="1">
      <alignment horizontal="center" vertical="center" textRotation="255" shrinkToFit="1"/>
    </xf>
    <xf numFmtId="0" fontId="14" fillId="0" borderId="4" xfId="0" applyFont="1" applyFill="1" applyBorder="1" applyAlignment="1">
      <alignment horizontal="center" vertical="center" shrinkToFit="1"/>
    </xf>
    <xf numFmtId="49" fontId="14" fillId="4" borderId="8" xfId="0" applyNumberFormat="1" applyFont="1" applyFill="1" applyBorder="1" applyAlignment="1" applyProtection="1">
      <alignment horizontal="center" vertical="center" shrinkToFit="1"/>
      <protection locked="0"/>
    </xf>
    <xf numFmtId="49" fontId="14" fillId="4" borderId="9" xfId="0" applyNumberFormat="1" applyFont="1" applyFill="1" applyBorder="1" applyAlignment="1" applyProtection="1">
      <alignment horizontal="center" vertical="center" shrinkToFit="1"/>
      <protection locked="0"/>
    </xf>
    <xf numFmtId="0" fontId="14" fillId="3" borderId="7" xfId="0" applyFont="1" applyFill="1" applyBorder="1" applyAlignment="1" applyProtection="1">
      <alignment vertical="center" shrinkToFit="1"/>
      <protection locked="0"/>
    </xf>
    <xf numFmtId="0" fontId="14" fillId="3" borderId="8" xfId="0" applyFont="1" applyFill="1" applyBorder="1" applyAlignment="1" applyProtection="1">
      <alignment vertical="center" shrinkToFit="1"/>
      <protection locked="0"/>
    </xf>
    <xf numFmtId="0" fontId="14" fillId="3" borderId="9" xfId="0" applyFont="1" applyFill="1" applyBorder="1" applyAlignment="1" applyProtection="1">
      <alignment vertical="center" shrinkToFit="1"/>
      <protection locked="0"/>
    </xf>
    <xf numFmtId="0" fontId="14" fillId="2" borderId="39" xfId="0" applyFont="1" applyFill="1" applyBorder="1" applyAlignment="1">
      <alignment horizontal="center" vertical="center" textRotation="255" shrinkToFit="1"/>
    </xf>
    <xf numFmtId="0" fontId="14" fillId="2" borderId="38" xfId="0" applyFont="1" applyFill="1" applyBorder="1" applyAlignment="1">
      <alignment horizontal="center" vertical="center" textRotation="255" shrinkToFit="1"/>
    </xf>
    <xf numFmtId="0" fontId="14" fillId="2" borderId="40" xfId="0" applyFont="1" applyFill="1" applyBorder="1" applyAlignment="1">
      <alignment horizontal="center" vertical="center" textRotation="255" shrinkToFit="1"/>
    </xf>
    <xf numFmtId="0" fontId="14" fillId="2" borderId="6" xfId="0" applyFont="1" applyFill="1" applyBorder="1" applyAlignment="1">
      <alignment horizontal="center" vertical="top" textRotation="255" shrinkToFit="1"/>
    </xf>
    <xf numFmtId="0" fontId="14" fillId="2" borderId="36" xfId="0" applyFont="1" applyFill="1" applyBorder="1" applyAlignment="1">
      <alignment horizontal="center" vertical="top" textRotation="255" shrinkToFit="1"/>
    </xf>
    <xf numFmtId="0" fontId="14" fillId="2" borderId="72" xfId="0" applyFont="1" applyFill="1" applyBorder="1" applyAlignment="1">
      <alignment horizontal="center" vertical="top" textRotation="255" shrinkToFit="1"/>
    </xf>
    <xf numFmtId="0" fontId="14" fillId="2" borderId="5" xfId="0" applyFont="1" applyFill="1" applyBorder="1" applyAlignment="1">
      <alignment vertical="center"/>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4" borderId="8" xfId="0" applyFont="1" applyFill="1" applyBorder="1" applyAlignment="1" applyProtection="1">
      <alignment horizontal="left" vertical="center" shrinkToFit="1"/>
      <protection locked="0"/>
    </xf>
    <xf numFmtId="0" fontId="14" fillId="4" borderId="9" xfId="0" applyFont="1" applyFill="1" applyBorder="1" applyAlignment="1" applyProtection="1">
      <alignment horizontal="left" vertical="center" shrinkToFit="1"/>
      <protection locked="0"/>
    </xf>
    <xf numFmtId="0" fontId="14" fillId="2" borderId="6" xfId="0" applyFont="1" applyFill="1" applyBorder="1" applyAlignment="1">
      <alignment horizontal="center" vertical="center" textRotation="255" shrinkToFit="1"/>
    </xf>
    <xf numFmtId="0" fontId="14" fillId="2" borderId="36" xfId="0" applyFont="1" applyFill="1" applyBorder="1" applyAlignment="1">
      <alignment horizontal="center" vertical="center" textRotation="255" shrinkToFit="1"/>
    </xf>
    <xf numFmtId="0" fontId="14" fillId="2" borderId="3" xfId="0" applyFont="1" applyFill="1" applyBorder="1" applyAlignment="1">
      <alignment horizontal="center" vertical="center" textRotation="255" shrinkToFit="1"/>
    </xf>
    <xf numFmtId="0" fontId="14" fillId="2" borderId="3" xfId="0" applyFont="1" applyFill="1" applyBorder="1" applyAlignment="1">
      <alignment horizontal="center" vertical="top" textRotation="255" shrinkToFit="1"/>
    </xf>
    <xf numFmtId="49" fontId="14" fillId="3" borderId="8" xfId="0" applyNumberFormat="1" applyFont="1" applyFill="1" applyBorder="1" applyAlignment="1" applyProtection="1">
      <alignment horizontal="center" vertical="center" shrinkToFit="1"/>
      <protection locked="0"/>
    </xf>
    <xf numFmtId="49" fontId="14" fillId="3" borderId="9" xfId="0" applyNumberFormat="1" applyFont="1" applyFill="1" applyBorder="1" applyAlignment="1" applyProtection="1">
      <alignment horizontal="center" vertical="center" shrinkToFit="1"/>
      <protection locked="0"/>
    </xf>
    <xf numFmtId="0" fontId="14" fillId="4" borderId="7" xfId="0" applyFont="1" applyFill="1" applyBorder="1" applyAlignment="1" applyProtection="1">
      <alignment vertical="center" shrinkToFit="1"/>
      <protection locked="0"/>
    </xf>
    <xf numFmtId="0" fontId="14" fillId="4" borderId="8" xfId="0" applyFont="1" applyFill="1" applyBorder="1" applyAlignment="1" applyProtection="1">
      <alignment vertical="center" shrinkToFit="1"/>
      <protection locked="0"/>
    </xf>
    <xf numFmtId="0" fontId="14" fillId="4" borderId="9" xfId="0" applyFont="1" applyFill="1" applyBorder="1" applyAlignment="1" applyProtection="1">
      <alignment vertical="center" shrinkToFit="1"/>
      <protection locked="0"/>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14" fillId="3" borderId="9" xfId="0" applyFont="1" applyFill="1" applyBorder="1" applyAlignment="1" applyProtection="1">
      <alignment horizontal="left" vertical="center" shrinkToFit="1"/>
      <protection locked="0"/>
    </xf>
    <xf numFmtId="0" fontId="14" fillId="3" borderId="7" xfId="0" applyFont="1" applyFill="1" applyBorder="1" applyAlignment="1" applyProtection="1">
      <alignment horizontal="center" vertical="center" shrinkToFit="1"/>
      <protection locked="0"/>
    </xf>
    <xf numFmtId="0" fontId="14" fillId="3" borderId="8" xfId="0" applyFont="1" applyFill="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14" fillId="4" borderId="7" xfId="0" applyFont="1" applyFill="1" applyBorder="1" applyAlignment="1" applyProtection="1">
      <alignment horizontal="center" vertical="center" shrinkToFit="1"/>
      <protection locked="0"/>
    </xf>
    <xf numFmtId="0" fontId="14" fillId="4" borderId="8" xfId="0" applyFont="1" applyFill="1" applyBorder="1" applyAlignment="1" applyProtection="1">
      <alignment horizontal="center" vertical="center" shrinkToFit="1"/>
      <protection locked="0"/>
    </xf>
    <xf numFmtId="0" fontId="14" fillId="4" borderId="9" xfId="0" applyFont="1" applyFill="1" applyBorder="1" applyAlignment="1" applyProtection="1">
      <alignment horizontal="center" vertical="center" shrinkToFit="1"/>
      <protection locked="0"/>
    </xf>
    <xf numFmtId="0" fontId="14" fillId="4" borderId="4" xfId="0" applyFont="1" applyFill="1" applyBorder="1" applyAlignment="1" applyProtection="1">
      <alignment horizontal="right" vertical="center" shrinkToFit="1"/>
      <protection locked="0"/>
    </xf>
    <xf numFmtId="0" fontId="14" fillId="4" borderId="7" xfId="0" applyFont="1" applyFill="1" applyBorder="1" applyAlignment="1" applyProtection="1">
      <alignment horizontal="right" vertical="center" shrinkToFit="1"/>
      <protection locked="0"/>
    </xf>
    <xf numFmtId="49" fontId="14" fillId="3" borderId="41" xfId="0" applyNumberFormat="1" applyFont="1" applyFill="1" applyBorder="1" applyAlignment="1" applyProtection="1">
      <alignment vertical="center" wrapText="1"/>
      <protection locked="0"/>
    </xf>
    <xf numFmtId="49" fontId="14" fillId="3" borderId="37" xfId="0" applyNumberFormat="1" applyFont="1" applyFill="1" applyBorder="1" applyAlignment="1" applyProtection="1">
      <alignment vertical="center" wrapText="1"/>
      <protection locked="0"/>
    </xf>
    <xf numFmtId="49" fontId="14" fillId="3" borderId="42" xfId="0" applyNumberFormat="1" applyFont="1" applyFill="1" applyBorder="1" applyAlignment="1" applyProtection="1">
      <alignment vertical="center" wrapText="1"/>
      <protection locked="0"/>
    </xf>
    <xf numFmtId="0" fontId="14" fillId="2" borderId="71" xfId="0" applyFont="1" applyFill="1" applyBorder="1" applyAlignment="1">
      <alignment horizontal="center" vertical="top" textRotation="255" shrinkToFit="1"/>
    </xf>
    <xf numFmtId="0" fontId="14" fillId="3" borderId="41" xfId="0" applyFont="1" applyFill="1" applyBorder="1" applyAlignment="1" applyProtection="1">
      <alignment horizontal="center" vertical="center" shrinkToFit="1"/>
      <protection locked="0"/>
    </xf>
    <xf numFmtId="0" fontId="14" fillId="3" borderId="37" xfId="0" applyFont="1" applyFill="1" applyBorder="1" applyAlignment="1" applyProtection="1">
      <alignment horizontal="center" vertical="center" shrinkToFit="1"/>
      <protection locked="0"/>
    </xf>
    <xf numFmtId="0" fontId="14" fillId="3" borderId="42" xfId="0" applyFont="1" applyFill="1" applyBorder="1" applyAlignment="1" applyProtection="1">
      <alignment horizontal="center" vertical="center" shrinkToFit="1"/>
      <protection locked="0"/>
    </xf>
    <xf numFmtId="0" fontId="14" fillId="3" borderId="4" xfId="0" applyFont="1" applyFill="1" applyBorder="1" applyAlignment="1" applyProtection="1">
      <alignment vertical="center" shrinkToFit="1"/>
      <protection locked="0"/>
    </xf>
    <xf numFmtId="0" fontId="14" fillId="3" borderId="67" xfId="0" applyFont="1" applyFill="1" applyBorder="1" applyAlignment="1" applyProtection="1">
      <alignment vertical="center" shrinkToFit="1"/>
      <protection locked="0"/>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3" borderId="4" xfId="0" applyFont="1" applyFill="1" applyBorder="1" applyAlignment="1" applyProtection="1">
      <alignment vertical="center" wrapText="1" shrinkToFit="1"/>
      <protection locked="0"/>
    </xf>
    <xf numFmtId="0" fontId="14" fillId="2" borderId="1" xfId="0" applyFont="1" applyFill="1" applyBorder="1" applyAlignment="1">
      <alignment horizontal="left" vertical="top" wrapText="1"/>
    </xf>
    <xf numFmtId="0" fontId="14" fillId="2" borderId="5" xfId="0" applyFont="1" applyFill="1" applyBorder="1" applyAlignment="1">
      <alignment horizontal="left" vertical="top"/>
    </xf>
    <xf numFmtId="0" fontId="14" fillId="3" borderId="7" xfId="0" applyFont="1" applyFill="1" applyBorder="1" applyAlignment="1" applyProtection="1">
      <alignment vertical="center" wrapText="1"/>
      <protection locked="0"/>
    </xf>
    <xf numFmtId="0" fontId="14" fillId="3" borderId="8" xfId="0" applyFont="1" applyFill="1" applyBorder="1" applyAlignment="1" applyProtection="1">
      <alignment vertical="center" wrapText="1"/>
      <protection locked="0"/>
    </xf>
    <xf numFmtId="0" fontId="14" fillId="3" borderId="9" xfId="0" applyFont="1" applyFill="1" applyBorder="1" applyAlignment="1" applyProtection="1">
      <alignment vertical="center" wrapText="1"/>
      <protection locked="0"/>
    </xf>
    <xf numFmtId="0" fontId="14" fillId="0" borderId="7"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3" borderId="7" xfId="0" applyNumberFormat="1" applyFont="1" applyFill="1" applyBorder="1" applyAlignment="1" applyProtection="1">
      <alignment horizontal="center" vertical="center" shrinkToFit="1"/>
      <protection locked="0"/>
    </xf>
    <xf numFmtId="0" fontId="14" fillId="3" borderId="8" xfId="0" applyNumberFormat="1" applyFont="1" applyFill="1" applyBorder="1" applyAlignment="1" applyProtection="1">
      <alignment horizontal="center" vertical="center" shrinkToFit="1"/>
      <protection locked="0"/>
    </xf>
    <xf numFmtId="0" fontId="14" fillId="3" borderId="9" xfId="0" applyNumberFormat="1" applyFont="1" applyFill="1" applyBorder="1" applyAlignment="1" applyProtection="1">
      <alignment horizontal="center" vertical="center" shrinkToFit="1"/>
      <protection locked="0"/>
    </xf>
    <xf numFmtId="0" fontId="14" fillId="4" borderId="7" xfId="0" applyFont="1" applyFill="1" applyBorder="1" applyAlignment="1" applyProtection="1">
      <alignment horizontal="left" vertical="center" shrinkToFit="1"/>
      <protection locked="0"/>
    </xf>
    <xf numFmtId="0" fontId="15" fillId="0" borderId="4" xfId="0" applyFont="1" applyFill="1" applyBorder="1" applyAlignment="1">
      <alignment horizontal="left" vertical="center" shrinkToFit="1"/>
    </xf>
    <xf numFmtId="0" fontId="14" fillId="0" borderId="8" xfId="0" applyFont="1" applyFill="1" applyBorder="1" applyAlignment="1">
      <alignment horizontal="center" vertical="center" shrinkToFit="1"/>
    </xf>
    <xf numFmtId="0" fontId="14" fillId="8" borderId="55" xfId="0" applyFont="1" applyFill="1" applyBorder="1" applyAlignment="1">
      <alignment horizontal="center" vertical="center" textRotation="255"/>
    </xf>
    <xf numFmtId="0" fontId="14" fillId="8" borderId="63" xfId="0" applyFont="1" applyFill="1" applyBorder="1" applyAlignment="1">
      <alignment horizontal="center" vertical="center" textRotation="255"/>
    </xf>
    <xf numFmtId="0" fontId="14" fillId="8" borderId="58" xfId="0" applyFont="1" applyFill="1" applyBorder="1" applyAlignment="1">
      <alignment horizontal="center" vertical="center" textRotation="255"/>
    </xf>
    <xf numFmtId="0" fontId="13" fillId="0" borderId="50" xfId="0" applyFont="1" applyBorder="1" applyAlignment="1">
      <alignment horizontal="center" vertical="center"/>
    </xf>
    <xf numFmtId="0" fontId="13" fillId="0" borderId="44" xfId="0" applyFont="1" applyBorder="1" applyAlignment="1">
      <alignment horizontal="center" vertical="center"/>
    </xf>
    <xf numFmtId="0" fontId="13" fillId="0" borderId="39" xfId="0" applyFont="1" applyBorder="1" applyAlignment="1">
      <alignment horizontal="center" vertical="center"/>
    </xf>
    <xf numFmtId="0" fontId="14" fillId="5" borderId="55" xfId="0" applyFont="1" applyFill="1" applyBorder="1" applyAlignment="1">
      <alignment horizontal="center" vertical="center" textRotation="255" shrinkToFit="1"/>
    </xf>
    <xf numFmtId="0" fontId="14" fillId="5" borderId="58" xfId="0" applyFont="1" applyFill="1" applyBorder="1" applyAlignment="1">
      <alignment horizontal="center" vertical="center" textRotation="255" shrinkToFit="1"/>
    </xf>
    <xf numFmtId="0" fontId="14" fillId="4" borderId="65" xfId="0" applyFont="1" applyFill="1" applyBorder="1" applyAlignment="1" applyProtection="1">
      <alignment horizontal="right" vertical="center" shrinkToFit="1"/>
      <protection locked="0"/>
    </xf>
    <xf numFmtId="0" fontId="14" fillId="4" borderId="56" xfId="0" applyFont="1" applyFill="1" applyBorder="1" applyAlignment="1" applyProtection="1">
      <alignment horizontal="right" vertical="center" shrinkToFit="1"/>
      <protection locked="0"/>
    </xf>
    <xf numFmtId="0" fontId="14" fillId="4" borderId="66" xfId="0" applyFont="1" applyFill="1" applyBorder="1" applyAlignment="1" applyProtection="1">
      <alignment horizontal="right" vertical="center" shrinkToFit="1"/>
      <protection locked="0"/>
    </xf>
    <xf numFmtId="0" fontId="14" fillId="4" borderId="65" xfId="0" applyFont="1" applyFill="1" applyBorder="1" applyAlignment="1" applyProtection="1">
      <alignment vertical="center" shrinkToFit="1"/>
      <protection locked="0"/>
    </xf>
    <xf numFmtId="0" fontId="14" fillId="4" borderId="56" xfId="0" applyFont="1" applyFill="1" applyBorder="1" applyAlignment="1" applyProtection="1">
      <alignment vertical="center" shrinkToFit="1"/>
      <protection locked="0"/>
    </xf>
    <xf numFmtId="0" fontId="14" fillId="4" borderId="57" xfId="0" applyFont="1" applyFill="1" applyBorder="1" applyAlignment="1" applyProtection="1">
      <alignment vertical="center" shrinkToFit="1"/>
      <protection locked="0"/>
    </xf>
    <xf numFmtId="0" fontId="14" fillId="6" borderId="55" xfId="0" applyFont="1" applyFill="1" applyBorder="1" applyAlignment="1">
      <alignment horizontal="center" vertical="center" textRotation="255" shrinkToFit="1"/>
    </xf>
    <xf numFmtId="0" fontId="14" fillId="6" borderId="63" xfId="0" applyFont="1" applyFill="1" applyBorder="1" applyAlignment="1">
      <alignment horizontal="center" vertical="center" textRotation="255" shrinkToFit="1"/>
    </xf>
    <xf numFmtId="0" fontId="14" fillId="6" borderId="58" xfId="0" applyFont="1" applyFill="1" applyBorder="1" applyAlignment="1">
      <alignment horizontal="center" vertical="center" textRotation="255" shrinkToFit="1"/>
    </xf>
    <xf numFmtId="0" fontId="14" fillId="2" borderId="59" xfId="0" applyFont="1" applyFill="1" applyBorder="1" applyAlignment="1">
      <alignment vertical="center" wrapText="1"/>
    </xf>
    <xf numFmtId="0" fontId="14" fillId="2" borderId="61" xfId="0" applyFont="1" applyFill="1" applyBorder="1" applyAlignment="1">
      <alignment vertical="center"/>
    </xf>
    <xf numFmtId="0" fontId="14" fillId="2" borderId="97" xfId="0" applyFont="1" applyFill="1" applyBorder="1" applyAlignment="1">
      <alignment vertical="center"/>
    </xf>
    <xf numFmtId="0" fontId="14" fillId="7" borderId="36" xfId="0" applyFont="1" applyFill="1" applyBorder="1" applyAlignment="1">
      <alignment horizontal="center" vertical="center" textRotation="255" shrinkToFit="1"/>
    </xf>
    <xf numFmtId="0" fontId="14" fillId="3" borderId="54" xfId="0" applyFont="1" applyFill="1" applyBorder="1" applyAlignment="1" applyProtection="1">
      <alignment vertical="center" shrinkToFit="1"/>
      <protection locked="0"/>
    </xf>
    <xf numFmtId="0" fontId="14" fillId="0" borderId="41"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42" xfId="0" applyFont="1" applyFill="1" applyBorder="1" applyAlignment="1">
      <alignment horizontal="center" vertical="center" shrinkToFit="1"/>
    </xf>
    <xf numFmtId="49" fontId="25" fillId="0" borderId="0" xfId="1" applyNumberFormat="1" applyFont="1" applyBorder="1" applyAlignment="1">
      <alignment horizontal="left" vertical="center"/>
    </xf>
    <xf numFmtId="0" fontId="20" fillId="0" borderId="0" xfId="1" applyNumberFormat="1" applyFont="1" applyBorder="1" applyAlignment="1">
      <alignment horizontal="center" vertical="center" shrinkToFit="1"/>
    </xf>
    <xf numFmtId="0" fontId="20" fillId="0" borderId="87" xfId="1" applyFont="1" applyBorder="1" applyAlignment="1">
      <alignment horizontal="distributed" vertical="center"/>
    </xf>
    <xf numFmtId="0" fontId="20" fillId="0" borderId="37" xfId="1" applyFont="1" applyBorder="1" applyAlignment="1">
      <alignment horizontal="distributed" vertical="center"/>
    </xf>
    <xf numFmtId="0" fontId="23" fillId="0" borderId="87" xfId="1" applyFont="1" applyBorder="1" applyAlignment="1">
      <alignment vertical="center" wrapText="1"/>
    </xf>
    <xf numFmtId="0" fontId="23" fillId="0" borderId="37" xfId="1" applyFont="1" applyBorder="1" applyAlignment="1">
      <alignment vertical="center" wrapText="1"/>
    </xf>
    <xf numFmtId="49" fontId="23" fillId="0" borderId="12" xfId="1" applyNumberFormat="1" applyFont="1" applyBorder="1" applyAlignment="1">
      <alignment horizontal="center" vertical="center"/>
    </xf>
    <xf numFmtId="0" fontId="20" fillId="0" borderId="12" xfId="1" applyNumberFormat="1" applyFont="1" applyBorder="1" applyAlignment="1">
      <alignment horizontal="left" vertical="center" shrinkToFit="1"/>
    </xf>
    <xf numFmtId="49" fontId="20" fillId="0" borderId="0" xfId="1" applyNumberFormat="1" applyFont="1" applyBorder="1" applyAlignment="1">
      <alignment horizontal="distributed" vertical="center"/>
    </xf>
    <xf numFmtId="49" fontId="23" fillId="0" borderId="0" xfId="1" applyNumberFormat="1" applyFont="1" applyBorder="1" applyAlignment="1">
      <alignment horizontal="center" vertical="center"/>
    </xf>
    <xf numFmtId="0" fontId="20" fillId="0" borderId="0" xfId="1" applyNumberFormat="1" applyFont="1" applyBorder="1" applyAlignment="1">
      <alignment horizontal="left" vertical="center" shrinkToFit="1"/>
    </xf>
    <xf numFmtId="49" fontId="24" fillId="0" borderId="0" xfId="1" applyNumberFormat="1" applyFont="1" applyBorder="1" applyAlignment="1">
      <alignment horizontal="left" vertical="center"/>
    </xf>
    <xf numFmtId="0" fontId="20" fillId="0" borderId="0" xfId="1" applyFont="1" applyBorder="1" applyAlignment="1">
      <alignment horizontal="right" vertical="center" shrinkToFit="1"/>
    </xf>
    <xf numFmtId="0" fontId="20" fillId="0" borderId="0" xfId="1" applyFont="1" applyBorder="1" applyAlignment="1">
      <alignment horizontal="left" vertical="center" shrinkToFit="1"/>
    </xf>
    <xf numFmtId="0" fontId="20" fillId="0" borderId="0" xfId="1" applyFont="1" applyBorder="1" applyAlignment="1">
      <alignment vertical="center"/>
    </xf>
    <xf numFmtId="0" fontId="3" fillId="0" borderId="0" xfId="1" applyAlignment="1">
      <alignment vertical="center"/>
    </xf>
    <xf numFmtId="0" fontId="20" fillId="0" borderId="0" xfId="1" applyFont="1" applyBorder="1" applyAlignment="1">
      <alignment horizontal="left" vertical="center" wrapText="1"/>
    </xf>
    <xf numFmtId="0" fontId="20" fillId="0" borderId="0" xfId="1" applyFont="1" applyBorder="1" applyAlignment="1">
      <alignment horizontal="center" vertical="center" shrinkToFit="1"/>
    </xf>
    <xf numFmtId="0" fontId="20" fillId="0" borderId="0" xfId="1" applyFont="1" applyBorder="1" applyAlignment="1">
      <alignment horizontal="left" vertical="top" wrapText="1"/>
    </xf>
    <xf numFmtId="0" fontId="20" fillId="0" borderId="0" xfId="1" applyFont="1" applyAlignment="1">
      <alignment horizontal="center" vertical="center" shrinkToFit="1"/>
    </xf>
    <xf numFmtId="0" fontId="3" fillId="0" borderId="0" xfId="1" applyAlignment="1">
      <alignment horizontal="left" vertical="top" wrapText="1"/>
    </xf>
    <xf numFmtId="0" fontId="3" fillId="0" borderId="13" xfId="1" applyBorder="1" applyAlignment="1">
      <alignment horizontal="left" vertical="top" wrapText="1"/>
    </xf>
    <xf numFmtId="0" fontId="3" fillId="0" borderId="0" xfId="1" applyAlignment="1">
      <alignment horizontal="right" vertical="center" shrinkToFit="1"/>
    </xf>
    <xf numFmtId="0" fontId="3" fillId="0" borderId="0" xfId="1" applyAlignment="1">
      <alignment horizontal="center" vertical="center" shrinkToFit="1"/>
    </xf>
    <xf numFmtId="176" fontId="3" fillId="0" borderId="0" xfId="1" applyNumberFormat="1" applyAlignment="1">
      <alignment horizontal="center" vertical="center" shrinkToFit="1"/>
    </xf>
    <xf numFmtId="0" fontId="20" fillId="0" borderId="0" xfId="1" applyFont="1" applyAlignment="1">
      <alignment vertical="center" wrapText="1"/>
    </xf>
    <xf numFmtId="0" fontId="3" fillId="0" borderId="0" xfId="1" applyAlignment="1">
      <alignment vertical="center" shrinkToFit="1"/>
    </xf>
    <xf numFmtId="0" fontId="20" fillId="0" borderId="0" xfId="1" applyFont="1" applyBorder="1" applyAlignment="1">
      <alignment horizontal="distributed" vertical="center" wrapText="1"/>
    </xf>
    <xf numFmtId="0" fontId="3" fillId="0" borderId="0" xfId="1" applyAlignment="1">
      <alignment horizontal="distributed" vertical="center" wrapText="1"/>
    </xf>
    <xf numFmtId="0" fontId="3" fillId="0" borderId="0" xfId="1" applyAlignment="1">
      <alignment horizontal="left" vertical="center" shrinkToFit="1"/>
    </xf>
    <xf numFmtId="0" fontId="20" fillId="0" borderId="0" xfId="1" applyFont="1" applyBorder="1" applyAlignment="1">
      <alignment horizontal="distributed" vertical="center"/>
    </xf>
    <xf numFmtId="0" fontId="20" fillId="0" borderId="0" xfId="1" applyFont="1" applyBorder="1" applyAlignment="1">
      <alignment horizontal="center" vertical="center"/>
    </xf>
    <xf numFmtId="0" fontId="3" fillId="0" borderId="0" xfId="1" applyAlignment="1">
      <alignment horizontal="center" vertical="center"/>
    </xf>
    <xf numFmtId="0" fontId="20" fillId="0" borderId="0" xfId="1" applyFont="1" applyBorder="1" applyAlignment="1">
      <alignment vertical="top" wrapText="1"/>
    </xf>
    <xf numFmtId="0" fontId="20" fillId="0" borderId="0" xfId="1" applyFont="1" applyBorder="1" applyAlignment="1">
      <alignment vertical="center" shrinkToFit="1"/>
    </xf>
    <xf numFmtId="0" fontId="22" fillId="0" borderId="0" xfId="1" applyFont="1" applyBorder="1" applyAlignment="1">
      <alignment horizontal="distributed" vertical="center"/>
    </xf>
    <xf numFmtId="0" fontId="21" fillId="0" borderId="0" xfId="1" applyFont="1" applyBorder="1" applyAlignment="1">
      <alignment horizontal="distributed" vertical="center"/>
    </xf>
    <xf numFmtId="0" fontId="21" fillId="0" borderId="0" xfId="1" applyFont="1" applyBorder="1" applyAlignment="1">
      <alignment horizontal="center" vertical="center"/>
    </xf>
    <xf numFmtId="0" fontId="14" fillId="3" borderId="7" xfId="0" applyFont="1" applyFill="1" applyBorder="1" applyAlignment="1" applyProtection="1">
      <alignment vertical="center" wrapText="1" shrinkToFit="1"/>
      <protection locked="0"/>
    </xf>
    <xf numFmtId="0" fontId="14" fillId="3" borderId="8" xfId="0" applyFont="1" applyFill="1" applyBorder="1" applyAlignment="1" applyProtection="1">
      <alignment vertical="center" wrapText="1" shrinkToFit="1"/>
      <protection locked="0"/>
    </xf>
    <xf numFmtId="0" fontId="14" fillId="3" borderId="9" xfId="0" applyFont="1" applyFill="1" applyBorder="1" applyAlignment="1" applyProtection="1">
      <alignment vertical="center" wrapText="1" shrinkToFit="1"/>
      <protection locked="0"/>
    </xf>
    <xf numFmtId="49" fontId="14" fillId="3" borderId="7" xfId="0" applyNumberFormat="1" applyFont="1" applyFill="1" applyBorder="1" applyAlignment="1" applyProtection="1">
      <alignment horizontal="center" vertical="center" shrinkToFit="1"/>
      <protection locked="0"/>
    </xf>
    <xf numFmtId="0" fontId="15" fillId="2" borderId="43" xfId="0" applyFont="1" applyFill="1" applyBorder="1" applyAlignment="1">
      <alignment vertical="center" wrapText="1"/>
    </xf>
    <xf numFmtId="0" fontId="15" fillId="2" borderId="0" xfId="0" applyFont="1" applyFill="1" applyBorder="1" applyAlignment="1">
      <alignment vertical="center" wrapText="1"/>
    </xf>
    <xf numFmtId="0" fontId="15" fillId="2" borderId="74" xfId="0" applyFont="1" applyFill="1" applyBorder="1" applyAlignment="1">
      <alignment vertical="center" wrapText="1"/>
    </xf>
    <xf numFmtId="0" fontId="14" fillId="2" borderId="95" xfId="0" applyFont="1" applyFill="1" applyBorder="1" applyAlignment="1">
      <alignment vertical="center"/>
    </xf>
    <xf numFmtId="0" fontId="15" fillId="2" borderId="43" xfId="0" applyFont="1" applyFill="1" applyBorder="1" applyAlignment="1">
      <alignment horizontal="left" vertical="center"/>
    </xf>
    <xf numFmtId="0" fontId="15" fillId="2" borderId="0" xfId="0" applyFont="1" applyFill="1" applyBorder="1" applyAlignment="1">
      <alignment horizontal="left" vertical="center"/>
    </xf>
    <xf numFmtId="0" fontId="15" fillId="2" borderId="74" xfId="0" applyFont="1" applyFill="1" applyBorder="1" applyAlignment="1">
      <alignment horizontal="left" vertical="center"/>
    </xf>
    <xf numFmtId="0" fontId="14" fillId="2" borderId="75" xfId="0" applyFont="1" applyFill="1" applyBorder="1" applyAlignment="1">
      <alignment vertical="center" wrapText="1"/>
    </xf>
    <xf numFmtId="0" fontId="14" fillId="2" borderId="83" xfId="0" applyFont="1" applyFill="1" applyBorder="1" applyAlignment="1">
      <alignment vertical="center" wrapText="1"/>
    </xf>
    <xf numFmtId="0" fontId="14" fillId="2" borderId="84" xfId="0" applyFont="1" applyFill="1" applyBorder="1" applyAlignment="1">
      <alignment vertical="center" wrapText="1"/>
    </xf>
    <xf numFmtId="0" fontId="14" fillId="2" borderId="66" xfId="0" applyFont="1" applyFill="1" applyBorder="1" applyAlignment="1">
      <alignment vertical="center" wrapText="1"/>
    </xf>
    <xf numFmtId="0" fontId="14" fillId="2" borderId="8" xfId="0" applyFont="1" applyFill="1" applyBorder="1" applyAlignment="1">
      <alignment vertical="center" wrapText="1"/>
    </xf>
    <xf numFmtId="0" fontId="14" fillId="2" borderId="9" xfId="0" applyFont="1" applyFill="1" applyBorder="1" applyAlignment="1">
      <alignment vertical="center" wrapText="1"/>
    </xf>
    <xf numFmtId="0" fontId="14" fillId="3" borderId="4" xfId="0" applyFont="1" applyFill="1" applyBorder="1" applyAlignment="1" applyProtection="1">
      <alignment vertical="center" wrapText="1"/>
      <protection locked="0"/>
    </xf>
    <xf numFmtId="0" fontId="14" fillId="3" borderId="54" xfId="0" applyFont="1" applyFill="1" applyBorder="1" applyAlignment="1" applyProtection="1">
      <alignment vertical="center" wrapText="1" shrinkToFit="1"/>
      <protection locked="0"/>
    </xf>
    <xf numFmtId="0" fontId="14" fillId="2" borderId="1" xfId="0" applyFont="1" applyFill="1" applyBorder="1" applyAlignment="1">
      <alignment vertical="center" shrinkToFit="1"/>
    </xf>
    <xf numFmtId="0" fontId="14" fillId="2" borderId="5" xfId="0" applyFont="1" applyFill="1" applyBorder="1" applyAlignment="1">
      <alignment vertical="center" shrinkToFit="1"/>
    </xf>
    <xf numFmtId="0" fontId="14" fillId="2" borderId="76" xfId="0" applyFont="1" applyFill="1" applyBorder="1" applyAlignment="1">
      <alignment vertical="center" shrinkToFit="1"/>
    </xf>
    <xf numFmtId="0" fontId="15" fillId="2" borderId="1" xfId="0" applyFont="1" applyFill="1" applyBorder="1" applyAlignment="1">
      <alignment vertical="center" shrinkToFit="1"/>
    </xf>
    <xf numFmtId="0" fontId="15" fillId="2" borderId="5" xfId="0" applyFont="1" applyFill="1" applyBorder="1" applyAlignment="1">
      <alignment vertical="center" shrinkToFit="1"/>
    </xf>
    <xf numFmtId="0" fontId="15" fillId="2" borderId="76" xfId="0" applyFont="1" applyFill="1" applyBorder="1" applyAlignment="1">
      <alignment vertical="center" shrinkToFit="1"/>
    </xf>
    <xf numFmtId="0" fontId="14" fillId="4" borderId="66" xfId="0" applyFont="1" applyFill="1" applyBorder="1" applyAlignment="1" applyProtection="1">
      <alignment vertical="center" shrinkToFit="1"/>
      <protection locked="0"/>
    </xf>
    <xf numFmtId="176" fontId="14" fillId="3" borderId="7" xfId="0" applyNumberFormat="1" applyFont="1" applyFill="1" applyBorder="1" applyAlignment="1" applyProtection="1">
      <alignment horizontal="center" vertical="center" shrinkToFit="1"/>
      <protection locked="0"/>
    </xf>
    <xf numFmtId="176" fontId="14" fillId="3" borderId="8" xfId="0" applyNumberFormat="1" applyFont="1" applyFill="1" applyBorder="1" applyAlignment="1" applyProtection="1">
      <alignment horizontal="center" vertical="center" shrinkToFit="1"/>
      <protection locked="0"/>
    </xf>
    <xf numFmtId="176" fontId="14" fillId="3" borderId="9" xfId="0" applyNumberFormat="1"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left" vertical="center" shrinkToFit="1"/>
      <protection locked="0"/>
    </xf>
    <xf numFmtId="0" fontId="14" fillId="3" borderId="67" xfId="0" applyFont="1" applyFill="1" applyBorder="1" applyAlignment="1" applyProtection="1">
      <alignment vertical="center" wrapText="1" shrinkToFit="1"/>
      <protection locked="0"/>
    </xf>
    <xf numFmtId="0" fontId="14" fillId="3" borderId="7" xfId="0" applyFont="1" applyFill="1" applyBorder="1" applyAlignment="1" applyProtection="1">
      <alignment horizontal="left" vertical="center" wrapText="1" shrinkToFit="1"/>
      <protection locked="0"/>
    </xf>
    <xf numFmtId="0" fontId="14" fillId="3" borderId="8" xfId="0" applyFont="1" applyFill="1" applyBorder="1" applyAlignment="1" applyProtection="1">
      <alignment horizontal="left" vertical="center" wrapText="1" shrinkToFit="1"/>
      <protection locked="0"/>
    </xf>
    <xf numFmtId="0" fontId="14" fillId="3" borderId="9" xfId="0" applyFont="1" applyFill="1" applyBorder="1" applyAlignment="1" applyProtection="1">
      <alignment horizontal="left" vertical="center" wrapText="1" shrinkToFit="1"/>
      <protection locked="0"/>
    </xf>
    <xf numFmtId="0" fontId="14" fillId="3" borderId="4" xfId="0" applyFont="1" applyFill="1" applyBorder="1" applyAlignment="1" applyProtection="1">
      <alignment horizontal="left" vertical="center" wrapText="1" shrinkToFit="1"/>
      <protection locked="0"/>
    </xf>
    <xf numFmtId="0" fontId="7" fillId="0" borderId="41" xfId="0" applyFont="1" applyFill="1" applyBorder="1" applyAlignment="1">
      <alignment horizontal="center" vertical="center" shrinkToFit="1"/>
    </xf>
    <xf numFmtId="0" fontId="7" fillId="0" borderId="37"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49" fontId="20" fillId="0" borderId="0" xfId="0" applyNumberFormat="1" applyFont="1" applyBorder="1" applyAlignment="1">
      <alignment horizontal="right" vertical="center"/>
    </xf>
    <xf numFmtId="0" fontId="20" fillId="0" borderId="0" xfId="1" applyFont="1" applyAlignment="1">
      <alignment vertical="center"/>
    </xf>
    <xf numFmtId="0" fontId="20" fillId="0" borderId="0" xfId="1" applyFont="1" applyAlignment="1">
      <alignment vertical="center" shrinkToFit="1"/>
    </xf>
    <xf numFmtId="0" fontId="20" fillId="0" borderId="0" xfId="1" applyFont="1" applyAlignment="1">
      <alignment vertical="center"/>
    </xf>
    <xf numFmtId="0" fontId="20" fillId="0" borderId="0" xfId="1" applyFont="1" applyAlignment="1">
      <alignment horizontal="center" vertical="center"/>
    </xf>
    <xf numFmtId="0" fontId="20" fillId="0" borderId="0" xfId="1" applyFont="1" applyAlignment="1">
      <alignment horizontal="left" vertical="center" shrinkToFit="1"/>
    </xf>
    <xf numFmtId="0" fontId="20" fillId="0" borderId="0" xfId="1" applyFont="1" applyAlignment="1">
      <alignment horizontal="distributed" vertical="center" wrapText="1"/>
    </xf>
    <xf numFmtId="0" fontId="20" fillId="0" borderId="0" xfId="1" applyFont="1" applyAlignment="1">
      <alignment horizontal="distributed" vertical="center"/>
    </xf>
    <xf numFmtId="0" fontId="20" fillId="0" borderId="0" xfId="1" applyFont="1" applyAlignment="1">
      <alignment horizontal="right" vertical="center" shrinkToFit="1"/>
    </xf>
    <xf numFmtId="176" fontId="20" fillId="0" borderId="0" xfId="1" applyNumberFormat="1" applyFont="1" applyAlignment="1">
      <alignment horizontal="center" vertical="center" shrinkToFit="1"/>
    </xf>
    <xf numFmtId="0" fontId="20" fillId="0" borderId="0" xfId="1" applyFont="1" applyAlignment="1">
      <alignment horizontal="left" vertical="top" wrapText="1"/>
    </xf>
    <xf numFmtId="0" fontId="20" fillId="0" borderId="13" xfId="1" applyFont="1" applyBorder="1" applyAlignment="1">
      <alignment horizontal="left" vertical="top" wrapText="1"/>
    </xf>
    <xf numFmtId="0" fontId="32" fillId="0" borderId="0" xfId="0" applyFont="1" applyBorder="1" applyAlignment="1">
      <alignment horizontal="right" vertical="center"/>
    </xf>
    <xf numFmtId="0" fontId="33" fillId="0" borderId="0" xfId="1" applyFont="1" applyBorder="1" applyAlignment="1">
      <alignment horizontal="center" vertical="center"/>
    </xf>
    <xf numFmtId="0" fontId="20" fillId="0" borderId="0" xfId="1" applyNumberFormat="1" applyFont="1" applyBorder="1" applyAlignment="1">
      <alignment horizontal="right" vertical="center"/>
    </xf>
    <xf numFmtId="0" fontId="20" fillId="0" borderId="0" xfId="1" applyNumberFormat="1" applyFont="1" applyBorder="1" applyAlignment="1">
      <alignment horizontal="center" vertical="center"/>
    </xf>
    <xf numFmtId="0" fontId="22" fillId="0" borderId="37" xfId="1" applyFont="1" applyBorder="1">
      <alignment vertical="center"/>
    </xf>
    <xf numFmtId="0" fontId="22" fillId="0" borderId="37" xfId="1" applyFont="1" applyBorder="1" applyAlignment="1">
      <alignment vertical="center" shrinkToFit="1"/>
    </xf>
    <xf numFmtId="0" fontId="22" fillId="0" borderId="16" xfId="1" applyFont="1" applyBorder="1" applyAlignment="1">
      <alignment horizontal="center" vertical="center" shrinkToFit="1"/>
    </xf>
    <xf numFmtId="0" fontId="20" fillId="0" borderId="17" xfId="1" applyFont="1" applyBorder="1" applyAlignment="1">
      <alignment vertical="center" wrapText="1" shrinkToFit="1"/>
    </xf>
    <xf numFmtId="0" fontId="20" fillId="0" borderId="11" xfId="1" applyFont="1" applyBorder="1">
      <alignment vertical="center"/>
    </xf>
    <xf numFmtId="0" fontId="22" fillId="0" borderId="18" xfId="1" applyFont="1" applyBorder="1" applyAlignment="1">
      <alignment horizontal="center" vertical="center" wrapText="1" shrinkToFit="1"/>
    </xf>
    <xf numFmtId="0" fontId="22" fillId="0" borderId="18" xfId="1" applyFont="1" applyBorder="1" applyAlignment="1">
      <alignment horizontal="center" vertical="center" shrinkToFit="1"/>
    </xf>
    <xf numFmtId="0" fontId="20" fillId="0" borderId="19" xfId="1" applyFont="1" applyBorder="1" applyAlignment="1">
      <alignment horizontal="center" vertical="center" shrinkToFit="1"/>
    </xf>
    <xf numFmtId="0" fontId="22" fillId="0" borderId="19" xfId="1" applyFont="1" applyBorder="1" applyAlignment="1">
      <alignment horizontal="center" vertical="center"/>
    </xf>
    <xf numFmtId="0" fontId="20" fillId="0" borderId="20" xfId="1" applyFont="1" applyBorder="1" applyAlignment="1">
      <alignment horizontal="center" vertical="center" shrinkToFit="1"/>
    </xf>
    <xf numFmtId="0" fontId="22" fillId="0" borderId="21" xfId="1" applyFont="1" applyBorder="1" applyAlignment="1">
      <alignment horizontal="center" vertical="center" shrinkToFit="1"/>
    </xf>
    <xf numFmtId="0" fontId="20" fillId="0" borderId="22" xfId="1" applyFont="1" applyBorder="1" applyAlignment="1">
      <alignment vertical="center" wrapText="1" shrinkToFit="1"/>
    </xf>
    <xf numFmtId="0" fontId="22" fillId="0" borderId="22" xfId="1" applyFont="1" applyBorder="1" applyAlignment="1">
      <alignment horizontal="center" vertical="center"/>
    </xf>
    <xf numFmtId="0" fontId="20" fillId="0" borderId="23" xfId="1" applyFont="1" applyBorder="1" applyAlignment="1">
      <alignment horizontal="center" vertical="center" shrinkToFit="1"/>
    </xf>
    <xf numFmtId="0" fontId="20" fillId="0" borderId="18" xfId="1" applyFont="1" applyBorder="1" applyAlignment="1">
      <alignment horizontal="center" vertical="center" shrinkToFit="1"/>
    </xf>
    <xf numFmtId="0" fontId="20" fillId="0" borderId="24" xfId="1" applyFont="1" applyBorder="1" applyAlignment="1">
      <alignment horizontal="center" vertical="center" shrinkToFit="1"/>
    </xf>
    <xf numFmtId="0" fontId="21" fillId="0" borderId="15" xfId="1" applyFont="1" applyBorder="1" applyAlignment="1">
      <alignment horizontal="center" vertical="center"/>
    </xf>
    <xf numFmtId="0" fontId="20" fillId="0" borderId="25" xfId="1" applyFont="1" applyBorder="1" applyAlignment="1">
      <alignment horizontal="center" vertical="center"/>
    </xf>
    <xf numFmtId="0" fontId="22" fillId="0" borderId="26" xfId="1" applyFont="1" applyBorder="1" applyAlignment="1">
      <alignment horizontal="center" vertical="center" textRotation="255" shrinkToFit="1"/>
    </xf>
    <xf numFmtId="0" fontId="22" fillId="0" borderId="27" xfId="1" applyFont="1" applyBorder="1" applyAlignment="1">
      <alignment horizontal="center" vertical="center" shrinkToFit="1"/>
    </xf>
    <xf numFmtId="0" fontId="20" fillId="2" borderId="28" xfId="1" applyFont="1" applyFill="1" applyBorder="1" applyAlignment="1">
      <alignment vertical="center"/>
    </xf>
    <xf numFmtId="0" fontId="20" fillId="2" borderId="29" xfId="1" applyFont="1" applyFill="1" applyBorder="1" applyAlignment="1">
      <alignment vertical="center"/>
    </xf>
    <xf numFmtId="0" fontId="20" fillId="2" borderId="29" xfId="1" applyFont="1" applyFill="1" applyBorder="1" applyAlignment="1">
      <alignment horizontal="center" vertical="center"/>
    </xf>
    <xf numFmtId="0" fontId="34" fillId="2" borderId="29" xfId="1" applyFont="1" applyFill="1" applyBorder="1" applyAlignment="1">
      <alignment horizontal="center" vertical="center"/>
    </xf>
    <xf numFmtId="0" fontId="21" fillId="2" borderId="29" xfId="1" applyFont="1" applyFill="1" applyBorder="1" applyAlignment="1">
      <alignment horizontal="center" vertical="center"/>
    </xf>
    <xf numFmtId="0" fontId="20" fillId="2" borderId="30" xfId="1" applyFont="1" applyFill="1" applyBorder="1" applyAlignment="1">
      <alignment horizontal="center" vertical="center"/>
    </xf>
    <xf numFmtId="0" fontId="22" fillId="0" borderId="22" xfId="1" applyFont="1" applyBorder="1" applyAlignment="1">
      <alignment horizontal="center" vertical="center" shrinkToFit="1"/>
    </xf>
    <xf numFmtId="0" fontId="20" fillId="0" borderId="31" xfId="1" applyFont="1" applyBorder="1" applyAlignment="1">
      <alignment vertical="center" wrapText="1" shrinkToFit="1"/>
    </xf>
    <xf numFmtId="0" fontId="22" fillId="0" borderId="22" xfId="1" applyFont="1" applyBorder="1" applyAlignment="1">
      <alignment horizontal="center" vertical="center" wrapText="1"/>
    </xf>
    <xf numFmtId="0" fontId="20" fillId="0" borderId="32" xfId="1" applyFont="1" applyBorder="1" applyAlignment="1">
      <alignment horizontal="center" vertical="center" shrinkToFit="1"/>
    </xf>
    <xf numFmtId="0" fontId="22" fillId="0" borderId="19" xfId="1" applyFont="1" applyBorder="1" applyAlignment="1">
      <alignment horizontal="center" vertical="center" shrinkToFit="1"/>
    </xf>
    <xf numFmtId="0" fontId="23" fillId="0" borderId="22" xfId="1" applyFont="1" applyBorder="1" applyAlignment="1">
      <alignment horizontal="center" vertical="center"/>
    </xf>
    <xf numFmtId="0" fontId="35" fillId="0" borderId="31" xfId="1" applyFont="1" applyBorder="1" applyAlignment="1">
      <alignment horizontal="center" vertical="center"/>
    </xf>
    <xf numFmtId="0" fontId="35" fillId="0" borderId="33" xfId="1" applyFont="1" applyBorder="1" applyAlignment="1">
      <alignment horizontal="center" vertical="center"/>
    </xf>
    <xf numFmtId="0" fontId="35" fillId="0" borderId="33" xfId="1" applyFont="1" applyBorder="1" applyAlignment="1">
      <alignment horizontal="center" vertical="center" shrinkToFit="1"/>
    </xf>
    <xf numFmtId="0" fontId="35" fillId="0" borderId="32" xfId="1" applyFont="1" applyBorder="1" applyAlignment="1">
      <alignment horizontal="center" vertical="center" shrinkToFit="1"/>
    </xf>
    <xf numFmtId="0" fontId="23" fillId="0" borderId="19" xfId="1" applyFont="1" applyBorder="1" applyAlignment="1">
      <alignment horizontal="center" vertical="center"/>
    </xf>
    <xf numFmtId="0" fontId="35" fillId="0" borderId="20" xfId="1" applyFont="1" applyBorder="1" applyAlignment="1">
      <alignment horizontal="center" vertical="center" shrinkToFit="1"/>
    </xf>
    <xf numFmtId="0" fontId="35" fillId="0" borderId="99" xfId="1" applyFont="1" applyBorder="1" applyAlignment="1">
      <alignment horizontal="center" vertical="center"/>
    </xf>
    <xf numFmtId="0" fontId="35" fillId="0" borderId="100" xfId="1" applyFont="1" applyBorder="1" applyAlignment="1">
      <alignment horizontal="center" vertical="center"/>
    </xf>
    <xf numFmtId="0" fontId="35" fillId="0" borderId="101" xfId="1" applyFont="1" applyBorder="1" applyAlignment="1">
      <alignment horizontal="center" vertical="center"/>
    </xf>
    <xf numFmtId="0" fontId="20" fillId="2" borderId="10" xfId="1" applyFont="1" applyFill="1" applyBorder="1" applyAlignment="1">
      <alignment horizontal="center" vertical="center"/>
    </xf>
    <xf numFmtId="0" fontId="22" fillId="2" borderId="29" xfId="1" applyFont="1" applyFill="1" applyBorder="1" applyAlignment="1">
      <alignment horizontal="center" vertical="center"/>
    </xf>
    <xf numFmtId="0" fontId="22" fillId="2" borderId="10" xfId="1" applyFont="1" applyFill="1" applyBorder="1" applyAlignment="1">
      <alignment horizontal="center" vertical="center"/>
    </xf>
    <xf numFmtId="0" fontId="22" fillId="2" borderId="29" xfId="1" applyFont="1" applyFill="1" applyBorder="1" applyAlignment="1">
      <alignment horizontal="center" vertical="center"/>
    </xf>
    <xf numFmtId="0" fontId="20" fillId="2" borderId="29" xfId="1" applyFont="1" applyFill="1" applyBorder="1" applyAlignment="1">
      <alignment horizontal="center" vertical="center" shrinkToFit="1"/>
    </xf>
    <xf numFmtId="0" fontId="20" fillId="2" borderId="30" xfId="1" applyFont="1" applyFill="1" applyBorder="1" applyAlignment="1">
      <alignment horizontal="center" vertical="center"/>
    </xf>
    <xf numFmtId="0" fontId="20" fillId="2" borderId="45" xfId="1" applyFont="1" applyFill="1" applyBorder="1" applyAlignment="1">
      <alignment vertical="center"/>
    </xf>
    <xf numFmtId="0" fontId="20" fillId="2" borderId="13" xfId="1" applyFont="1" applyFill="1" applyBorder="1" applyAlignment="1">
      <alignment vertical="center"/>
    </xf>
    <xf numFmtId="0" fontId="20" fillId="2" borderId="33" xfId="1" applyFont="1" applyFill="1" applyBorder="1" applyAlignment="1">
      <alignment horizontal="center" vertical="center"/>
    </xf>
    <xf numFmtId="0" fontId="34" fillId="2" borderId="13" xfId="1" applyFont="1" applyFill="1" applyBorder="1" applyAlignment="1">
      <alignment horizontal="center" vertical="center"/>
    </xf>
    <xf numFmtId="0" fontId="20" fillId="2" borderId="13" xfId="1" applyFont="1" applyFill="1" applyBorder="1" applyAlignment="1">
      <alignment horizontal="center" vertical="center"/>
    </xf>
    <xf numFmtId="0" fontId="21"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0" borderId="19" xfId="1" applyFont="1" applyBorder="1" applyAlignment="1">
      <alignment vertical="center" wrapText="1" shrinkToFit="1"/>
    </xf>
    <xf numFmtId="0" fontId="20" fillId="2" borderId="22" xfId="1" applyFont="1" applyFill="1" applyBorder="1" applyAlignment="1">
      <alignment vertical="center" wrapText="1" shrinkToFit="1"/>
    </xf>
    <xf numFmtId="0" fontId="22" fillId="2" borderId="22" xfId="1" applyFont="1" applyFill="1" applyBorder="1" applyAlignment="1">
      <alignment horizontal="center" vertical="center" wrapText="1"/>
    </xf>
    <xf numFmtId="0" fontId="20" fillId="2" borderId="23" xfId="1" applyFont="1" applyFill="1" applyBorder="1" applyAlignment="1">
      <alignment horizontal="center" vertical="center" shrinkToFit="1"/>
    </xf>
    <xf numFmtId="0" fontId="22" fillId="0" borderId="34" xfId="1" applyFont="1" applyBorder="1" applyAlignment="1">
      <alignment horizontal="center" vertical="center" shrinkToFit="1"/>
    </xf>
    <xf numFmtId="0" fontId="20" fillId="2" borderId="34" xfId="1" applyFont="1" applyFill="1" applyBorder="1" applyAlignment="1">
      <alignment vertical="center" wrapText="1" shrinkToFit="1"/>
    </xf>
    <xf numFmtId="0" fontId="22" fillId="2" borderId="34" xfId="1" applyFont="1" applyFill="1" applyBorder="1" applyAlignment="1">
      <alignment horizontal="center" vertical="center"/>
    </xf>
    <xf numFmtId="0" fontId="20" fillId="2" borderId="35" xfId="1" applyFont="1" applyFill="1" applyBorder="1" applyAlignment="1">
      <alignment horizontal="center" vertical="center" shrinkToFit="1"/>
    </xf>
    <xf numFmtId="0" fontId="22" fillId="0" borderId="24" xfId="1" applyFont="1" applyBorder="1" applyAlignment="1">
      <alignment horizontal="center" vertical="center" shrinkToFit="1"/>
    </xf>
    <xf numFmtId="0" fontId="20" fillId="2" borderId="20" xfId="1" applyFont="1" applyFill="1" applyBorder="1" applyAlignment="1">
      <alignment horizontal="left" vertical="center" wrapText="1" shrinkToFit="1"/>
    </xf>
    <xf numFmtId="0" fontId="22" fillId="0" borderId="0" xfId="1" applyFont="1" applyBorder="1" applyAlignment="1">
      <alignment horizontal="center" vertical="center" textRotation="255"/>
    </xf>
    <xf numFmtId="0" fontId="22" fillId="0" borderId="0" xfId="1" applyFont="1" applyBorder="1" applyAlignment="1">
      <alignment horizontal="left" vertical="center"/>
    </xf>
    <xf numFmtId="0" fontId="22" fillId="0" borderId="10" xfId="1" applyFont="1" applyBorder="1" applyAlignment="1">
      <alignment horizontal="center" vertical="center"/>
    </xf>
    <xf numFmtId="0" fontId="22" fillId="0" borderId="0" xfId="1" applyFont="1" applyBorder="1" applyAlignment="1">
      <alignment vertical="center"/>
    </xf>
    <xf numFmtId="0" fontId="20" fillId="0" borderId="22" xfId="1" applyFont="1" applyBorder="1" applyAlignment="1">
      <alignment vertical="center" wrapText="1"/>
    </xf>
    <xf numFmtId="0" fontId="20" fillId="0" borderId="19" xfId="1" applyFont="1" applyBorder="1" applyAlignment="1">
      <alignment vertical="center" wrapText="1"/>
    </xf>
    <xf numFmtId="0" fontId="20" fillId="2" borderId="34" xfId="1" applyFont="1" applyFill="1" applyBorder="1" applyAlignment="1">
      <alignment vertical="center" wrapText="1"/>
    </xf>
    <xf numFmtId="0" fontId="20" fillId="2" borderId="20" xfId="1" applyFont="1" applyFill="1" applyBorder="1" applyAlignment="1">
      <alignment vertical="center" wrapText="1" shrinkToFit="1"/>
    </xf>
    <xf numFmtId="0" fontId="20" fillId="0" borderId="17" xfId="1" applyFont="1" applyBorder="1" applyAlignment="1">
      <alignment vertical="center" shrinkToFit="1"/>
    </xf>
    <xf numFmtId="0" fontId="20" fillId="2" borderId="22" xfId="1" applyFont="1" applyFill="1" applyBorder="1" applyAlignment="1">
      <alignment vertical="center" wrapText="1"/>
    </xf>
  </cellXfs>
  <cellStyles count="3">
    <cellStyle name="ハイパーリンク" xfId="2" builtinId="8"/>
    <cellStyle name="標準" xfId="0" builtinId="0"/>
    <cellStyle name="標準 2" xfId="1"/>
  </cellStyles>
  <dxfs count="68">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val="0"/>
      </font>
      <fill>
        <patternFill patternType="darkHorizontal"/>
      </fill>
    </dxf>
    <dxf>
      <font>
        <strike/>
      </font>
    </dxf>
    <dxf>
      <font>
        <strike/>
      </font>
    </dxf>
    <dxf>
      <font>
        <strike val="0"/>
      </font>
      <fill>
        <patternFill patternType="darkHorizontal"/>
      </fill>
    </dxf>
    <dxf>
      <font>
        <strike val="0"/>
      </font>
      <fill>
        <patternFill patternType="darkHorizontal"/>
      </fill>
    </dxf>
    <dxf>
      <font>
        <strike val="0"/>
      </font>
      <fill>
        <patternFill patternType="darkHorizontal">
          <bgColor auto="1"/>
        </patternFill>
      </fill>
    </dxf>
    <dxf>
      <font>
        <strike val="0"/>
      </font>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312420</xdr:colOff>
      <xdr:row>75</xdr:row>
      <xdr:rowOff>129540</xdr:rowOff>
    </xdr:from>
    <xdr:to>
      <xdr:col>4</xdr:col>
      <xdr:colOff>4221480</xdr:colOff>
      <xdr:row>77</xdr:row>
      <xdr:rowOff>7620</xdr:rowOff>
    </xdr:to>
    <xdr:sp macro="" textlink="">
      <xdr:nvSpPr>
        <xdr:cNvPr id="4" name="正方形/長方形 3"/>
        <xdr:cNvSpPr/>
      </xdr:nvSpPr>
      <xdr:spPr>
        <a:xfrm>
          <a:off x="3573780" y="33695640"/>
          <a:ext cx="3909060" cy="8915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以下、処分ルート（２）～（５）につきましても、</a:t>
          </a:r>
          <a:endParaRPr kumimoji="1" lang="en-US" altLang="ja-JP" sz="1200">
            <a:solidFill>
              <a:schemeClr val="tx1"/>
            </a:solidFill>
          </a:endParaRPr>
        </a:p>
        <a:p>
          <a:pPr algn="l"/>
          <a:r>
            <a:rPr kumimoji="1" lang="ja-JP" altLang="en-US" sz="1200">
              <a:solidFill>
                <a:schemeClr val="tx1"/>
              </a:solidFill>
            </a:rPr>
            <a:t>処分ルート（１）と同様となります。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0</xdr:colOff>
      <xdr:row>6</xdr:row>
      <xdr:rowOff>106680</xdr:rowOff>
    </xdr:from>
    <xdr:to>
      <xdr:col>75</xdr:col>
      <xdr:colOff>22860</xdr:colOff>
      <xdr:row>8</xdr:row>
      <xdr:rowOff>91440</xdr:rowOff>
    </xdr:to>
    <xdr:sp macro="" textlink="">
      <xdr:nvSpPr>
        <xdr:cNvPr id="2" name="テキスト ボックス 1"/>
        <xdr:cNvSpPr txBox="1"/>
      </xdr:nvSpPr>
      <xdr:spPr>
        <a:xfrm>
          <a:off x="4389120" y="1120140"/>
          <a:ext cx="2453640" cy="320040"/>
        </a:xfrm>
        <a:prstGeom prst="rect">
          <a:avLst/>
        </a:prstGeom>
        <a:solidFill>
          <a:srgbClr val="5EE9EC">
            <a:alpha val="20000"/>
          </a:srgbClr>
        </a:solidFill>
        <a:ln w="38100" cmpd="sng">
          <a:solidFill>
            <a:srgbClr val="5EE9E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日付等</a:t>
          </a:r>
        </a:p>
      </xdr:txBody>
    </xdr:sp>
    <xdr:clientData/>
  </xdr:twoCellAnchor>
  <xdr:twoCellAnchor>
    <xdr:from>
      <xdr:col>32</xdr:col>
      <xdr:colOff>0</xdr:colOff>
      <xdr:row>9</xdr:row>
      <xdr:rowOff>0</xdr:rowOff>
    </xdr:from>
    <xdr:to>
      <xdr:col>76</xdr:col>
      <xdr:colOff>0</xdr:colOff>
      <xdr:row>15</xdr:row>
      <xdr:rowOff>83820</xdr:rowOff>
    </xdr:to>
    <xdr:sp macro="" textlink="">
      <xdr:nvSpPr>
        <xdr:cNvPr id="3" name="テキスト ボックス 2"/>
        <xdr:cNvSpPr txBox="1"/>
      </xdr:nvSpPr>
      <xdr:spPr>
        <a:xfrm>
          <a:off x="3215640" y="1516380"/>
          <a:ext cx="3688080" cy="1295400"/>
        </a:xfrm>
        <a:prstGeom prst="rect">
          <a:avLst/>
        </a:prstGeom>
        <a:solidFill>
          <a:srgbClr val="FFFF99">
            <a:alpha val="20000"/>
          </a:srgbClr>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排出事業者情報</a:t>
          </a:r>
        </a:p>
      </xdr:txBody>
    </xdr:sp>
    <xdr:clientData/>
  </xdr:twoCellAnchor>
  <xdr:twoCellAnchor>
    <xdr:from>
      <xdr:col>4</xdr:col>
      <xdr:colOff>0</xdr:colOff>
      <xdr:row>19</xdr:row>
      <xdr:rowOff>0</xdr:rowOff>
    </xdr:from>
    <xdr:to>
      <xdr:col>75</xdr:col>
      <xdr:colOff>60960</xdr:colOff>
      <xdr:row>46</xdr:row>
      <xdr:rowOff>190500</xdr:rowOff>
    </xdr:to>
    <xdr:sp macro="" textlink="">
      <xdr:nvSpPr>
        <xdr:cNvPr id="4" name="テキスト ボックス 3"/>
        <xdr:cNvSpPr txBox="1"/>
      </xdr:nvSpPr>
      <xdr:spPr>
        <a:xfrm>
          <a:off x="868680" y="3314700"/>
          <a:ext cx="6012180" cy="5265420"/>
        </a:xfrm>
        <a:prstGeom prst="rect">
          <a:avLst/>
        </a:prstGeom>
        <a:solidFill>
          <a:srgbClr val="00B0F0">
            <a:alpha val="20000"/>
          </a:srgbClr>
        </a:solidFill>
        <a:ln w="381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工事及び特管管理責任者情報</a:t>
          </a:r>
        </a:p>
      </xdr:txBody>
    </xdr:sp>
    <xdr:clientData/>
  </xdr:twoCellAnchor>
  <xdr:twoCellAnchor>
    <xdr:from>
      <xdr:col>4</xdr:col>
      <xdr:colOff>0</xdr:colOff>
      <xdr:row>47</xdr:row>
      <xdr:rowOff>0</xdr:rowOff>
    </xdr:from>
    <xdr:to>
      <xdr:col>75</xdr:col>
      <xdr:colOff>60780</xdr:colOff>
      <xdr:row>50</xdr:row>
      <xdr:rowOff>259080</xdr:rowOff>
    </xdr:to>
    <xdr:sp macro="" textlink="">
      <xdr:nvSpPr>
        <xdr:cNvPr id="5" name="テキスト ボックス 4"/>
        <xdr:cNvSpPr txBox="1"/>
      </xdr:nvSpPr>
      <xdr:spPr>
        <a:xfrm>
          <a:off x="868680" y="8625840"/>
          <a:ext cx="6012000" cy="899160"/>
        </a:xfrm>
        <a:prstGeom prst="rect">
          <a:avLst/>
        </a:prstGeom>
        <a:solidFill>
          <a:schemeClr val="accent2">
            <a:lumMod val="40000"/>
            <a:lumOff val="60000"/>
            <a:alpha val="20000"/>
          </a:schemeClr>
        </a:solidFill>
        <a:ln w="38100"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届出者情報</a:t>
          </a:r>
        </a:p>
      </xdr:txBody>
    </xdr:sp>
    <xdr:clientData/>
  </xdr:twoCellAnchor>
  <xdr:twoCellAnchor>
    <xdr:from>
      <xdr:col>4</xdr:col>
      <xdr:colOff>0</xdr:colOff>
      <xdr:row>51</xdr:row>
      <xdr:rowOff>0</xdr:rowOff>
    </xdr:from>
    <xdr:to>
      <xdr:col>75</xdr:col>
      <xdr:colOff>60780</xdr:colOff>
      <xdr:row>52</xdr:row>
      <xdr:rowOff>182880</xdr:rowOff>
    </xdr:to>
    <xdr:sp macro="" textlink="">
      <xdr:nvSpPr>
        <xdr:cNvPr id="6" name="テキスト ボックス 5"/>
        <xdr:cNvSpPr txBox="1"/>
      </xdr:nvSpPr>
      <xdr:spPr>
        <a:xfrm>
          <a:off x="868680" y="9540240"/>
          <a:ext cx="6012000" cy="411480"/>
        </a:xfrm>
        <a:prstGeom prst="rect">
          <a:avLst/>
        </a:prstGeom>
        <a:solidFill>
          <a:srgbClr val="AFF7B2">
            <a:alpha val="20000"/>
          </a:srgbClr>
        </a:solidFill>
        <a:ln w="3810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備考</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10</xdr:row>
      <xdr:rowOff>1</xdr:rowOff>
    </xdr:from>
    <xdr:to>
      <xdr:col>3</xdr:col>
      <xdr:colOff>1000125</xdr:colOff>
      <xdr:row>10</xdr:row>
      <xdr:rowOff>252001</xdr:rowOff>
    </xdr:to>
    <xdr:sp macro="" textlink="">
      <xdr:nvSpPr>
        <xdr:cNvPr id="2" name="正方形/長方形 1"/>
        <xdr:cNvSpPr/>
      </xdr:nvSpPr>
      <xdr:spPr>
        <a:xfrm>
          <a:off x="685800" y="2190751"/>
          <a:ext cx="1628775" cy="25200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薄い黄色：手入力</a:t>
          </a:r>
        </a:p>
      </xdr:txBody>
    </xdr:sp>
    <xdr:clientData/>
  </xdr:twoCellAnchor>
  <xdr:twoCellAnchor>
    <xdr:from>
      <xdr:col>3</xdr:col>
      <xdr:colOff>1266825</xdr:colOff>
      <xdr:row>10</xdr:row>
      <xdr:rowOff>1</xdr:rowOff>
    </xdr:from>
    <xdr:to>
      <xdr:col>7</xdr:col>
      <xdr:colOff>234885</xdr:colOff>
      <xdr:row>10</xdr:row>
      <xdr:rowOff>252001</xdr:rowOff>
    </xdr:to>
    <xdr:sp macro="" textlink="">
      <xdr:nvSpPr>
        <xdr:cNvPr id="3" name="正方形/長方形 2"/>
        <xdr:cNvSpPr/>
      </xdr:nvSpPr>
      <xdr:spPr>
        <a:xfrm>
          <a:off x="2569845" y="2788921"/>
          <a:ext cx="3060000" cy="252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薄い緑色：プルダウンリストから選択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8"/>
  <sheetViews>
    <sheetView topLeftCell="A7" zoomScaleNormal="100" workbookViewId="0">
      <selection activeCell="M2" sqref="M2"/>
    </sheetView>
  </sheetViews>
  <sheetFormatPr defaultRowHeight="18"/>
  <cols>
    <col min="1" max="3" width="5.69921875" customWidth="1"/>
    <col min="4" max="4" width="25.69921875" customWidth="1"/>
    <col min="5" max="5" width="70.69921875" customWidth="1"/>
    <col min="6" max="20" width="3.69921875" customWidth="1"/>
  </cols>
  <sheetData>
    <row r="1" spans="1:32" ht="28.8">
      <c r="A1" s="5" t="s">
        <v>315</v>
      </c>
      <c r="B1" s="2"/>
      <c r="C1" s="3"/>
      <c r="D1" s="3"/>
      <c r="E1" s="3"/>
      <c r="F1" s="3"/>
      <c r="G1" s="3"/>
      <c r="H1" s="3"/>
      <c r="I1" s="3"/>
      <c r="J1" s="3"/>
      <c r="K1" s="3"/>
      <c r="L1" s="3"/>
      <c r="M1" s="3"/>
      <c r="N1" s="3"/>
      <c r="O1" s="3"/>
      <c r="P1" s="3"/>
      <c r="Q1" s="3"/>
      <c r="R1" s="3"/>
      <c r="S1" s="3"/>
      <c r="T1" s="3"/>
      <c r="U1" s="3"/>
    </row>
    <row r="2" spans="1:32">
      <c r="A2" s="3"/>
      <c r="B2" s="3"/>
      <c r="C2" s="3"/>
      <c r="D2" s="3"/>
      <c r="E2" s="3"/>
      <c r="F2" s="3"/>
      <c r="G2" s="3"/>
      <c r="H2" s="3"/>
      <c r="I2" s="3"/>
      <c r="J2" s="3"/>
      <c r="K2" s="3"/>
      <c r="L2" s="3"/>
      <c r="M2" s="3"/>
      <c r="N2" s="3"/>
      <c r="O2" s="3"/>
      <c r="P2" s="3"/>
      <c r="Q2" s="3"/>
      <c r="R2" s="3"/>
      <c r="S2" s="3"/>
      <c r="T2" s="3"/>
      <c r="U2" s="3"/>
    </row>
    <row r="3" spans="1:32" ht="22.2">
      <c r="A3" s="6" t="s">
        <v>317</v>
      </c>
      <c r="B3" s="3"/>
      <c r="C3" s="3"/>
      <c r="D3" s="3"/>
      <c r="E3" s="3"/>
      <c r="F3" s="3"/>
      <c r="G3" s="3"/>
      <c r="H3" s="3"/>
      <c r="I3" s="3"/>
      <c r="J3" s="3"/>
      <c r="K3" s="3"/>
      <c r="L3" s="3"/>
      <c r="M3" s="3"/>
      <c r="N3" s="3"/>
      <c r="O3" s="3"/>
      <c r="P3" s="3"/>
      <c r="Q3" s="3"/>
      <c r="R3" s="3"/>
      <c r="S3" s="3"/>
      <c r="T3" s="3"/>
      <c r="U3" s="3"/>
    </row>
    <row r="4" spans="1:32" ht="22.2">
      <c r="A4" s="6" t="s">
        <v>318</v>
      </c>
      <c r="B4" s="3"/>
      <c r="C4" s="3"/>
      <c r="D4" s="3"/>
      <c r="E4" s="3"/>
      <c r="F4" s="3"/>
      <c r="G4" s="3"/>
      <c r="H4" s="3"/>
      <c r="I4" s="3"/>
      <c r="J4" s="3"/>
      <c r="K4" s="3"/>
      <c r="L4" s="3"/>
      <c r="M4" s="3"/>
      <c r="N4" s="3"/>
      <c r="O4" s="3"/>
      <c r="P4" s="3"/>
      <c r="Q4" s="3"/>
      <c r="R4" s="3"/>
      <c r="S4" s="3"/>
      <c r="T4" s="3"/>
      <c r="U4" s="3"/>
    </row>
    <row r="5" spans="1:32" ht="22.2">
      <c r="A5" s="6"/>
      <c r="B5" s="3"/>
      <c r="C5" s="3"/>
      <c r="D5" s="3"/>
      <c r="E5" s="3"/>
      <c r="F5" s="3"/>
      <c r="G5" s="3"/>
      <c r="H5" s="3"/>
      <c r="I5" s="3"/>
      <c r="J5" s="3"/>
      <c r="K5" s="3"/>
      <c r="L5" s="3"/>
      <c r="M5" s="3"/>
      <c r="N5" s="3"/>
      <c r="O5" s="3"/>
      <c r="P5" s="3"/>
      <c r="Q5" s="3"/>
      <c r="R5" s="3"/>
      <c r="S5" s="3"/>
      <c r="T5" s="3"/>
      <c r="U5" s="3"/>
    </row>
    <row r="6" spans="1:32" ht="30" customHeight="1" thickBot="1">
      <c r="A6" s="195" t="s">
        <v>240</v>
      </c>
      <c r="B6" s="196"/>
      <c r="C6" s="196"/>
      <c r="D6" s="196"/>
      <c r="E6" s="33" t="s">
        <v>257</v>
      </c>
      <c r="F6" s="195" t="s">
        <v>259</v>
      </c>
      <c r="G6" s="196"/>
      <c r="H6" s="196"/>
      <c r="I6" s="196"/>
      <c r="J6" s="196"/>
      <c r="K6" s="196"/>
      <c r="L6" s="196"/>
      <c r="M6" s="196"/>
      <c r="N6" s="196"/>
      <c r="O6" s="196"/>
      <c r="P6" s="196"/>
      <c r="Q6" s="196"/>
      <c r="R6" s="196"/>
      <c r="S6" s="196"/>
      <c r="T6" s="197"/>
      <c r="U6" s="3"/>
    </row>
    <row r="7" spans="1:32" ht="30" customHeight="1" thickBot="1">
      <c r="A7" s="198" t="s">
        <v>334</v>
      </c>
      <c r="B7" s="9" t="s">
        <v>0</v>
      </c>
      <c r="C7" s="10"/>
      <c r="D7" s="11"/>
      <c r="E7" s="34"/>
      <c r="F7" s="200">
        <v>2022</v>
      </c>
      <c r="G7" s="201"/>
      <c r="H7" s="201"/>
      <c r="I7" s="202"/>
      <c r="J7" s="13" t="s">
        <v>18</v>
      </c>
      <c r="K7" s="200" t="s">
        <v>23</v>
      </c>
      <c r="L7" s="201"/>
      <c r="M7" s="201"/>
      <c r="N7" s="202"/>
      <c r="O7" s="12" t="s">
        <v>162</v>
      </c>
      <c r="P7" s="200" t="s">
        <v>199</v>
      </c>
      <c r="Q7" s="201"/>
      <c r="R7" s="201"/>
      <c r="S7" s="202"/>
      <c r="T7" s="13" t="s">
        <v>20</v>
      </c>
      <c r="U7" s="3"/>
    </row>
    <row r="8" spans="1:32" ht="40.200000000000003" customHeight="1" thickBot="1">
      <c r="A8" s="199"/>
      <c r="B8" s="83" t="s">
        <v>319</v>
      </c>
      <c r="C8" s="14"/>
      <c r="D8" s="14"/>
      <c r="E8" s="35" t="s">
        <v>265</v>
      </c>
      <c r="F8" s="203" t="s">
        <v>178</v>
      </c>
      <c r="G8" s="204"/>
      <c r="H8" s="204"/>
      <c r="I8" s="204"/>
      <c r="J8" s="204"/>
      <c r="K8" s="204"/>
      <c r="L8" s="204"/>
      <c r="M8" s="204"/>
      <c r="N8" s="204"/>
      <c r="O8" s="204"/>
      <c r="P8" s="204"/>
      <c r="Q8" s="204"/>
      <c r="R8" s="204"/>
      <c r="S8" s="204"/>
      <c r="T8" s="205"/>
      <c r="U8" s="3"/>
    </row>
    <row r="9" spans="1:32" ht="49.95" customHeight="1" thickBot="1">
      <c r="A9" s="206" t="s">
        <v>2</v>
      </c>
      <c r="B9" s="209" t="s">
        <v>329</v>
      </c>
      <c r="C9" s="210"/>
      <c r="D9" s="211"/>
      <c r="E9" s="84" t="s">
        <v>241</v>
      </c>
      <c r="F9" s="178" t="s">
        <v>234</v>
      </c>
      <c r="G9" s="178"/>
      <c r="H9" s="178"/>
      <c r="I9" s="178"/>
      <c r="J9" s="178"/>
      <c r="K9" s="178"/>
      <c r="L9" s="178"/>
      <c r="M9" s="178"/>
      <c r="N9" s="178"/>
      <c r="O9" s="178"/>
      <c r="P9" s="178"/>
      <c r="Q9" s="178"/>
      <c r="R9" s="178"/>
      <c r="S9" s="178"/>
      <c r="T9" s="178"/>
      <c r="U9" s="3"/>
    </row>
    <row r="10" spans="1:32" ht="30" customHeight="1" thickBot="1">
      <c r="A10" s="207"/>
      <c r="B10" s="15" t="s">
        <v>156</v>
      </c>
      <c r="C10" s="15"/>
      <c r="D10" s="15"/>
      <c r="E10" s="36" t="s">
        <v>242</v>
      </c>
      <c r="F10" s="130" t="s">
        <v>166</v>
      </c>
      <c r="G10" s="130"/>
      <c r="H10" s="133" t="s">
        <v>208</v>
      </c>
      <c r="I10" s="134"/>
      <c r="J10" s="134"/>
      <c r="K10" s="134"/>
      <c r="L10" s="135"/>
      <c r="M10" s="130" t="s">
        <v>167</v>
      </c>
      <c r="N10" s="130"/>
      <c r="O10" s="133" t="s">
        <v>236</v>
      </c>
      <c r="P10" s="134"/>
      <c r="Q10" s="134"/>
      <c r="R10" s="134"/>
      <c r="S10" s="134"/>
      <c r="T10" s="135"/>
      <c r="U10" s="3"/>
    </row>
    <row r="11" spans="1:32" ht="30" customHeight="1" thickBot="1">
      <c r="A11" s="207"/>
      <c r="B11" s="15" t="s">
        <v>182</v>
      </c>
      <c r="C11" s="15"/>
      <c r="D11" s="15"/>
      <c r="E11" s="36" t="s">
        <v>249</v>
      </c>
      <c r="F11" s="16" t="s">
        <v>163</v>
      </c>
      <c r="G11" s="151" t="s">
        <v>200</v>
      </c>
      <c r="H11" s="151"/>
      <c r="I11" s="151"/>
      <c r="J11" s="151"/>
      <c r="K11" s="152"/>
      <c r="L11" s="130" t="s">
        <v>72</v>
      </c>
      <c r="M11" s="130"/>
      <c r="N11" s="130"/>
      <c r="O11" s="16" t="s">
        <v>164</v>
      </c>
      <c r="P11" s="151" t="s">
        <v>201</v>
      </c>
      <c r="Q11" s="151"/>
      <c r="R11" s="151"/>
      <c r="S11" s="151"/>
      <c r="T11" s="152"/>
      <c r="U11" s="3"/>
    </row>
    <row r="12" spans="1:32" ht="49.95" customHeight="1" thickBot="1">
      <c r="A12" s="207"/>
      <c r="B12" s="15" t="s">
        <v>180</v>
      </c>
      <c r="C12" s="15"/>
      <c r="D12" s="15"/>
      <c r="E12" s="36"/>
      <c r="F12" s="178" t="s">
        <v>202</v>
      </c>
      <c r="G12" s="178"/>
      <c r="H12" s="178"/>
      <c r="I12" s="178"/>
      <c r="J12" s="178"/>
      <c r="K12" s="178"/>
      <c r="L12" s="178"/>
      <c r="M12" s="178"/>
      <c r="N12" s="178"/>
      <c r="O12" s="178"/>
      <c r="P12" s="178"/>
      <c r="Q12" s="178"/>
      <c r="R12" s="178"/>
      <c r="S12" s="178"/>
      <c r="T12" s="178"/>
      <c r="U12" s="3"/>
    </row>
    <row r="13" spans="1:32" ht="30" customHeight="1" thickBot="1">
      <c r="A13" s="208"/>
      <c r="B13" s="17" t="s">
        <v>181</v>
      </c>
      <c r="C13" s="17"/>
      <c r="D13" s="17"/>
      <c r="E13" s="37" t="s">
        <v>250</v>
      </c>
      <c r="F13" s="16" t="s">
        <v>163</v>
      </c>
      <c r="G13" s="151" t="s">
        <v>24</v>
      </c>
      <c r="H13" s="151"/>
      <c r="I13" s="151"/>
      <c r="J13" s="18" t="s">
        <v>72</v>
      </c>
      <c r="K13" s="16" t="s">
        <v>164</v>
      </c>
      <c r="L13" s="151" t="s">
        <v>203</v>
      </c>
      <c r="M13" s="151"/>
      <c r="N13" s="151"/>
      <c r="O13" s="18" t="s">
        <v>72</v>
      </c>
      <c r="P13" s="16" t="s">
        <v>165</v>
      </c>
      <c r="Q13" s="151" t="s">
        <v>204</v>
      </c>
      <c r="R13" s="151"/>
      <c r="S13" s="151"/>
      <c r="T13" s="152"/>
      <c r="U13" s="3"/>
    </row>
    <row r="14" spans="1:32" ht="49.95" customHeight="1" thickBot="1">
      <c r="A14" s="212" t="s">
        <v>3</v>
      </c>
      <c r="B14" s="19" t="s">
        <v>4</v>
      </c>
      <c r="C14" s="19"/>
      <c r="D14" s="19"/>
      <c r="E14" s="38"/>
      <c r="F14" s="213" t="s">
        <v>205</v>
      </c>
      <c r="G14" s="213"/>
      <c r="H14" s="213"/>
      <c r="I14" s="213"/>
      <c r="J14" s="213"/>
      <c r="K14" s="213"/>
      <c r="L14" s="213"/>
      <c r="M14" s="213"/>
      <c r="N14" s="213"/>
      <c r="O14" s="213"/>
      <c r="P14" s="213"/>
      <c r="Q14" s="213"/>
      <c r="R14" s="213"/>
      <c r="S14" s="213"/>
      <c r="T14" s="213"/>
      <c r="U14" s="3"/>
    </row>
    <row r="15" spans="1:32" ht="30" customHeight="1" thickBot="1">
      <c r="A15" s="212"/>
      <c r="B15" s="15" t="s">
        <v>5</v>
      </c>
      <c r="C15" s="15"/>
      <c r="D15" s="15"/>
      <c r="E15" s="39"/>
      <c r="F15" s="16" t="s">
        <v>163</v>
      </c>
      <c r="G15" s="151" t="s">
        <v>212</v>
      </c>
      <c r="H15" s="151"/>
      <c r="I15" s="151"/>
      <c r="J15" s="151"/>
      <c r="K15" s="152"/>
      <c r="L15" s="214" t="s">
        <v>72</v>
      </c>
      <c r="M15" s="215"/>
      <c r="N15" s="216"/>
      <c r="O15" s="16" t="s">
        <v>164</v>
      </c>
      <c r="P15" s="151" t="s">
        <v>213</v>
      </c>
      <c r="Q15" s="151"/>
      <c r="R15" s="151"/>
      <c r="S15" s="151"/>
      <c r="T15" s="152"/>
      <c r="U15" s="3"/>
      <c r="AF15" t="e">
        <f>IF('(参考)記入例'!#REF!="","",'(参考)記入例'!#REF!&amp;"-"&amp;'(参考)記入例'!#REF!&amp;"-"&amp;'(参考)記入例'!#REF!)</f>
        <v>#REF!</v>
      </c>
    </row>
    <row r="16" spans="1:32" ht="49.95" customHeight="1" thickBot="1">
      <c r="A16" s="212"/>
      <c r="B16" s="15" t="s">
        <v>6</v>
      </c>
      <c r="C16" s="15"/>
      <c r="D16" s="15"/>
      <c r="E16" s="36"/>
      <c r="F16" s="174" t="s">
        <v>206</v>
      </c>
      <c r="G16" s="174"/>
      <c r="H16" s="174"/>
      <c r="I16" s="174"/>
      <c r="J16" s="174"/>
      <c r="K16" s="174"/>
      <c r="L16" s="174"/>
      <c r="M16" s="174"/>
      <c r="N16" s="174"/>
      <c r="O16" s="174"/>
      <c r="P16" s="174"/>
      <c r="Q16" s="174"/>
      <c r="R16" s="174"/>
      <c r="S16" s="174"/>
      <c r="T16" s="174"/>
      <c r="U16" s="3"/>
    </row>
    <row r="17" spans="1:38" ht="30" customHeight="1" thickBot="1">
      <c r="A17" s="212"/>
      <c r="B17" s="15" t="s">
        <v>7</v>
      </c>
      <c r="C17" s="15"/>
      <c r="D17" s="15"/>
      <c r="E17" s="39"/>
      <c r="F17" s="16" t="s">
        <v>163</v>
      </c>
      <c r="G17" s="151" t="s">
        <v>24</v>
      </c>
      <c r="H17" s="151"/>
      <c r="I17" s="151"/>
      <c r="J17" s="18" t="s">
        <v>72</v>
      </c>
      <c r="K17" s="16" t="s">
        <v>164</v>
      </c>
      <c r="L17" s="151" t="s">
        <v>231</v>
      </c>
      <c r="M17" s="151"/>
      <c r="N17" s="151"/>
      <c r="O17" s="18" t="s">
        <v>72</v>
      </c>
      <c r="P17" s="16" t="s">
        <v>165</v>
      </c>
      <c r="Q17" s="151" t="s">
        <v>231</v>
      </c>
      <c r="R17" s="151"/>
      <c r="S17" s="151"/>
      <c r="T17" s="152"/>
      <c r="U17" s="3"/>
    </row>
    <row r="18" spans="1:38" ht="30" customHeight="1" thickBot="1">
      <c r="A18" s="212"/>
      <c r="B18" s="15" t="s">
        <v>8</v>
      </c>
      <c r="C18" s="15"/>
      <c r="D18" s="15"/>
      <c r="E18" s="39"/>
      <c r="F18" s="16" t="s">
        <v>163</v>
      </c>
      <c r="G18" s="151" t="s">
        <v>200</v>
      </c>
      <c r="H18" s="151"/>
      <c r="I18" s="151"/>
      <c r="J18" s="151"/>
      <c r="K18" s="152"/>
      <c r="L18" s="184" t="s">
        <v>72</v>
      </c>
      <c r="M18" s="191"/>
      <c r="N18" s="185"/>
      <c r="O18" s="16" t="s">
        <v>164</v>
      </c>
      <c r="P18" s="151" t="s">
        <v>201</v>
      </c>
      <c r="Q18" s="151"/>
      <c r="R18" s="151"/>
      <c r="S18" s="151"/>
      <c r="T18" s="152"/>
      <c r="U18" s="3"/>
    </row>
    <row r="19" spans="1:38" ht="49.95" customHeight="1" thickBot="1">
      <c r="A19" s="212"/>
      <c r="B19" s="15" t="s">
        <v>9</v>
      </c>
      <c r="C19" s="15"/>
      <c r="D19" s="15"/>
      <c r="E19" s="36"/>
      <c r="F19" s="178" t="s">
        <v>202</v>
      </c>
      <c r="G19" s="178"/>
      <c r="H19" s="178"/>
      <c r="I19" s="178"/>
      <c r="J19" s="178"/>
      <c r="K19" s="178"/>
      <c r="L19" s="178"/>
      <c r="M19" s="178"/>
      <c r="N19" s="178"/>
      <c r="O19" s="178"/>
      <c r="P19" s="178"/>
      <c r="Q19" s="178"/>
      <c r="R19" s="178"/>
      <c r="S19" s="178"/>
      <c r="T19" s="178"/>
      <c r="U19" s="3"/>
    </row>
    <row r="20" spans="1:38" ht="30" customHeight="1" thickBot="1">
      <c r="A20" s="212"/>
      <c r="B20" s="15" t="s">
        <v>10</v>
      </c>
      <c r="C20" s="15"/>
      <c r="D20" s="15"/>
      <c r="E20" s="39"/>
      <c r="F20" s="16" t="s">
        <v>163</v>
      </c>
      <c r="G20" s="151" t="s">
        <v>24</v>
      </c>
      <c r="H20" s="151"/>
      <c r="I20" s="151"/>
      <c r="J20" s="18" t="s">
        <v>72</v>
      </c>
      <c r="K20" s="16" t="s">
        <v>164</v>
      </c>
      <c r="L20" s="151" t="s">
        <v>203</v>
      </c>
      <c r="M20" s="151"/>
      <c r="N20" s="151"/>
      <c r="O20" s="18" t="s">
        <v>72</v>
      </c>
      <c r="P20" s="16" t="s">
        <v>165</v>
      </c>
      <c r="Q20" s="151" t="s">
        <v>204</v>
      </c>
      <c r="R20" s="151"/>
      <c r="S20" s="151"/>
      <c r="T20" s="152"/>
      <c r="U20" s="3"/>
    </row>
    <row r="21" spans="1:38" ht="49.95" customHeight="1" thickBot="1">
      <c r="A21" s="212"/>
      <c r="B21" s="15" t="s">
        <v>11</v>
      </c>
      <c r="C21" s="15"/>
      <c r="D21" s="15"/>
      <c r="E21" s="36" t="s">
        <v>224</v>
      </c>
      <c r="F21" s="174" t="s">
        <v>234</v>
      </c>
      <c r="G21" s="174"/>
      <c r="H21" s="174"/>
      <c r="I21" s="174"/>
      <c r="J21" s="174"/>
      <c r="K21" s="174"/>
      <c r="L21" s="174"/>
      <c r="M21" s="174"/>
      <c r="N21" s="174"/>
      <c r="O21" s="174"/>
      <c r="P21" s="174"/>
      <c r="Q21" s="174"/>
      <c r="R21" s="174"/>
      <c r="S21" s="174"/>
      <c r="T21" s="174"/>
      <c r="U21" s="3"/>
    </row>
    <row r="22" spans="1:38" ht="30" customHeight="1" thickBot="1">
      <c r="A22" s="212"/>
      <c r="B22" s="15" t="s">
        <v>169</v>
      </c>
      <c r="C22" s="15"/>
      <c r="D22" s="15"/>
      <c r="E22" s="36"/>
      <c r="F22" s="130" t="s">
        <v>166</v>
      </c>
      <c r="G22" s="130"/>
      <c r="H22" s="174" t="s">
        <v>207</v>
      </c>
      <c r="I22" s="174"/>
      <c r="J22" s="174"/>
      <c r="K22" s="174"/>
      <c r="L22" s="174"/>
      <c r="M22" s="130" t="s">
        <v>167</v>
      </c>
      <c r="N22" s="130"/>
      <c r="O22" s="174" t="s">
        <v>238</v>
      </c>
      <c r="P22" s="174"/>
      <c r="Q22" s="174"/>
      <c r="R22" s="174"/>
      <c r="S22" s="174"/>
      <c r="T22" s="174"/>
      <c r="U22" s="3"/>
    </row>
    <row r="23" spans="1:38" ht="30" customHeight="1" thickBot="1">
      <c r="A23" s="212"/>
      <c r="B23" s="15" t="s">
        <v>168</v>
      </c>
      <c r="C23" s="15"/>
      <c r="D23" s="15"/>
      <c r="E23" s="36" t="s">
        <v>170</v>
      </c>
      <c r="F23" s="130" t="s">
        <v>166</v>
      </c>
      <c r="G23" s="130"/>
      <c r="H23" s="174" t="s">
        <v>208</v>
      </c>
      <c r="I23" s="174"/>
      <c r="J23" s="174"/>
      <c r="K23" s="174"/>
      <c r="L23" s="174"/>
      <c r="M23" s="130" t="s">
        <v>167</v>
      </c>
      <c r="N23" s="130"/>
      <c r="O23" s="174" t="s">
        <v>233</v>
      </c>
      <c r="P23" s="174"/>
      <c r="Q23" s="174"/>
      <c r="R23" s="174"/>
      <c r="S23" s="174"/>
      <c r="T23" s="174"/>
      <c r="U23" s="3"/>
    </row>
    <row r="24" spans="1:38" ht="30" customHeight="1" thickBot="1">
      <c r="A24" s="212"/>
      <c r="B24" s="15" t="s">
        <v>12</v>
      </c>
      <c r="C24" s="15"/>
      <c r="D24" s="15"/>
      <c r="E24" s="36"/>
      <c r="F24" s="189" t="s">
        <v>211</v>
      </c>
      <c r="G24" s="145"/>
      <c r="H24" s="145"/>
      <c r="I24" s="145"/>
      <c r="J24" s="145"/>
      <c r="K24" s="145"/>
      <c r="L24" s="145"/>
      <c r="M24" s="145"/>
      <c r="N24" s="145"/>
      <c r="O24" s="145"/>
      <c r="P24" s="145"/>
      <c r="Q24" s="145"/>
      <c r="R24" s="145"/>
      <c r="S24" s="145"/>
      <c r="T24" s="146"/>
      <c r="U24" s="3"/>
    </row>
    <row r="25" spans="1:38" ht="55.2" customHeight="1" thickBot="1">
      <c r="A25" s="212"/>
      <c r="B25" s="105" t="s">
        <v>260</v>
      </c>
      <c r="C25" s="106"/>
      <c r="D25" s="106"/>
      <c r="E25" s="40" t="s">
        <v>261</v>
      </c>
      <c r="F25" s="190" t="str">
        <f>IF(F24="","",IF(F24="1　大学等で衛生工学等の課程を修めて卒業した者","卒業証明書等の写し及び実務経験の証明書",IF(F24="2　10年以上廃棄物処理に従事した者","実務経験の証明書",IF(F24="3　講習会修了者","講習会修了証の写し",""))))</f>
        <v>講習会修了証の写し</v>
      </c>
      <c r="G25" s="190"/>
      <c r="H25" s="190"/>
      <c r="I25" s="190"/>
      <c r="J25" s="190"/>
      <c r="K25" s="190"/>
      <c r="L25" s="190"/>
      <c r="M25" s="190"/>
      <c r="N25" s="190"/>
      <c r="O25" s="190"/>
      <c r="P25" s="190"/>
      <c r="Q25" s="190"/>
      <c r="R25" s="190"/>
      <c r="S25" s="190"/>
      <c r="T25" s="190"/>
      <c r="U25" s="3"/>
    </row>
    <row r="26" spans="1:38" ht="30" customHeight="1" thickBot="1">
      <c r="A26" s="212"/>
      <c r="B26" s="107" t="str">
        <f>IF(F24="3　講習会修了者","修了証番号を入力して下さい（第・号は不要）","")</f>
        <v>修了証番号を入力して下さい（第・号は不要）</v>
      </c>
      <c r="C26" s="108"/>
      <c r="D26" s="109"/>
      <c r="E26" s="41" t="s">
        <v>264</v>
      </c>
      <c r="F26" s="184" t="s">
        <v>171</v>
      </c>
      <c r="G26" s="185"/>
      <c r="H26" s="186">
        <v>123456789</v>
      </c>
      <c r="I26" s="187"/>
      <c r="J26" s="187"/>
      <c r="K26" s="187"/>
      <c r="L26" s="187"/>
      <c r="M26" s="187"/>
      <c r="N26" s="187"/>
      <c r="O26" s="187"/>
      <c r="P26" s="187"/>
      <c r="Q26" s="187"/>
      <c r="R26" s="188"/>
      <c r="S26" s="184" t="s">
        <v>172</v>
      </c>
      <c r="T26" s="185"/>
      <c r="U26" s="3"/>
    </row>
    <row r="27" spans="1:38" ht="49.95" customHeight="1" thickBot="1">
      <c r="A27" s="212"/>
      <c r="B27" s="179" t="s">
        <v>245</v>
      </c>
      <c r="C27" s="180"/>
      <c r="D27" s="180"/>
      <c r="E27" s="41" t="s">
        <v>224</v>
      </c>
      <c r="F27" s="181"/>
      <c r="G27" s="182"/>
      <c r="H27" s="182"/>
      <c r="I27" s="182"/>
      <c r="J27" s="182"/>
      <c r="K27" s="182"/>
      <c r="L27" s="182"/>
      <c r="M27" s="182"/>
      <c r="N27" s="182"/>
      <c r="O27" s="182"/>
      <c r="P27" s="182"/>
      <c r="Q27" s="182"/>
      <c r="R27" s="182"/>
      <c r="S27" s="182"/>
      <c r="T27" s="183"/>
      <c r="U27" s="3"/>
      <c r="AL27" t="e">
        <f>IF('(参考)記入例'!#REF!="","")</f>
        <v>#REF!</v>
      </c>
    </row>
    <row r="28" spans="1:38" ht="30" customHeight="1" thickBot="1">
      <c r="A28" s="212"/>
      <c r="B28" s="15" t="s">
        <v>13</v>
      </c>
      <c r="C28" s="15"/>
      <c r="D28" s="15"/>
      <c r="E28" s="36"/>
      <c r="F28" s="165">
        <v>2022</v>
      </c>
      <c r="G28" s="165"/>
      <c r="H28" s="165"/>
      <c r="I28" s="166"/>
      <c r="J28" s="13" t="s">
        <v>18</v>
      </c>
      <c r="K28" s="165" t="s">
        <v>23</v>
      </c>
      <c r="L28" s="165"/>
      <c r="M28" s="165"/>
      <c r="N28" s="166"/>
      <c r="O28" s="13" t="s">
        <v>162</v>
      </c>
      <c r="P28" s="165" t="s">
        <v>34</v>
      </c>
      <c r="Q28" s="165"/>
      <c r="R28" s="165"/>
      <c r="S28" s="166"/>
      <c r="T28" s="20" t="s">
        <v>20</v>
      </c>
      <c r="U28" s="3"/>
    </row>
    <row r="29" spans="1:38" ht="30" customHeight="1" thickBot="1">
      <c r="A29" s="212"/>
      <c r="B29" s="15" t="s">
        <v>14</v>
      </c>
      <c r="C29" s="15"/>
      <c r="D29" s="15"/>
      <c r="E29" s="36"/>
      <c r="F29" s="165">
        <v>2022</v>
      </c>
      <c r="G29" s="165"/>
      <c r="H29" s="165"/>
      <c r="I29" s="166"/>
      <c r="J29" s="13" t="s">
        <v>18</v>
      </c>
      <c r="K29" s="165" t="s">
        <v>23</v>
      </c>
      <c r="L29" s="165"/>
      <c r="M29" s="165"/>
      <c r="N29" s="166"/>
      <c r="O29" s="13" t="s">
        <v>162</v>
      </c>
      <c r="P29" s="165" t="s">
        <v>57</v>
      </c>
      <c r="Q29" s="165"/>
      <c r="R29" s="165"/>
      <c r="S29" s="166"/>
      <c r="T29" s="20" t="s">
        <v>20</v>
      </c>
      <c r="U29" s="3"/>
    </row>
    <row r="30" spans="1:38" ht="30" customHeight="1" thickBot="1">
      <c r="A30" s="212"/>
      <c r="B30" s="113" t="s">
        <v>324</v>
      </c>
      <c r="C30" s="114"/>
      <c r="D30" s="114"/>
      <c r="E30" s="114"/>
      <c r="F30" s="114"/>
      <c r="G30" s="114"/>
      <c r="H30" s="114"/>
      <c r="I30" s="114"/>
      <c r="J30" s="114"/>
      <c r="K30" s="114"/>
      <c r="L30" s="114"/>
      <c r="M30" s="114"/>
      <c r="N30" s="114"/>
      <c r="O30" s="114"/>
      <c r="P30" s="114"/>
      <c r="Q30" s="114"/>
      <c r="R30" s="114"/>
      <c r="S30" s="114"/>
      <c r="T30" s="115"/>
      <c r="U30" s="3"/>
    </row>
    <row r="31" spans="1:38" ht="30" customHeight="1" thickBot="1">
      <c r="A31" s="212"/>
      <c r="B31" s="21" t="s">
        <v>320</v>
      </c>
      <c r="C31" s="15"/>
      <c r="D31" s="15"/>
      <c r="E31" s="36"/>
      <c r="F31" s="165"/>
      <c r="G31" s="165"/>
      <c r="H31" s="165"/>
      <c r="I31" s="166"/>
      <c r="J31" s="13" t="s">
        <v>18</v>
      </c>
      <c r="K31" s="165"/>
      <c r="L31" s="165"/>
      <c r="M31" s="165"/>
      <c r="N31" s="166"/>
      <c r="O31" s="13" t="s">
        <v>162</v>
      </c>
      <c r="P31" s="165"/>
      <c r="Q31" s="165"/>
      <c r="R31" s="165"/>
      <c r="S31" s="166"/>
      <c r="T31" s="13" t="s">
        <v>20</v>
      </c>
      <c r="U31" s="3"/>
    </row>
    <row r="32" spans="1:38" ht="49.95" customHeight="1" thickBot="1">
      <c r="A32" s="212"/>
      <c r="B32" s="21" t="s">
        <v>246</v>
      </c>
      <c r="C32" s="15"/>
      <c r="D32" s="15"/>
      <c r="E32" s="36"/>
      <c r="F32" s="174"/>
      <c r="G32" s="174"/>
      <c r="H32" s="174"/>
      <c r="I32" s="174"/>
      <c r="J32" s="174"/>
      <c r="K32" s="174"/>
      <c r="L32" s="174"/>
      <c r="M32" s="174"/>
      <c r="N32" s="174"/>
      <c r="O32" s="174"/>
      <c r="P32" s="174"/>
      <c r="Q32" s="174"/>
      <c r="R32" s="174"/>
      <c r="S32" s="174"/>
      <c r="T32" s="174"/>
      <c r="U32" s="3"/>
    </row>
    <row r="33" spans="1:21" ht="49.95" customHeight="1" thickBot="1">
      <c r="A33" s="212"/>
      <c r="B33" s="22" t="s">
        <v>247</v>
      </c>
      <c r="C33" s="23"/>
      <c r="D33" s="23"/>
      <c r="E33" s="42"/>
      <c r="F33" s="175"/>
      <c r="G33" s="175"/>
      <c r="H33" s="175"/>
      <c r="I33" s="175"/>
      <c r="J33" s="175"/>
      <c r="K33" s="175"/>
      <c r="L33" s="175"/>
      <c r="M33" s="175"/>
      <c r="N33" s="175"/>
      <c r="O33" s="175"/>
      <c r="P33" s="175"/>
      <c r="Q33" s="175"/>
      <c r="R33" s="175"/>
      <c r="S33" s="175"/>
      <c r="T33" s="175"/>
      <c r="U33" s="3"/>
    </row>
    <row r="34" spans="1:21" ht="30" customHeight="1" thickBot="1">
      <c r="A34" s="192" t="s">
        <v>197</v>
      </c>
      <c r="B34" s="116" t="s">
        <v>335</v>
      </c>
      <c r="C34" s="117"/>
      <c r="D34" s="117"/>
      <c r="E34" s="117"/>
      <c r="F34" s="117"/>
      <c r="G34" s="117"/>
      <c r="H34" s="117"/>
      <c r="I34" s="117"/>
      <c r="J34" s="117"/>
      <c r="K34" s="117"/>
      <c r="L34" s="117"/>
      <c r="M34" s="117"/>
      <c r="N34" s="117"/>
      <c r="O34" s="117"/>
      <c r="P34" s="117"/>
      <c r="Q34" s="117"/>
      <c r="R34" s="117"/>
      <c r="S34" s="117"/>
      <c r="T34" s="118"/>
      <c r="U34" s="3"/>
    </row>
    <row r="35" spans="1:21" ht="49.95" customHeight="1" thickBot="1">
      <c r="A35" s="193"/>
      <c r="B35" s="176" t="s">
        <v>330</v>
      </c>
      <c r="C35" s="142"/>
      <c r="D35" s="142"/>
      <c r="E35" s="41"/>
      <c r="F35" s="133" t="s">
        <v>235</v>
      </c>
      <c r="G35" s="134"/>
      <c r="H35" s="134"/>
      <c r="I35" s="134"/>
      <c r="J35" s="134"/>
      <c r="K35" s="134"/>
      <c r="L35" s="134"/>
      <c r="M35" s="134"/>
      <c r="N35" s="134"/>
      <c r="O35" s="134"/>
      <c r="P35" s="134"/>
      <c r="Q35" s="134"/>
      <c r="R35" s="134"/>
      <c r="S35" s="134"/>
      <c r="T35" s="135"/>
      <c r="U35" s="3"/>
    </row>
    <row r="36" spans="1:21" ht="49.95" customHeight="1" thickBot="1">
      <c r="A36" s="193"/>
      <c r="B36" s="176" t="s">
        <v>331</v>
      </c>
      <c r="C36" s="177"/>
      <c r="D36" s="177"/>
      <c r="E36" s="87"/>
      <c r="F36" s="133" t="s">
        <v>336</v>
      </c>
      <c r="G36" s="134"/>
      <c r="H36" s="134"/>
      <c r="I36" s="134"/>
      <c r="J36" s="134"/>
      <c r="K36" s="134"/>
      <c r="L36" s="134"/>
      <c r="M36" s="134"/>
      <c r="N36" s="134"/>
      <c r="O36" s="134"/>
      <c r="P36" s="134"/>
      <c r="Q36" s="134"/>
      <c r="R36" s="134"/>
      <c r="S36" s="134"/>
      <c r="T36" s="135"/>
      <c r="U36" s="3"/>
    </row>
    <row r="37" spans="1:21" ht="30" customHeight="1" thickBot="1">
      <c r="A37" s="193"/>
      <c r="B37" s="15" t="s">
        <v>332</v>
      </c>
      <c r="C37" s="85"/>
      <c r="D37" s="85"/>
      <c r="E37" s="43"/>
      <c r="F37" s="130" t="s">
        <v>166</v>
      </c>
      <c r="G37" s="130"/>
      <c r="H37" s="133" t="s">
        <v>208</v>
      </c>
      <c r="I37" s="134"/>
      <c r="J37" s="134"/>
      <c r="K37" s="134"/>
      <c r="L37" s="135"/>
      <c r="M37" s="130" t="s">
        <v>167</v>
      </c>
      <c r="N37" s="130"/>
      <c r="O37" s="133" t="s">
        <v>237</v>
      </c>
      <c r="P37" s="134"/>
      <c r="Q37" s="134"/>
      <c r="R37" s="134"/>
      <c r="S37" s="134"/>
      <c r="T37" s="135"/>
      <c r="U37" s="3"/>
    </row>
    <row r="38" spans="1:21" ht="49.95" customHeight="1" thickBot="1">
      <c r="A38" s="193"/>
      <c r="B38" s="15" t="s">
        <v>321</v>
      </c>
      <c r="C38" s="24"/>
      <c r="D38" s="24"/>
      <c r="E38" s="43"/>
      <c r="F38" s="178" t="s">
        <v>202</v>
      </c>
      <c r="G38" s="178"/>
      <c r="H38" s="178"/>
      <c r="I38" s="178"/>
      <c r="J38" s="178"/>
      <c r="K38" s="178"/>
      <c r="L38" s="178"/>
      <c r="M38" s="178"/>
      <c r="N38" s="178"/>
      <c r="O38" s="178"/>
      <c r="P38" s="178"/>
      <c r="Q38" s="178"/>
      <c r="R38" s="178"/>
      <c r="S38" s="178"/>
      <c r="T38" s="178"/>
      <c r="U38" s="3"/>
    </row>
    <row r="39" spans="1:21" ht="30" customHeight="1" thickBot="1">
      <c r="A39" s="194"/>
      <c r="B39" s="17" t="s">
        <v>322</v>
      </c>
      <c r="C39" s="14"/>
      <c r="D39" s="14"/>
      <c r="E39" s="44"/>
      <c r="F39" s="16" t="s">
        <v>163</v>
      </c>
      <c r="G39" s="151" t="s">
        <v>24</v>
      </c>
      <c r="H39" s="151"/>
      <c r="I39" s="151"/>
      <c r="J39" s="18" t="s">
        <v>72</v>
      </c>
      <c r="K39" s="16" t="s">
        <v>164</v>
      </c>
      <c r="L39" s="151" t="s">
        <v>203</v>
      </c>
      <c r="M39" s="151"/>
      <c r="N39" s="151"/>
      <c r="O39" s="18" t="s">
        <v>72</v>
      </c>
      <c r="P39" s="16" t="s">
        <v>165</v>
      </c>
      <c r="Q39" s="151" t="s">
        <v>204</v>
      </c>
      <c r="R39" s="151"/>
      <c r="S39" s="151"/>
      <c r="T39" s="152"/>
      <c r="U39" s="3"/>
    </row>
    <row r="40" spans="1:21" ht="49.95" customHeight="1" thickBot="1">
      <c r="A40" s="86" t="s">
        <v>251</v>
      </c>
      <c r="B40" s="119" t="s">
        <v>256</v>
      </c>
      <c r="C40" s="120"/>
      <c r="D40" s="121"/>
      <c r="E40" s="45"/>
      <c r="F40" s="167"/>
      <c r="G40" s="168"/>
      <c r="H40" s="168"/>
      <c r="I40" s="168"/>
      <c r="J40" s="168"/>
      <c r="K40" s="168"/>
      <c r="L40" s="168"/>
      <c r="M40" s="168"/>
      <c r="N40" s="168"/>
      <c r="O40" s="168"/>
      <c r="P40" s="168"/>
      <c r="Q40" s="168"/>
      <c r="R40" s="168"/>
      <c r="S40" s="168"/>
      <c r="T40" s="169"/>
      <c r="U40" s="3"/>
    </row>
    <row r="41" spans="1:21" ht="30" customHeight="1" thickBot="1">
      <c r="A41" s="170" t="s">
        <v>183</v>
      </c>
      <c r="B41" s="11" t="s">
        <v>214</v>
      </c>
      <c r="C41" s="11"/>
      <c r="D41" s="11"/>
      <c r="E41" s="46" t="s">
        <v>74</v>
      </c>
      <c r="F41" s="171">
        <v>1</v>
      </c>
      <c r="G41" s="172"/>
      <c r="H41" s="172"/>
      <c r="I41" s="172"/>
      <c r="J41" s="172"/>
      <c r="K41" s="172"/>
      <c r="L41" s="172"/>
      <c r="M41" s="172"/>
      <c r="N41" s="172"/>
      <c r="O41" s="172"/>
      <c r="P41" s="172"/>
      <c r="Q41" s="172"/>
      <c r="R41" s="172"/>
      <c r="S41" s="172"/>
      <c r="T41" s="173"/>
      <c r="U41" s="3"/>
    </row>
    <row r="42" spans="1:21" ht="30" customHeight="1" thickBot="1">
      <c r="A42" s="140"/>
      <c r="B42" s="139" t="s">
        <v>219</v>
      </c>
      <c r="C42" s="142" t="s">
        <v>188</v>
      </c>
      <c r="D42" s="142"/>
      <c r="E42" s="36" t="s">
        <v>262</v>
      </c>
      <c r="F42" s="143" t="s">
        <v>189</v>
      </c>
      <c r="G42" s="144"/>
      <c r="H42" s="144"/>
      <c r="I42" s="144"/>
      <c r="J42" s="144"/>
      <c r="K42" s="145" t="s">
        <v>196</v>
      </c>
      <c r="L42" s="145"/>
      <c r="M42" s="145"/>
      <c r="N42" s="145"/>
      <c r="O42" s="145"/>
      <c r="P42" s="145"/>
      <c r="Q42" s="145"/>
      <c r="R42" s="145"/>
      <c r="S42" s="145"/>
      <c r="T42" s="146"/>
      <c r="U42" s="3"/>
    </row>
    <row r="43" spans="1:21" ht="30" customHeight="1" thickBot="1">
      <c r="A43" s="140"/>
      <c r="B43" s="140"/>
      <c r="C43" s="147" t="s">
        <v>60</v>
      </c>
      <c r="D43" s="113" t="s">
        <v>161</v>
      </c>
      <c r="E43" s="114"/>
      <c r="F43" s="114"/>
      <c r="G43" s="114"/>
      <c r="H43" s="114"/>
      <c r="I43" s="114"/>
      <c r="J43" s="114"/>
      <c r="K43" s="114"/>
      <c r="L43" s="114"/>
      <c r="M43" s="114"/>
      <c r="N43" s="114"/>
      <c r="O43" s="114"/>
      <c r="P43" s="114"/>
      <c r="Q43" s="114"/>
      <c r="R43" s="114"/>
      <c r="S43" s="114"/>
      <c r="T43" s="115"/>
      <c r="U43" s="3"/>
    </row>
    <row r="44" spans="1:21" ht="30" customHeight="1" thickBot="1">
      <c r="A44" s="140"/>
      <c r="B44" s="140"/>
      <c r="C44" s="148"/>
      <c r="D44" s="15" t="s">
        <v>61</v>
      </c>
      <c r="E44" s="36" t="s">
        <v>176</v>
      </c>
      <c r="F44" s="153" t="s">
        <v>196</v>
      </c>
      <c r="G44" s="154"/>
      <c r="H44" s="154"/>
      <c r="I44" s="154"/>
      <c r="J44" s="154"/>
      <c r="K44" s="154"/>
      <c r="L44" s="154"/>
      <c r="M44" s="154"/>
      <c r="N44" s="154"/>
      <c r="O44" s="154"/>
      <c r="P44" s="154"/>
      <c r="Q44" s="154"/>
      <c r="R44" s="154"/>
      <c r="S44" s="154"/>
      <c r="T44" s="155"/>
      <c r="U44" s="3"/>
    </row>
    <row r="45" spans="1:21" ht="49.95" customHeight="1" thickBot="1">
      <c r="A45" s="140"/>
      <c r="B45" s="140"/>
      <c r="C45" s="148"/>
      <c r="D45" s="15" t="s">
        <v>62</v>
      </c>
      <c r="E45" s="36"/>
      <c r="F45" s="133" t="s">
        <v>239</v>
      </c>
      <c r="G45" s="134"/>
      <c r="H45" s="134"/>
      <c r="I45" s="134"/>
      <c r="J45" s="134"/>
      <c r="K45" s="134"/>
      <c r="L45" s="134"/>
      <c r="M45" s="134"/>
      <c r="N45" s="134"/>
      <c r="O45" s="134"/>
      <c r="P45" s="134"/>
      <c r="Q45" s="134"/>
      <c r="R45" s="134"/>
      <c r="S45" s="134"/>
      <c r="T45" s="135"/>
      <c r="U45" s="3"/>
    </row>
    <row r="46" spans="1:21" ht="30" customHeight="1" thickBot="1">
      <c r="A46" s="140"/>
      <c r="B46" s="140"/>
      <c r="C46" s="148"/>
      <c r="D46" s="15" t="s">
        <v>63</v>
      </c>
      <c r="E46" s="36"/>
      <c r="F46" s="130" t="s">
        <v>166</v>
      </c>
      <c r="G46" s="130"/>
      <c r="H46" s="133" t="s">
        <v>232</v>
      </c>
      <c r="I46" s="134"/>
      <c r="J46" s="134"/>
      <c r="K46" s="134"/>
      <c r="L46" s="135"/>
      <c r="M46" s="130" t="s">
        <v>167</v>
      </c>
      <c r="N46" s="130"/>
      <c r="O46" s="133" t="s">
        <v>233</v>
      </c>
      <c r="P46" s="134"/>
      <c r="Q46" s="134"/>
      <c r="R46" s="134"/>
      <c r="S46" s="134"/>
      <c r="T46" s="135"/>
      <c r="U46" s="3"/>
    </row>
    <row r="47" spans="1:21" ht="49.95" customHeight="1" thickBot="1">
      <c r="A47" s="140"/>
      <c r="B47" s="140"/>
      <c r="C47" s="148"/>
      <c r="D47" s="15" t="s">
        <v>64</v>
      </c>
      <c r="E47" s="36"/>
      <c r="F47" s="133" t="s">
        <v>217</v>
      </c>
      <c r="G47" s="134"/>
      <c r="H47" s="134"/>
      <c r="I47" s="134"/>
      <c r="J47" s="134"/>
      <c r="K47" s="134"/>
      <c r="L47" s="134"/>
      <c r="M47" s="134"/>
      <c r="N47" s="134"/>
      <c r="O47" s="134"/>
      <c r="P47" s="134"/>
      <c r="Q47" s="134"/>
      <c r="R47" s="134"/>
      <c r="S47" s="134"/>
      <c r="T47" s="135"/>
      <c r="U47" s="3"/>
    </row>
    <row r="48" spans="1:21" ht="30" customHeight="1" thickBot="1">
      <c r="A48" s="140"/>
      <c r="B48" s="140"/>
      <c r="C48" s="148"/>
      <c r="D48" s="15" t="s">
        <v>1</v>
      </c>
      <c r="E48" s="39"/>
      <c r="F48" s="16" t="s">
        <v>163</v>
      </c>
      <c r="G48" s="151" t="s">
        <v>15</v>
      </c>
      <c r="H48" s="151"/>
      <c r="I48" s="151"/>
      <c r="J48" s="18" t="s">
        <v>72</v>
      </c>
      <c r="K48" s="16" t="s">
        <v>164</v>
      </c>
      <c r="L48" s="151" t="s">
        <v>215</v>
      </c>
      <c r="M48" s="151"/>
      <c r="N48" s="151"/>
      <c r="O48" s="18" t="s">
        <v>72</v>
      </c>
      <c r="P48" s="16" t="s">
        <v>165</v>
      </c>
      <c r="Q48" s="151" t="s">
        <v>216</v>
      </c>
      <c r="R48" s="151"/>
      <c r="S48" s="151"/>
      <c r="T48" s="152"/>
      <c r="U48" s="3"/>
    </row>
    <row r="49" spans="1:21" ht="40.200000000000003" customHeight="1" thickBot="1">
      <c r="A49" s="140"/>
      <c r="B49" s="140"/>
      <c r="C49" s="148"/>
      <c r="D49" s="15" t="s">
        <v>65</v>
      </c>
      <c r="E49" s="41" t="s">
        <v>263</v>
      </c>
      <c r="F49" s="130">
        <v>13</v>
      </c>
      <c r="G49" s="130"/>
      <c r="H49" s="25" t="s">
        <v>72</v>
      </c>
      <c r="I49" s="26" t="s">
        <v>163</v>
      </c>
      <c r="J49" s="131">
        <v>50</v>
      </c>
      <c r="K49" s="132"/>
      <c r="L49" s="25" t="s">
        <v>72</v>
      </c>
      <c r="M49" s="27" t="s">
        <v>164</v>
      </c>
      <c r="N49" s="151" t="s">
        <v>218</v>
      </c>
      <c r="O49" s="151"/>
      <c r="P49" s="151"/>
      <c r="Q49" s="151"/>
      <c r="R49" s="151"/>
      <c r="S49" s="151"/>
      <c r="T49" s="152"/>
      <c r="U49" s="3"/>
    </row>
    <row r="50" spans="1:21" ht="30" customHeight="1" thickBot="1">
      <c r="A50" s="140"/>
      <c r="B50" s="140"/>
      <c r="C50" s="149"/>
      <c r="D50" s="15" t="s">
        <v>66</v>
      </c>
      <c r="E50" s="36" t="s">
        <v>258</v>
      </c>
      <c r="F50" s="159" t="s">
        <v>226</v>
      </c>
      <c r="G50" s="160"/>
      <c r="H50" s="160"/>
      <c r="I50" s="160"/>
      <c r="J50" s="160"/>
      <c r="K50" s="160"/>
      <c r="L50" s="160"/>
      <c r="M50" s="160"/>
      <c r="N50" s="160"/>
      <c r="O50" s="160"/>
      <c r="P50" s="160"/>
      <c r="Q50" s="160"/>
      <c r="R50" s="160"/>
      <c r="S50" s="160"/>
      <c r="T50" s="161"/>
      <c r="U50" s="3"/>
    </row>
    <row r="51" spans="1:21" ht="30" customHeight="1" thickBot="1">
      <c r="A51" s="140"/>
      <c r="B51" s="140"/>
      <c r="C51" s="136" t="s">
        <v>71</v>
      </c>
      <c r="D51" s="113" t="s">
        <v>175</v>
      </c>
      <c r="E51" s="114"/>
      <c r="F51" s="114"/>
      <c r="G51" s="114"/>
      <c r="H51" s="114"/>
      <c r="I51" s="114"/>
      <c r="J51" s="114"/>
      <c r="K51" s="114"/>
      <c r="L51" s="114"/>
      <c r="M51" s="114"/>
      <c r="N51" s="114"/>
      <c r="O51" s="114"/>
      <c r="P51" s="114"/>
      <c r="Q51" s="114"/>
      <c r="R51" s="114"/>
      <c r="S51" s="114"/>
      <c r="T51" s="115"/>
      <c r="U51" s="3"/>
    </row>
    <row r="52" spans="1:21" ht="30" customHeight="1" thickBot="1">
      <c r="A52" s="140"/>
      <c r="B52" s="140"/>
      <c r="C52" s="137"/>
      <c r="D52" s="28" t="s">
        <v>61</v>
      </c>
      <c r="E52" s="36"/>
      <c r="F52" s="162"/>
      <c r="G52" s="163"/>
      <c r="H52" s="163"/>
      <c r="I52" s="163"/>
      <c r="J52" s="163"/>
      <c r="K52" s="163"/>
      <c r="L52" s="163"/>
      <c r="M52" s="163"/>
      <c r="N52" s="163"/>
      <c r="O52" s="163"/>
      <c r="P52" s="163"/>
      <c r="Q52" s="163"/>
      <c r="R52" s="163"/>
      <c r="S52" s="163"/>
      <c r="T52" s="164"/>
      <c r="U52" s="3"/>
    </row>
    <row r="53" spans="1:21" ht="49.95" customHeight="1" thickBot="1">
      <c r="A53" s="140"/>
      <c r="B53" s="140"/>
      <c r="C53" s="137"/>
      <c r="D53" s="28" t="s">
        <v>62</v>
      </c>
      <c r="E53" s="36"/>
      <c r="F53" s="159"/>
      <c r="G53" s="160"/>
      <c r="H53" s="160"/>
      <c r="I53" s="160"/>
      <c r="J53" s="160"/>
      <c r="K53" s="160"/>
      <c r="L53" s="160"/>
      <c r="M53" s="160"/>
      <c r="N53" s="160"/>
      <c r="O53" s="160"/>
      <c r="P53" s="160"/>
      <c r="Q53" s="160"/>
      <c r="R53" s="160"/>
      <c r="S53" s="160"/>
      <c r="T53" s="161"/>
      <c r="U53" s="3"/>
    </row>
    <row r="54" spans="1:21" ht="30" customHeight="1" thickBot="1">
      <c r="A54" s="140"/>
      <c r="B54" s="140"/>
      <c r="C54" s="137"/>
      <c r="D54" s="28" t="s">
        <v>63</v>
      </c>
      <c r="E54" s="36"/>
      <c r="F54" s="130" t="s">
        <v>166</v>
      </c>
      <c r="G54" s="130"/>
      <c r="H54" s="133"/>
      <c r="I54" s="134"/>
      <c r="J54" s="134"/>
      <c r="K54" s="134"/>
      <c r="L54" s="135"/>
      <c r="M54" s="130" t="s">
        <v>167</v>
      </c>
      <c r="N54" s="130"/>
      <c r="O54" s="133"/>
      <c r="P54" s="134"/>
      <c r="Q54" s="134"/>
      <c r="R54" s="134"/>
      <c r="S54" s="134"/>
      <c r="T54" s="135"/>
      <c r="U54" s="3"/>
    </row>
    <row r="55" spans="1:21" ht="49.95" customHeight="1" thickBot="1">
      <c r="A55" s="140"/>
      <c r="B55" s="140"/>
      <c r="C55" s="137"/>
      <c r="D55" s="28" t="s">
        <v>64</v>
      </c>
      <c r="E55" s="36"/>
      <c r="F55" s="159"/>
      <c r="G55" s="160"/>
      <c r="H55" s="160"/>
      <c r="I55" s="160"/>
      <c r="J55" s="160"/>
      <c r="K55" s="160"/>
      <c r="L55" s="160"/>
      <c r="M55" s="160"/>
      <c r="N55" s="160"/>
      <c r="O55" s="160"/>
      <c r="P55" s="160"/>
      <c r="Q55" s="160"/>
      <c r="R55" s="160"/>
      <c r="S55" s="160"/>
      <c r="T55" s="161"/>
      <c r="U55" s="3"/>
    </row>
    <row r="56" spans="1:21" ht="30" customHeight="1" thickBot="1">
      <c r="A56" s="140"/>
      <c r="B56" s="140"/>
      <c r="C56" s="137"/>
      <c r="D56" s="15" t="s">
        <v>1</v>
      </c>
      <c r="E56" s="39"/>
      <c r="F56" s="16" t="s">
        <v>163</v>
      </c>
      <c r="G56" s="151"/>
      <c r="H56" s="151"/>
      <c r="I56" s="151"/>
      <c r="J56" s="18" t="s">
        <v>72</v>
      </c>
      <c r="K56" s="16" t="s">
        <v>164</v>
      </c>
      <c r="L56" s="151"/>
      <c r="M56" s="151"/>
      <c r="N56" s="151"/>
      <c r="O56" s="18" t="s">
        <v>72</v>
      </c>
      <c r="P56" s="16" t="s">
        <v>165</v>
      </c>
      <c r="Q56" s="151"/>
      <c r="R56" s="151"/>
      <c r="S56" s="151"/>
      <c r="T56" s="152"/>
      <c r="U56" s="3"/>
    </row>
    <row r="57" spans="1:21" ht="30" customHeight="1" thickBot="1">
      <c r="A57" s="140"/>
      <c r="B57" s="140"/>
      <c r="C57" s="137"/>
      <c r="D57" s="15" t="s">
        <v>65</v>
      </c>
      <c r="E57" s="39"/>
      <c r="F57" s="130">
        <v>13</v>
      </c>
      <c r="G57" s="130"/>
      <c r="H57" s="25" t="s">
        <v>72</v>
      </c>
      <c r="I57" s="26" t="s">
        <v>163</v>
      </c>
      <c r="J57" s="131"/>
      <c r="K57" s="132"/>
      <c r="L57" s="25" t="s">
        <v>72</v>
      </c>
      <c r="M57" s="27" t="s">
        <v>164</v>
      </c>
      <c r="N57" s="151"/>
      <c r="O57" s="151"/>
      <c r="P57" s="151"/>
      <c r="Q57" s="151"/>
      <c r="R57" s="151"/>
      <c r="S57" s="151"/>
      <c r="T57" s="152"/>
      <c r="U57" s="3"/>
    </row>
    <row r="58" spans="1:21" ht="30" customHeight="1" thickBot="1">
      <c r="A58" s="140"/>
      <c r="B58" s="140"/>
      <c r="C58" s="138"/>
      <c r="D58" s="15" t="s">
        <v>66</v>
      </c>
      <c r="E58" s="36"/>
      <c r="F58" s="159"/>
      <c r="G58" s="160"/>
      <c r="H58" s="160"/>
      <c r="I58" s="160"/>
      <c r="J58" s="160"/>
      <c r="K58" s="160"/>
      <c r="L58" s="160"/>
      <c r="M58" s="160"/>
      <c r="N58" s="160"/>
      <c r="O58" s="160"/>
      <c r="P58" s="160"/>
      <c r="Q58" s="160"/>
      <c r="R58" s="160"/>
      <c r="S58" s="160"/>
      <c r="T58" s="161"/>
      <c r="U58" s="3"/>
    </row>
    <row r="59" spans="1:21" ht="30" customHeight="1" thickBot="1">
      <c r="A59" s="140"/>
      <c r="B59" s="140"/>
      <c r="C59" s="129" t="s">
        <v>157</v>
      </c>
      <c r="D59" s="28" t="s">
        <v>67</v>
      </c>
      <c r="E59" s="36"/>
      <c r="F59" s="162"/>
      <c r="G59" s="163"/>
      <c r="H59" s="163"/>
      <c r="I59" s="163"/>
      <c r="J59" s="163"/>
      <c r="K59" s="163"/>
      <c r="L59" s="163"/>
      <c r="M59" s="163"/>
      <c r="N59" s="163"/>
      <c r="O59" s="163"/>
      <c r="P59" s="163"/>
      <c r="Q59" s="163"/>
      <c r="R59" s="163"/>
      <c r="S59" s="163"/>
      <c r="T59" s="164"/>
      <c r="U59" s="3"/>
    </row>
    <row r="60" spans="1:21" ht="30" customHeight="1" thickBot="1">
      <c r="A60" s="140"/>
      <c r="B60" s="140"/>
      <c r="C60" s="129"/>
      <c r="D60" s="29" t="str">
        <f>IF(F59="その他","その他の処理方法","")</f>
        <v/>
      </c>
      <c r="E60" s="36" t="s">
        <v>79</v>
      </c>
      <c r="F60" s="159"/>
      <c r="G60" s="160"/>
      <c r="H60" s="160"/>
      <c r="I60" s="160"/>
      <c r="J60" s="160"/>
      <c r="K60" s="160"/>
      <c r="L60" s="160"/>
      <c r="M60" s="160"/>
      <c r="N60" s="160"/>
      <c r="O60" s="160"/>
      <c r="P60" s="160"/>
      <c r="Q60" s="160"/>
      <c r="R60" s="160"/>
      <c r="S60" s="160"/>
      <c r="T60" s="161"/>
      <c r="U60" s="3"/>
    </row>
    <row r="61" spans="1:21" ht="30" customHeight="1" thickBot="1">
      <c r="A61" s="140"/>
      <c r="B61" s="140"/>
      <c r="C61" s="129"/>
      <c r="D61" s="28" t="s">
        <v>61</v>
      </c>
      <c r="E61" s="36"/>
      <c r="F61" s="162"/>
      <c r="G61" s="163"/>
      <c r="H61" s="163"/>
      <c r="I61" s="163"/>
      <c r="J61" s="163"/>
      <c r="K61" s="163"/>
      <c r="L61" s="163"/>
      <c r="M61" s="163"/>
      <c r="N61" s="163"/>
      <c r="O61" s="163"/>
      <c r="P61" s="163"/>
      <c r="Q61" s="163"/>
      <c r="R61" s="163"/>
      <c r="S61" s="163"/>
      <c r="T61" s="164"/>
      <c r="U61" s="3"/>
    </row>
    <row r="62" spans="1:21" ht="49.95" customHeight="1" thickBot="1">
      <c r="A62" s="140"/>
      <c r="B62" s="140"/>
      <c r="C62" s="129"/>
      <c r="D62" s="28" t="s">
        <v>62</v>
      </c>
      <c r="E62" s="36"/>
      <c r="F62" s="159"/>
      <c r="G62" s="160"/>
      <c r="H62" s="160"/>
      <c r="I62" s="160"/>
      <c r="J62" s="160"/>
      <c r="K62" s="160"/>
      <c r="L62" s="160"/>
      <c r="M62" s="160"/>
      <c r="N62" s="160"/>
      <c r="O62" s="160"/>
      <c r="P62" s="160"/>
      <c r="Q62" s="160"/>
      <c r="R62" s="160"/>
      <c r="S62" s="160"/>
      <c r="T62" s="161"/>
      <c r="U62" s="3"/>
    </row>
    <row r="63" spans="1:21" ht="30" customHeight="1" thickBot="1">
      <c r="A63" s="140"/>
      <c r="B63" s="140"/>
      <c r="C63" s="129"/>
      <c r="D63" s="28" t="s">
        <v>68</v>
      </c>
      <c r="E63" s="36"/>
      <c r="F63" s="159"/>
      <c r="G63" s="160"/>
      <c r="H63" s="160"/>
      <c r="I63" s="160"/>
      <c r="J63" s="160"/>
      <c r="K63" s="160"/>
      <c r="L63" s="160"/>
      <c r="M63" s="160"/>
      <c r="N63" s="160"/>
      <c r="O63" s="160"/>
      <c r="P63" s="160"/>
      <c r="Q63" s="160"/>
      <c r="R63" s="160"/>
      <c r="S63" s="160"/>
      <c r="T63" s="161"/>
      <c r="U63" s="3"/>
    </row>
    <row r="64" spans="1:21" ht="49.95" customHeight="1" thickBot="1">
      <c r="A64" s="140"/>
      <c r="B64" s="140"/>
      <c r="C64" s="129"/>
      <c r="D64" s="28" t="s">
        <v>64</v>
      </c>
      <c r="E64" s="36"/>
      <c r="F64" s="159"/>
      <c r="G64" s="160"/>
      <c r="H64" s="160"/>
      <c r="I64" s="160"/>
      <c r="J64" s="160"/>
      <c r="K64" s="160"/>
      <c r="L64" s="160"/>
      <c r="M64" s="160"/>
      <c r="N64" s="160"/>
      <c r="O64" s="160"/>
      <c r="P64" s="160"/>
      <c r="Q64" s="160"/>
      <c r="R64" s="160"/>
      <c r="S64" s="160"/>
      <c r="T64" s="161"/>
      <c r="U64" s="3"/>
    </row>
    <row r="65" spans="1:21" ht="30" customHeight="1" thickBot="1">
      <c r="A65" s="140"/>
      <c r="B65" s="140"/>
      <c r="C65" s="129"/>
      <c r="D65" s="28" t="s">
        <v>1</v>
      </c>
      <c r="E65" s="39"/>
      <c r="F65" s="16" t="s">
        <v>163</v>
      </c>
      <c r="G65" s="151"/>
      <c r="H65" s="151"/>
      <c r="I65" s="151"/>
      <c r="J65" s="18" t="s">
        <v>72</v>
      </c>
      <c r="K65" s="16" t="s">
        <v>164</v>
      </c>
      <c r="L65" s="151"/>
      <c r="M65" s="151"/>
      <c r="N65" s="151"/>
      <c r="O65" s="18" t="s">
        <v>72</v>
      </c>
      <c r="P65" s="16" t="s">
        <v>165</v>
      </c>
      <c r="Q65" s="151"/>
      <c r="R65" s="151"/>
      <c r="S65" s="151"/>
      <c r="T65" s="152"/>
      <c r="U65" s="3"/>
    </row>
    <row r="66" spans="1:21" ht="30" customHeight="1" thickBot="1">
      <c r="A66" s="140"/>
      <c r="B66" s="140"/>
      <c r="C66" s="124" t="s">
        <v>158</v>
      </c>
      <c r="D66" s="28" t="s">
        <v>69</v>
      </c>
      <c r="E66" s="36"/>
      <c r="F66" s="153" t="s">
        <v>120</v>
      </c>
      <c r="G66" s="154"/>
      <c r="H66" s="154"/>
      <c r="I66" s="154"/>
      <c r="J66" s="154"/>
      <c r="K66" s="154"/>
      <c r="L66" s="154"/>
      <c r="M66" s="154"/>
      <c r="N66" s="154"/>
      <c r="O66" s="154"/>
      <c r="P66" s="154"/>
      <c r="Q66" s="154"/>
      <c r="R66" s="154"/>
      <c r="S66" s="154"/>
      <c r="T66" s="155"/>
      <c r="U66" s="3"/>
    </row>
    <row r="67" spans="1:21" ht="30" customHeight="1" thickBot="1">
      <c r="A67" s="140"/>
      <c r="B67" s="140"/>
      <c r="C67" s="124"/>
      <c r="D67" s="28" t="s">
        <v>61</v>
      </c>
      <c r="E67" s="36"/>
      <c r="F67" s="153" t="s">
        <v>196</v>
      </c>
      <c r="G67" s="154"/>
      <c r="H67" s="154"/>
      <c r="I67" s="154"/>
      <c r="J67" s="154"/>
      <c r="K67" s="154"/>
      <c r="L67" s="154"/>
      <c r="M67" s="154"/>
      <c r="N67" s="154"/>
      <c r="O67" s="154"/>
      <c r="P67" s="154"/>
      <c r="Q67" s="154"/>
      <c r="R67" s="154"/>
      <c r="S67" s="154"/>
      <c r="T67" s="155"/>
      <c r="U67" s="3"/>
    </row>
    <row r="68" spans="1:21" ht="49.95" customHeight="1" thickBot="1">
      <c r="A68" s="140"/>
      <c r="B68" s="140"/>
      <c r="C68" s="124"/>
      <c r="D68" s="28" t="s">
        <v>62</v>
      </c>
      <c r="E68" s="36"/>
      <c r="F68" s="133" t="s">
        <v>225</v>
      </c>
      <c r="G68" s="134"/>
      <c r="H68" s="134"/>
      <c r="I68" s="134"/>
      <c r="J68" s="134"/>
      <c r="K68" s="134"/>
      <c r="L68" s="134"/>
      <c r="M68" s="134"/>
      <c r="N68" s="134"/>
      <c r="O68" s="134"/>
      <c r="P68" s="134"/>
      <c r="Q68" s="134"/>
      <c r="R68" s="134"/>
      <c r="S68" s="134"/>
      <c r="T68" s="135"/>
      <c r="U68" s="3"/>
    </row>
    <row r="69" spans="1:21" ht="30" customHeight="1" thickBot="1">
      <c r="A69" s="140"/>
      <c r="B69" s="140"/>
      <c r="C69" s="124"/>
      <c r="D69" s="28" t="s">
        <v>68</v>
      </c>
      <c r="E69" s="36"/>
      <c r="F69" s="156" t="s">
        <v>226</v>
      </c>
      <c r="G69" s="157"/>
      <c r="H69" s="157"/>
      <c r="I69" s="157"/>
      <c r="J69" s="157"/>
      <c r="K69" s="157"/>
      <c r="L69" s="157"/>
      <c r="M69" s="157"/>
      <c r="N69" s="157"/>
      <c r="O69" s="157"/>
      <c r="P69" s="157"/>
      <c r="Q69" s="157"/>
      <c r="R69" s="157"/>
      <c r="S69" s="157"/>
      <c r="T69" s="158"/>
      <c r="U69" s="3"/>
    </row>
    <row r="70" spans="1:21" ht="49.95" customHeight="1" thickBot="1">
      <c r="A70" s="140"/>
      <c r="B70" s="140"/>
      <c r="C70" s="124"/>
      <c r="D70" s="28" t="s">
        <v>64</v>
      </c>
      <c r="E70" s="36"/>
      <c r="F70" s="133" t="s">
        <v>228</v>
      </c>
      <c r="G70" s="134"/>
      <c r="H70" s="134"/>
      <c r="I70" s="134"/>
      <c r="J70" s="134"/>
      <c r="K70" s="134"/>
      <c r="L70" s="134"/>
      <c r="M70" s="134"/>
      <c r="N70" s="134"/>
      <c r="O70" s="134"/>
      <c r="P70" s="134"/>
      <c r="Q70" s="134"/>
      <c r="R70" s="134"/>
      <c r="S70" s="134"/>
      <c r="T70" s="135"/>
      <c r="U70" s="3"/>
    </row>
    <row r="71" spans="1:21" ht="30" customHeight="1" thickBot="1">
      <c r="A71" s="140"/>
      <c r="B71" s="140"/>
      <c r="C71" s="124"/>
      <c r="D71" s="28" t="s">
        <v>1</v>
      </c>
      <c r="E71" s="39"/>
      <c r="F71" s="16" t="s">
        <v>163</v>
      </c>
      <c r="G71" s="151" t="s">
        <v>33</v>
      </c>
      <c r="H71" s="151"/>
      <c r="I71" s="151"/>
      <c r="J71" s="18" t="s">
        <v>72</v>
      </c>
      <c r="K71" s="16" t="s">
        <v>164</v>
      </c>
      <c r="L71" s="151" t="s">
        <v>229</v>
      </c>
      <c r="M71" s="151"/>
      <c r="N71" s="151"/>
      <c r="O71" s="18" t="s">
        <v>72</v>
      </c>
      <c r="P71" s="16" t="s">
        <v>165</v>
      </c>
      <c r="Q71" s="151" t="s">
        <v>230</v>
      </c>
      <c r="R71" s="151"/>
      <c r="S71" s="151"/>
      <c r="T71" s="152"/>
      <c r="U71" s="3"/>
    </row>
    <row r="72" spans="1:21" ht="49.95" customHeight="1" thickBot="1">
      <c r="A72" s="140"/>
      <c r="B72" s="150"/>
      <c r="C72" s="124"/>
      <c r="D72" s="28" t="s">
        <v>70</v>
      </c>
      <c r="E72" s="36"/>
      <c r="F72" s="133" t="s">
        <v>227</v>
      </c>
      <c r="G72" s="134"/>
      <c r="H72" s="134"/>
      <c r="I72" s="134"/>
      <c r="J72" s="134"/>
      <c r="K72" s="134"/>
      <c r="L72" s="134"/>
      <c r="M72" s="134"/>
      <c r="N72" s="134"/>
      <c r="O72" s="134"/>
      <c r="P72" s="134"/>
      <c r="Q72" s="134"/>
      <c r="R72" s="134"/>
      <c r="S72" s="134"/>
      <c r="T72" s="135"/>
      <c r="U72" s="3"/>
    </row>
    <row r="73" spans="1:21" ht="30" customHeight="1" thickBot="1">
      <c r="A73" s="140"/>
      <c r="B73" s="139" t="s">
        <v>220</v>
      </c>
      <c r="C73" s="142" t="s">
        <v>188</v>
      </c>
      <c r="D73" s="142"/>
      <c r="E73" s="36"/>
      <c r="F73" s="143" t="s">
        <v>189</v>
      </c>
      <c r="G73" s="144"/>
      <c r="H73" s="144"/>
      <c r="I73" s="144"/>
      <c r="J73" s="144"/>
      <c r="K73" s="145"/>
      <c r="L73" s="145"/>
      <c r="M73" s="145"/>
      <c r="N73" s="145"/>
      <c r="O73" s="145"/>
      <c r="P73" s="145"/>
      <c r="Q73" s="145"/>
      <c r="R73" s="145"/>
      <c r="S73" s="145"/>
      <c r="T73" s="146"/>
      <c r="U73" s="3"/>
    </row>
    <row r="74" spans="1:21" ht="30" customHeight="1" thickBot="1">
      <c r="A74" s="140"/>
      <c r="B74" s="140"/>
      <c r="C74" s="147" t="s">
        <v>60</v>
      </c>
      <c r="D74" s="47" t="s">
        <v>161</v>
      </c>
      <c r="E74" s="48"/>
      <c r="F74" s="47"/>
      <c r="G74" s="47"/>
      <c r="H74" s="47"/>
      <c r="I74" s="47"/>
      <c r="J74" s="47"/>
      <c r="K74" s="47"/>
      <c r="L74" s="47"/>
      <c r="M74" s="47"/>
      <c r="N74" s="47"/>
      <c r="O74" s="47"/>
      <c r="P74" s="47"/>
      <c r="Q74" s="47"/>
      <c r="R74" s="47"/>
      <c r="S74" s="47"/>
      <c r="T74" s="49"/>
      <c r="U74" s="3"/>
    </row>
    <row r="75" spans="1:21" ht="30" customHeight="1" thickBot="1">
      <c r="A75" s="140"/>
      <c r="B75" s="140"/>
      <c r="C75" s="148"/>
      <c r="D75" s="15" t="s">
        <v>61</v>
      </c>
      <c r="E75" s="36"/>
      <c r="F75" s="126"/>
      <c r="G75" s="127"/>
      <c r="H75" s="127"/>
      <c r="I75" s="127"/>
      <c r="J75" s="127"/>
      <c r="K75" s="127"/>
      <c r="L75" s="127"/>
      <c r="M75" s="127"/>
      <c r="N75" s="127"/>
      <c r="O75" s="127"/>
      <c r="P75" s="127"/>
      <c r="Q75" s="127"/>
      <c r="R75" s="127"/>
      <c r="S75" s="127"/>
      <c r="T75" s="128"/>
      <c r="U75" s="3"/>
    </row>
    <row r="76" spans="1:21" ht="49.95" customHeight="1" thickBot="1">
      <c r="A76" s="140"/>
      <c r="B76" s="140"/>
      <c r="C76" s="148"/>
      <c r="D76" s="15" t="s">
        <v>62</v>
      </c>
      <c r="E76" s="36"/>
      <c r="F76" s="110"/>
      <c r="G76" s="111"/>
      <c r="H76" s="111"/>
      <c r="I76" s="111"/>
      <c r="J76" s="111"/>
      <c r="K76" s="111"/>
      <c r="L76" s="111"/>
      <c r="M76" s="111"/>
      <c r="N76" s="111"/>
      <c r="O76" s="111"/>
      <c r="P76" s="111"/>
      <c r="Q76" s="111"/>
      <c r="R76" s="111"/>
      <c r="S76" s="111"/>
      <c r="T76" s="112"/>
      <c r="U76" s="3"/>
    </row>
    <row r="77" spans="1:21" ht="30" customHeight="1" thickBot="1">
      <c r="A77" s="140"/>
      <c r="B77" s="140"/>
      <c r="C77" s="148"/>
      <c r="D77" s="15" t="s">
        <v>63</v>
      </c>
      <c r="E77" s="36"/>
      <c r="F77" s="130" t="s">
        <v>166</v>
      </c>
      <c r="G77" s="130"/>
      <c r="H77" s="133"/>
      <c r="I77" s="134"/>
      <c r="J77" s="134"/>
      <c r="K77" s="134"/>
      <c r="L77" s="135"/>
      <c r="M77" s="130" t="s">
        <v>167</v>
      </c>
      <c r="N77" s="130"/>
      <c r="O77" s="133"/>
      <c r="P77" s="134"/>
      <c r="Q77" s="134"/>
      <c r="R77" s="134"/>
      <c r="S77" s="134"/>
      <c r="T77" s="135"/>
      <c r="U77" s="3"/>
    </row>
    <row r="78" spans="1:21" ht="49.95" customHeight="1" thickBot="1">
      <c r="A78" s="140"/>
      <c r="B78" s="140"/>
      <c r="C78" s="148"/>
      <c r="D78" s="15" t="s">
        <v>64</v>
      </c>
      <c r="E78" s="36"/>
      <c r="F78" s="110"/>
      <c r="G78" s="111"/>
      <c r="H78" s="111"/>
      <c r="I78" s="111"/>
      <c r="J78" s="111"/>
      <c r="K78" s="111"/>
      <c r="L78" s="111"/>
      <c r="M78" s="111"/>
      <c r="N78" s="111"/>
      <c r="O78" s="111"/>
      <c r="P78" s="111"/>
      <c r="Q78" s="111"/>
      <c r="R78" s="111"/>
      <c r="S78" s="111"/>
      <c r="T78" s="112"/>
      <c r="U78" s="3"/>
    </row>
    <row r="79" spans="1:21" ht="30" customHeight="1" thickBot="1">
      <c r="A79" s="140"/>
      <c r="B79" s="140"/>
      <c r="C79" s="148"/>
      <c r="D79" s="15" t="s">
        <v>1</v>
      </c>
      <c r="E79" s="39"/>
      <c r="F79" s="16" t="s">
        <v>163</v>
      </c>
      <c r="G79" s="122"/>
      <c r="H79" s="122"/>
      <c r="I79" s="122"/>
      <c r="J79" s="18" t="s">
        <v>72</v>
      </c>
      <c r="K79" s="16" t="s">
        <v>164</v>
      </c>
      <c r="L79" s="122"/>
      <c r="M79" s="122"/>
      <c r="N79" s="122"/>
      <c r="O79" s="18" t="s">
        <v>72</v>
      </c>
      <c r="P79" s="16" t="s">
        <v>165</v>
      </c>
      <c r="Q79" s="122"/>
      <c r="R79" s="122"/>
      <c r="S79" s="122"/>
      <c r="T79" s="123"/>
      <c r="U79" s="3"/>
    </row>
    <row r="80" spans="1:21" ht="30" customHeight="1" thickBot="1">
      <c r="A80" s="140"/>
      <c r="B80" s="140"/>
      <c r="C80" s="148"/>
      <c r="D80" s="15" t="s">
        <v>65</v>
      </c>
      <c r="E80" s="39"/>
      <c r="F80" s="130">
        <v>13</v>
      </c>
      <c r="G80" s="130"/>
      <c r="H80" s="25" t="s">
        <v>72</v>
      </c>
      <c r="I80" s="26" t="s">
        <v>163</v>
      </c>
      <c r="J80" s="131"/>
      <c r="K80" s="132"/>
      <c r="L80" s="25" t="s">
        <v>72</v>
      </c>
      <c r="M80" s="27" t="s">
        <v>164</v>
      </c>
      <c r="N80" s="122"/>
      <c r="O80" s="122"/>
      <c r="P80" s="122"/>
      <c r="Q80" s="122"/>
      <c r="R80" s="122"/>
      <c r="S80" s="122"/>
      <c r="T80" s="123"/>
      <c r="U80" s="3"/>
    </row>
    <row r="81" spans="1:21" ht="30" customHeight="1" thickBot="1">
      <c r="A81" s="140"/>
      <c r="B81" s="140"/>
      <c r="C81" s="149"/>
      <c r="D81" s="15" t="s">
        <v>66</v>
      </c>
      <c r="E81" s="36"/>
      <c r="F81" s="110"/>
      <c r="G81" s="111"/>
      <c r="H81" s="111"/>
      <c r="I81" s="111"/>
      <c r="J81" s="111"/>
      <c r="K81" s="111"/>
      <c r="L81" s="111"/>
      <c r="M81" s="111"/>
      <c r="N81" s="111"/>
      <c r="O81" s="111"/>
      <c r="P81" s="111"/>
      <c r="Q81" s="111"/>
      <c r="R81" s="111"/>
      <c r="S81" s="111"/>
      <c r="T81" s="112"/>
      <c r="U81" s="3"/>
    </row>
    <row r="82" spans="1:21" ht="30" customHeight="1" thickBot="1">
      <c r="A82" s="140"/>
      <c r="B82" s="140"/>
      <c r="C82" s="136" t="s">
        <v>71</v>
      </c>
      <c r="D82" s="47" t="s">
        <v>175</v>
      </c>
      <c r="E82" s="48"/>
      <c r="F82" s="47"/>
      <c r="G82" s="47"/>
      <c r="H82" s="47"/>
      <c r="I82" s="47"/>
      <c r="J82" s="47"/>
      <c r="K82" s="47"/>
      <c r="L82" s="47"/>
      <c r="M82" s="47"/>
      <c r="N82" s="47"/>
      <c r="O82" s="47"/>
      <c r="P82" s="47"/>
      <c r="Q82" s="47"/>
      <c r="R82" s="47"/>
      <c r="S82" s="47"/>
      <c r="T82" s="49"/>
      <c r="U82" s="3"/>
    </row>
    <row r="83" spans="1:21" ht="30" customHeight="1" thickBot="1">
      <c r="A83" s="140"/>
      <c r="B83" s="140"/>
      <c r="C83" s="137"/>
      <c r="D83" s="28" t="s">
        <v>61</v>
      </c>
      <c r="E83" s="36"/>
      <c r="F83" s="126"/>
      <c r="G83" s="127"/>
      <c r="H83" s="127"/>
      <c r="I83" s="127"/>
      <c r="J83" s="127"/>
      <c r="K83" s="127"/>
      <c r="L83" s="127"/>
      <c r="M83" s="127"/>
      <c r="N83" s="127"/>
      <c r="O83" s="127"/>
      <c r="P83" s="127"/>
      <c r="Q83" s="127"/>
      <c r="R83" s="127"/>
      <c r="S83" s="127"/>
      <c r="T83" s="128"/>
      <c r="U83" s="3"/>
    </row>
    <row r="84" spans="1:21" ht="49.95" customHeight="1" thickBot="1">
      <c r="A84" s="140"/>
      <c r="B84" s="140"/>
      <c r="C84" s="137"/>
      <c r="D84" s="28" t="s">
        <v>62</v>
      </c>
      <c r="E84" s="36"/>
      <c r="F84" s="110"/>
      <c r="G84" s="111"/>
      <c r="H84" s="111"/>
      <c r="I84" s="111"/>
      <c r="J84" s="111"/>
      <c r="K84" s="111"/>
      <c r="L84" s="111"/>
      <c r="M84" s="111"/>
      <c r="N84" s="111"/>
      <c r="O84" s="111"/>
      <c r="P84" s="111"/>
      <c r="Q84" s="111"/>
      <c r="R84" s="111"/>
      <c r="S84" s="111"/>
      <c r="T84" s="112"/>
      <c r="U84" s="3"/>
    </row>
    <row r="85" spans="1:21" ht="30" customHeight="1" thickBot="1">
      <c r="A85" s="140"/>
      <c r="B85" s="140"/>
      <c r="C85" s="137"/>
      <c r="D85" s="28" t="s">
        <v>63</v>
      </c>
      <c r="E85" s="36"/>
      <c r="F85" s="130" t="s">
        <v>166</v>
      </c>
      <c r="G85" s="130"/>
      <c r="H85" s="133"/>
      <c r="I85" s="134"/>
      <c r="J85" s="134"/>
      <c r="K85" s="134"/>
      <c r="L85" s="135"/>
      <c r="M85" s="130" t="s">
        <v>167</v>
      </c>
      <c r="N85" s="130"/>
      <c r="O85" s="133"/>
      <c r="P85" s="134"/>
      <c r="Q85" s="134"/>
      <c r="R85" s="134"/>
      <c r="S85" s="134"/>
      <c r="T85" s="135"/>
      <c r="U85" s="3"/>
    </row>
    <row r="86" spans="1:21" ht="49.95" customHeight="1" thickBot="1">
      <c r="A86" s="140"/>
      <c r="B86" s="140"/>
      <c r="C86" s="137"/>
      <c r="D86" s="28" t="s">
        <v>64</v>
      </c>
      <c r="E86" s="36"/>
      <c r="F86" s="110"/>
      <c r="G86" s="111"/>
      <c r="H86" s="111"/>
      <c r="I86" s="111"/>
      <c r="J86" s="111"/>
      <c r="K86" s="111"/>
      <c r="L86" s="111"/>
      <c r="M86" s="111"/>
      <c r="N86" s="111"/>
      <c r="O86" s="111"/>
      <c r="P86" s="111"/>
      <c r="Q86" s="111"/>
      <c r="R86" s="111"/>
      <c r="S86" s="111"/>
      <c r="T86" s="112"/>
      <c r="U86" s="3"/>
    </row>
    <row r="87" spans="1:21" ht="30" customHeight="1" thickBot="1">
      <c r="A87" s="140"/>
      <c r="B87" s="140"/>
      <c r="C87" s="137"/>
      <c r="D87" s="15" t="s">
        <v>1</v>
      </c>
      <c r="E87" s="39"/>
      <c r="F87" s="16" t="s">
        <v>163</v>
      </c>
      <c r="G87" s="122"/>
      <c r="H87" s="122"/>
      <c r="I87" s="122"/>
      <c r="J87" s="18" t="s">
        <v>72</v>
      </c>
      <c r="K87" s="16" t="s">
        <v>164</v>
      </c>
      <c r="L87" s="122"/>
      <c r="M87" s="122"/>
      <c r="N87" s="122"/>
      <c r="O87" s="18" t="s">
        <v>72</v>
      </c>
      <c r="P87" s="16" t="s">
        <v>165</v>
      </c>
      <c r="Q87" s="122"/>
      <c r="R87" s="122"/>
      <c r="S87" s="122"/>
      <c r="T87" s="123"/>
      <c r="U87" s="3"/>
    </row>
    <row r="88" spans="1:21" ht="30" customHeight="1" thickBot="1">
      <c r="A88" s="140"/>
      <c r="B88" s="140"/>
      <c r="C88" s="137"/>
      <c r="D88" s="15" t="s">
        <v>65</v>
      </c>
      <c r="E88" s="39"/>
      <c r="F88" s="130">
        <v>13</v>
      </c>
      <c r="G88" s="130"/>
      <c r="H88" s="25" t="s">
        <v>72</v>
      </c>
      <c r="I88" s="26" t="s">
        <v>163</v>
      </c>
      <c r="J88" s="131"/>
      <c r="K88" s="132"/>
      <c r="L88" s="25" t="s">
        <v>72</v>
      </c>
      <c r="M88" s="27" t="s">
        <v>164</v>
      </c>
      <c r="N88" s="122"/>
      <c r="O88" s="122"/>
      <c r="P88" s="122"/>
      <c r="Q88" s="122"/>
      <c r="R88" s="122"/>
      <c r="S88" s="122"/>
      <c r="T88" s="123"/>
      <c r="U88" s="3"/>
    </row>
    <row r="89" spans="1:21" ht="30" customHeight="1" thickBot="1">
      <c r="A89" s="140"/>
      <c r="B89" s="140"/>
      <c r="C89" s="138"/>
      <c r="D89" s="15" t="s">
        <v>66</v>
      </c>
      <c r="E89" s="36"/>
      <c r="F89" s="110"/>
      <c r="G89" s="111"/>
      <c r="H89" s="111"/>
      <c r="I89" s="111"/>
      <c r="J89" s="111"/>
      <c r="K89" s="111"/>
      <c r="L89" s="111"/>
      <c r="M89" s="111"/>
      <c r="N89" s="111"/>
      <c r="O89" s="111"/>
      <c r="P89" s="111"/>
      <c r="Q89" s="111"/>
      <c r="R89" s="111"/>
      <c r="S89" s="111"/>
      <c r="T89" s="112"/>
      <c r="U89" s="3"/>
    </row>
    <row r="90" spans="1:21" ht="30" customHeight="1" thickBot="1">
      <c r="A90" s="140"/>
      <c r="B90" s="140"/>
      <c r="C90" s="129" t="s">
        <v>157</v>
      </c>
      <c r="D90" s="28" t="s">
        <v>67</v>
      </c>
      <c r="E90" s="36"/>
      <c r="F90" s="126"/>
      <c r="G90" s="127"/>
      <c r="H90" s="127"/>
      <c r="I90" s="127"/>
      <c r="J90" s="127"/>
      <c r="K90" s="127"/>
      <c r="L90" s="127"/>
      <c r="M90" s="127"/>
      <c r="N90" s="127"/>
      <c r="O90" s="127"/>
      <c r="P90" s="127"/>
      <c r="Q90" s="127"/>
      <c r="R90" s="127"/>
      <c r="S90" s="127"/>
      <c r="T90" s="128"/>
      <c r="U90" s="3"/>
    </row>
    <row r="91" spans="1:21" ht="30" customHeight="1" thickBot="1">
      <c r="A91" s="140"/>
      <c r="B91" s="140"/>
      <c r="C91" s="129"/>
      <c r="D91" s="29" t="str">
        <f>IF(F90="その他","その他の処理方法","")</f>
        <v/>
      </c>
      <c r="E91" s="36"/>
      <c r="F91" s="110"/>
      <c r="G91" s="111"/>
      <c r="H91" s="111"/>
      <c r="I91" s="111"/>
      <c r="J91" s="111"/>
      <c r="K91" s="111"/>
      <c r="L91" s="111"/>
      <c r="M91" s="111"/>
      <c r="N91" s="111"/>
      <c r="O91" s="111"/>
      <c r="P91" s="111"/>
      <c r="Q91" s="111"/>
      <c r="R91" s="111"/>
      <c r="S91" s="111"/>
      <c r="T91" s="112"/>
      <c r="U91" s="3"/>
    </row>
    <row r="92" spans="1:21" ht="30" customHeight="1" thickBot="1">
      <c r="A92" s="140"/>
      <c r="B92" s="140"/>
      <c r="C92" s="129"/>
      <c r="D92" s="28" t="s">
        <v>61</v>
      </c>
      <c r="E92" s="36"/>
      <c r="F92" s="126"/>
      <c r="G92" s="127"/>
      <c r="H92" s="127"/>
      <c r="I92" s="127"/>
      <c r="J92" s="127"/>
      <c r="K92" s="127"/>
      <c r="L92" s="127"/>
      <c r="M92" s="127"/>
      <c r="N92" s="127"/>
      <c r="O92" s="127"/>
      <c r="P92" s="127"/>
      <c r="Q92" s="127"/>
      <c r="R92" s="127"/>
      <c r="S92" s="127"/>
      <c r="T92" s="128"/>
      <c r="U92" s="3"/>
    </row>
    <row r="93" spans="1:21" ht="49.95" customHeight="1" thickBot="1">
      <c r="A93" s="140"/>
      <c r="B93" s="140"/>
      <c r="C93" s="129"/>
      <c r="D93" s="28" t="s">
        <v>62</v>
      </c>
      <c r="E93" s="36"/>
      <c r="F93" s="110"/>
      <c r="G93" s="111"/>
      <c r="H93" s="111"/>
      <c r="I93" s="111"/>
      <c r="J93" s="111"/>
      <c r="K93" s="111"/>
      <c r="L93" s="111"/>
      <c r="M93" s="111"/>
      <c r="N93" s="111"/>
      <c r="O93" s="111"/>
      <c r="P93" s="111"/>
      <c r="Q93" s="111"/>
      <c r="R93" s="111"/>
      <c r="S93" s="111"/>
      <c r="T93" s="112"/>
      <c r="U93" s="3"/>
    </row>
    <row r="94" spans="1:21" ht="30" customHeight="1" thickBot="1">
      <c r="A94" s="140"/>
      <c r="B94" s="140"/>
      <c r="C94" s="129"/>
      <c r="D94" s="28" t="s">
        <v>68</v>
      </c>
      <c r="E94" s="36"/>
      <c r="F94" s="110"/>
      <c r="G94" s="111"/>
      <c r="H94" s="111"/>
      <c r="I94" s="111"/>
      <c r="J94" s="111"/>
      <c r="K94" s="111"/>
      <c r="L94" s="111"/>
      <c r="M94" s="111"/>
      <c r="N94" s="111"/>
      <c r="O94" s="111"/>
      <c r="P94" s="111"/>
      <c r="Q94" s="111"/>
      <c r="R94" s="111"/>
      <c r="S94" s="111"/>
      <c r="T94" s="112"/>
      <c r="U94" s="3"/>
    </row>
    <row r="95" spans="1:21" ht="49.95" customHeight="1" thickBot="1">
      <c r="A95" s="140"/>
      <c r="B95" s="140"/>
      <c r="C95" s="129"/>
      <c r="D95" s="28" t="s">
        <v>64</v>
      </c>
      <c r="E95" s="36"/>
      <c r="F95" s="110"/>
      <c r="G95" s="111"/>
      <c r="H95" s="111"/>
      <c r="I95" s="111"/>
      <c r="J95" s="111"/>
      <c r="K95" s="111"/>
      <c r="L95" s="111"/>
      <c r="M95" s="111"/>
      <c r="N95" s="111"/>
      <c r="O95" s="111"/>
      <c r="P95" s="111"/>
      <c r="Q95" s="111"/>
      <c r="R95" s="111"/>
      <c r="S95" s="111"/>
      <c r="T95" s="112"/>
      <c r="U95" s="3"/>
    </row>
    <row r="96" spans="1:21" ht="30" customHeight="1" thickBot="1">
      <c r="A96" s="140"/>
      <c r="B96" s="140"/>
      <c r="C96" s="129"/>
      <c r="D96" s="28" t="s">
        <v>1</v>
      </c>
      <c r="E96" s="39"/>
      <c r="F96" s="16" t="s">
        <v>163</v>
      </c>
      <c r="G96" s="122"/>
      <c r="H96" s="122"/>
      <c r="I96" s="122"/>
      <c r="J96" s="18" t="s">
        <v>72</v>
      </c>
      <c r="K96" s="16" t="s">
        <v>164</v>
      </c>
      <c r="L96" s="122"/>
      <c r="M96" s="122"/>
      <c r="N96" s="122"/>
      <c r="O96" s="18" t="s">
        <v>72</v>
      </c>
      <c r="P96" s="16" t="s">
        <v>165</v>
      </c>
      <c r="Q96" s="122"/>
      <c r="R96" s="122"/>
      <c r="S96" s="122"/>
      <c r="T96" s="123"/>
      <c r="U96" s="3"/>
    </row>
    <row r="97" spans="1:21" ht="30" customHeight="1" thickBot="1">
      <c r="A97" s="140"/>
      <c r="B97" s="140"/>
      <c r="C97" s="124" t="s">
        <v>158</v>
      </c>
      <c r="D97" s="28" t="s">
        <v>69</v>
      </c>
      <c r="E97" s="36"/>
      <c r="F97" s="126"/>
      <c r="G97" s="127"/>
      <c r="H97" s="127"/>
      <c r="I97" s="127"/>
      <c r="J97" s="127"/>
      <c r="K97" s="127"/>
      <c r="L97" s="127"/>
      <c r="M97" s="127"/>
      <c r="N97" s="127"/>
      <c r="O97" s="127"/>
      <c r="P97" s="127"/>
      <c r="Q97" s="127"/>
      <c r="R97" s="127"/>
      <c r="S97" s="127"/>
      <c r="T97" s="128"/>
      <c r="U97" s="3"/>
    </row>
    <row r="98" spans="1:21" ht="30" customHeight="1" thickBot="1">
      <c r="A98" s="140"/>
      <c r="B98" s="140"/>
      <c r="C98" s="124"/>
      <c r="D98" s="28" t="s">
        <v>61</v>
      </c>
      <c r="E98" s="36"/>
      <c r="F98" s="126"/>
      <c r="G98" s="127"/>
      <c r="H98" s="127"/>
      <c r="I98" s="127"/>
      <c r="J98" s="127"/>
      <c r="K98" s="127"/>
      <c r="L98" s="127"/>
      <c r="M98" s="127"/>
      <c r="N98" s="127"/>
      <c r="O98" s="127"/>
      <c r="P98" s="127"/>
      <c r="Q98" s="127"/>
      <c r="R98" s="127"/>
      <c r="S98" s="127"/>
      <c r="T98" s="128"/>
      <c r="U98" s="3"/>
    </row>
    <row r="99" spans="1:21" ht="49.95" customHeight="1" thickBot="1">
      <c r="A99" s="140"/>
      <c r="B99" s="140"/>
      <c r="C99" s="124"/>
      <c r="D99" s="28" t="s">
        <v>62</v>
      </c>
      <c r="E99" s="36"/>
      <c r="F99" s="110"/>
      <c r="G99" s="111"/>
      <c r="H99" s="111"/>
      <c r="I99" s="111"/>
      <c r="J99" s="111"/>
      <c r="K99" s="111"/>
      <c r="L99" s="111"/>
      <c r="M99" s="111"/>
      <c r="N99" s="111"/>
      <c r="O99" s="111"/>
      <c r="P99" s="111"/>
      <c r="Q99" s="111"/>
      <c r="R99" s="111"/>
      <c r="S99" s="111"/>
      <c r="T99" s="112"/>
      <c r="U99" s="3"/>
    </row>
    <row r="100" spans="1:21" ht="30" customHeight="1" thickBot="1">
      <c r="A100" s="140"/>
      <c r="B100" s="140"/>
      <c r="C100" s="124"/>
      <c r="D100" s="28" t="s">
        <v>68</v>
      </c>
      <c r="E100" s="36"/>
      <c r="F100" s="110"/>
      <c r="G100" s="111"/>
      <c r="H100" s="111"/>
      <c r="I100" s="111"/>
      <c r="J100" s="111"/>
      <c r="K100" s="111"/>
      <c r="L100" s="111"/>
      <c r="M100" s="111"/>
      <c r="N100" s="111"/>
      <c r="O100" s="111"/>
      <c r="P100" s="111"/>
      <c r="Q100" s="111"/>
      <c r="R100" s="111"/>
      <c r="S100" s="111"/>
      <c r="T100" s="112"/>
      <c r="U100" s="3"/>
    </row>
    <row r="101" spans="1:21" ht="49.95" customHeight="1" thickBot="1">
      <c r="A101" s="140"/>
      <c r="B101" s="140"/>
      <c r="C101" s="124"/>
      <c r="D101" s="28" t="s">
        <v>64</v>
      </c>
      <c r="E101" s="36"/>
      <c r="F101" s="110"/>
      <c r="G101" s="111"/>
      <c r="H101" s="111"/>
      <c r="I101" s="111"/>
      <c r="J101" s="111"/>
      <c r="K101" s="111"/>
      <c r="L101" s="111"/>
      <c r="M101" s="111"/>
      <c r="N101" s="111"/>
      <c r="O101" s="111"/>
      <c r="P101" s="111"/>
      <c r="Q101" s="111"/>
      <c r="R101" s="111"/>
      <c r="S101" s="111"/>
      <c r="T101" s="112"/>
      <c r="U101" s="3"/>
    </row>
    <row r="102" spans="1:21" ht="30" customHeight="1" thickBot="1">
      <c r="A102" s="140"/>
      <c r="B102" s="140"/>
      <c r="C102" s="124"/>
      <c r="D102" s="28" t="s">
        <v>1</v>
      </c>
      <c r="E102" s="39"/>
      <c r="F102" s="16" t="s">
        <v>163</v>
      </c>
      <c r="G102" s="122"/>
      <c r="H102" s="122"/>
      <c r="I102" s="122"/>
      <c r="J102" s="18" t="s">
        <v>72</v>
      </c>
      <c r="K102" s="16" t="s">
        <v>164</v>
      </c>
      <c r="L102" s="122"/>
      <c r="M102" s="122"/>
      <c r="N102" s="122"/>
      <c r="O102" s="18" t="s">
        <v>72</v>
      </c>
      <c r="P102" s="16" t="s">
        <v>165</v>
      </c>
      <c r="Q102" s="122"/>
      <c r="R102" s="122"/>
      <c r="S102" s="122"/>
      <c r="T102" s="123"/>
      <c r="U102" s="3"/>
    </row>
    <row r="103" spans="1:21" ht="49.95" customHeight="1" thickBot="1">
      <c r="A103" s="140"/>
      <c r="B103" s="150"/>
      <c r="C103" s="124"/>
      <c r="D103" s="28" t="s">
        <v>70</v>
      </c>
      <c r="E103" s="36"/>
      <c r="F103" s="110"/>
      <c r="G103" s="111"/>
      <c r="H103" s="111"/>
      <c r="I103" s="111"/>
      <c r="J103" s="111"/>
      <c r="K103" s="111"/>
      <c r="L103" s="111"/>
      <c r="M103" s="111"/>
      <c r="N103" s="111"/>
      <c r="O103" s="111"/>
      <c r="P103" s="111"/>
      <c r="Q103" s="111"/>
      <c r="R103" s="111"/>
      <c r="S103" s="111"/>
      <c r="T103" s="112"/>
      <c r="U103" s="3"/>
    </row>
    <row r="104" spans="1:21" ht="30" customHeight="1" thickBot="1">
      <c r="A104" s="140"/>
      <c r="B104" s="139" t="s">
        <v>221</v>
      </c>
      <c r="C104" s="142" t="s">
        <v>188</v>
      </c>
      <c r="D104" s="142"/>
      <c r="E104" s="36"/>
      <c r="F104" s="143" t="s">
        <v>189</v>
      </c>
      <c r="G104" s="144"/>
      <c r="H104" s="144"/>
      <c r="I104" s="144"/>
      <c r="J104" s="144"/>
      <c r="K104" s="145"/>
      <c r="L104" s="145"/>
      <c r="M104" s="145"/>
      <c r="N104" s="145"/>
      <c r="O104" s="145"/>
      <c r="P104" s="145"/>
      <c r="Q104" s="145"/>
      <c r="R104" s="145"/>
      <c r="S104" s="145"/>
      <c r="T104" s="146"/>
      <c r="U104" s="3"/>
    </row>
    <row r="105" spans="1:21" ht="30" customHeight="1" thickBot="1">
      <c r="A105" s="140"/>
      <c r="B105" s="140"/>
      <c r="C105" s="147" t="s">
        <v>60</v>
      </c>
      <c r="D105" s="47" t="s">
        <v>161</v>
      </c>
      <c r="E105" s="48"/>
      <c r="F105" s="47"/>
      <c r="G105" s="47"/>
      <c r="H105" s="47"/>
      <c r="I105" s="47"/>
      <c r="J105" s="47"/>
      <c r="K105" s="47"/>
      <c r="L105" s="47"/>
      <c r="M105" s="47"/>
      <c r="N105" s="47"/>
      <c r="O105" s="47"/>
      <c r="P105" s="47"/>
      <c r="Q105" s="47"/>
      <c r="R105" s="47"/>
      <c r="S105" s="47"/>
      <c r="T105" s="49"/>
      <c r="U105" s="3"/>
    </row>
    <row r="106" spans="1:21" ht="30" customHeight="1" thickBot="1">
      <c r="A106" s="140"/>
      <c r="B106" s="140"/>
      <c r="C106" s="148"/>
      <c r="D106" s="15" t="s">
        <v>61</v>
      </c>
      <c r="E106" s="36"/>
      <c r="F106" s="126"/>
      <c r="G106" s="127"/>
      <c r="H106" s="127"/>
      <c r="I106" s="127"/>
      <c r="J106" s="127"/>
      <c r="K106" s="127"/>
      <c r="L106" s="127"/>
      <c r="M106" s="127"/>
      <c r="N106" s="127"/>
      <c r="O106" s="127"/>
      <c r="P106" s="127"/>
      <c r="Q106" s="127"/>
      <c r="R106" s="127"/>
      <c r="S106" s="127"/>
      <c r="T106" s="128"/>
      <c r="U106" s="3"/>
    </row>
    <row r="107" spans="1:21" ht="49.95" customHeight="1" thickBot="1">
      <c r="A107" s="140"/>
      <c r="B107" s="140"/>
      <c r="C107" s="148"/>
      <c r="D107" s="15" t="s">
        <v>62</v>
      </c>
      <c r="E107" s="36"/>
      <c r="F107" s="110"/>
      <c r="G107" s="111"/>
      <c r="H107" s="111"/>
      <c r="I107" s="111"/>
      <c r="J107" s="111"/>
      <c r="K107" s="111"/>
      <c r="L107" s="111"/>
      <c r="M107" s="111"/>
      <c r="N107" s="111"/>
      <c r="O107" s="111"/>
      <c r="P107" s="111"/>
      <c r="Q107" s="111"/>
      <c r="R107" s="111"/>
      <c r="S107" s="111"/>
      <c r="T107" s="112"/>
      <c r="U107" s="3"/>
    </row>
    <row r="108" spans="1:21" ht="30" customHeight="1" thickBot="1">
      <c r="A108" s="140"/>
      <c r="B108" s="140"/>
      <c r="C108" s="148"/>
      <c r="D108" s="15" t="s">
        <v>63</v>
      </c>
      <c r="E108" s="36"/>
      <c r="F108" s="130" t="s">
        <v>166</v>
      </c>
      <c r="G108" s="130"/>
      <c r="H108" s="133"/>
      <c r="I108" s="134"/>
      <c r="J108" s="134"/>
      <c r="K108" s="134"/>
      <c r="L108" s="135"/>
      <c r="M108" s="130" t="s">
        <v>167</v>
      </c>
      <c r="N108" s="130"/>
      <c r="O108" s="133"/>
      <c r="P108" s="134"/>
      <c r="Q108" s="134"/>
      <c r="R108" s="134"/>
      <c r="S108" s="134"/>
      <c r="T108" s="135"/>
      <c r="U108" s="3"/>
    </row>
    <row r="109" spans="1:21" ht="49.95" customHeight="1" thickBot="1">
      <c r="A109" s="140"/>
      <c r="B109" s="140"/>
      <c r="C109" s="148"/>
      <c r="D109" s="15" t="s">
        <v>64</v>
      </c>
      <c r="E109" s="36"/>
      <c r="F109" s="110"/>
      <c r="G109" s="111"/>
      <c r="H109" s="111"/>
      <c r="I109" s="111"/>
      <c r="J109" s="111"/>
      <c r="K109" s="111"/>
      <c r="L109" s="111"/>
      <c r="M109" s="111"/>
      <c r="N109" s="111"/>
      <c r="O109" s="111"/>
      <c r="P109" s="111"/>
      <c r="Q109" s="111"/>
      <c r="R109" s="111"/>
      <c r="S109" s="111"/>
      <c r="T109" s="112"/>
      <c r="U109" s="3"/>
    </row>
    <row r="110" spans="1:21" ht="30" customHeight="1" thickBot="1">
      <c r="A110" s="140"/>
      <c r="B110" s="140"/>
      <c r="C110" s="148"/>
      <c r="D110" s="15" t="s">
        <v>1</v>
      </c>
      <c r="E110" s="39"/>
      <c r="F110" s="16" t="s">
        <v>163</v>
      </c>
      <c r="G110" s="122"/>
      <c r="H110" s="122"/>
      <c r="I110" s="122"/>
      <c r="J110" s="18" t="s">
        <v>72</v>
      </c>
      <c r="K110" s="16" t="s">
        <v>164</v>
      </c>
      <c r="L110" s="122"/>
      <c r="M110" s="122"/>
      <c r="N110" s="122"/>
      <c r="O110" s="18" t="s">
        <v>72</v>
      </c>
      <c r="P110" s="16" t="s">
        <v>165</v>
      </c>
      <c r="Q110" s="122"/>
      <c r="R110" s="122"/>
      <c r="S110" s="122"/>
      <c r="T110" s="123"/>
      <c r="U110" s="3"/>
    </row>
    <row r="111" spans="1:21" ht="30" customHeight="1" thickBot="1">
      <c r="A111" s="140"/>
      <c r="B111" s="140"/>
      <c r="C111" s="148"/>
      <c r="D111" s="15" t="s">
        <v>65</v>
      </c>
      <c r="E111" s="39"/>
      <c r="F111" s="130">
        <v>13</v>
      </c>
      <c r="G111" s="130"/>
      <c r="H111" s="25" t="s">
        <v>72</v>
      </c>
      <c r="I111" s="26" t="s">
        <v>163</v>
      </c>
      <c r="J111" s="131"/>
      <c r="K111" s="132"/>
      <c r="L111" s="25" t="s">
        <v>72</v>
      </c>
      <c r="M111" s="27" t="s">
        <v>164</v>
      </c>
      <c r="N111" s="122"/>
      <c r="O111" s="122"/>
      <c r="P111" s="122"/>
      <c r="Q111" s="122"/>
      <c r="R111" s="122"/>
      <c r="S111" s="122"/>
      <c r="T111" s="123"/>
      <c r="U111" s="3"/>
    </row>
    <row r="112" spans="1:21" ht="30" customHeight="1" thickBot="1">
      <c r="A112" s="140"/>
      <c r="B112" s="140"/>
      <c r="C112" s="149"/>
      <c r="D112" s="15" t="s">
        <v>66</v>
      </c>
      <c r="E112" s="36"/>
      <c r="F112" s="110"/>
      <c r="G112" s="111"/>
      <c r="H112" s="111"/>
      <c r="I112" s="111"/>
      <c r="J112" s="111"/>
      <c r="K112" s="111"/>
      <c r="L112" s="111"/>
      <c r="M112" s="111"/>
      <c r="N112" s="111"/>
      <c r="O112" s="111"/>
      <c r="P112" s="111"/>
      <c r="Q112" s="111"/>
      <c r="R112" s="111"/>
      <c r="S112" s="111"/>
      <c r="T112" s="112"/>
      <c r="U112" s="3"/>
    </row>
    <row r="113" spans="1:21" ht="30" customHeight="1" thickBot="1">
      <c r="A113" s="140"/>
      <c r="B113" s="140"/>
      <c r="C113" s="136" t="s">
        <v>71</v>
      </c>
      <c r="D113" s="47" t="s">
        <v>175</v>
      </c>
      <c r="E113" s="48"/>
      <c r="F113" s="47"/>
      <c r="G113" s="47"/>
      <c r="H113" s="47"/>
      <c r="I113" s="47"/>
      <c r="J113" s="47"/>
      <c r="K113" s="47"/>
      <c r="L113" s="47"/>
      <c r="M113" s="47"/>
      <c r="N113" s="47"/>
      <c r="O113" s="47"/>
      <c r="P113" s="47"/>
      <c r="Q113" s="47"/>
      <c r="R113" s="47"/>
      <c r="S113" s="47"/>
      <c r="T113" s="49"/>
      <c r="U113" s="3"/>
    </row>
    <row r="114" spans="1:21" ht="30" customHeight="1" thickBot="1">
      <c r="A114" s="140"/>
      <c r="B114" s="140"/>
      <c r="C114" s="137"/>
      <c r="D114" s="28" t="s">
        <v>61</v>
      </c>
      <c r="E114" s="36"/>
      <c r="F114" s="126"/>
      <c r="G114" s="127"/>
      <c r="H114" s="127"/>
      <c r="I114" s="127"/>
      <c r="J114" s="127"/>
      <c r="K114" s="127"/>
      <c r="L114" s="127"/>
      <c r="M114" s="127"/>
      <c r="N114" s="127"/>
      <c r="O114" s="127"/>
      <c r="P114" s="127"/>
      <c r="Q114" s="127"/>
      <c r="R114" s="127"/>
      <c r="S114" s="127"/>
      <c r="T114" s="128"/>
      <c r="U114" s="3"/>
    </row>
    <row r="115" spans="1:21" ht="49.95" customHeight="1" thickBot="1">
      <c r="A115" s="140"/>
      <c r="B115" s="140"/>
      <c r="C115" s="137"/>
      <c r="D115" s="28" t="s">
        <v>62</v>
      </c>
      <c r="E115" s="36"/>
      <c r="F115" s="110"/>
      <c r="G115" s="111"/>
      <c r="H115" s="111"/>
      <c r="I115" s="111"/>
      <c r="J115" s="111"/>
      <c r="K115" s="111"/>
      <c r="L115" s="111"/>
      <c r="M115" s="111"/>
      <c r="N115" s="111"/>
      <c r="O115" s="111"/>
      <c r="P115" s="111"/>
      <c r="Q115" s="111"/>
      <c r="R115" s="111"/>
      <c r="S115" s="111"/>
      <c r="T115" s="112"/>
      <c r="U115" s="3"/>
    </row>
    <row r="116" spans="1:21" ht="30" customHeight="1" thickBot="1">
      <c r="A116" s="140"/>
      <c r="B116" s="140"/>
      <c r="C116" s="137"/>
      <c r="D116" s="28" t="s">
        <v>63</v>
      </c>
      <c r="E116" s="36"/>
      <c r="F116" s="130" t="s">
        <v>166</v>
      </c>
      <c r="G116" s="130"/>
      <c r="H116" s="133"/>
      <c r="I116" s="134"/>
      <c r="J116" s="134"/>
      <c r="K116" s="134"/>
      <c r="L116" s="135"/>
      <c r="M116" s="130" t="s">
        <v>167</v>
      </c>
      <c r="N116" s="130"/>
      <c r="O116" s="133"/>
      <c r="P116" s="134"/>
      <c r="Q116" s="134"/>
      <c r="R116" s="134"/>
      <c r="S116" s="134"/>
      <c r="T116" s="135"/>
      <c r="U116" s="3"/>
    </row>
    <row r="117" spans="1:21" ht="49.95" customHeight="1" thickBot="1">
      <c r="A117" s="140"/>
      <c r="B117" s="140"/>
      <c r="C117" s="137"/>
      <c r="D117" s="28" t="s">
        <v>64</v>
      </c>
      <c r="E117" s="36"/>
      <c r="F117" s="110"/>
      <c r="G117" s="111"/>
      <c r="H117" s="111"/>
      <c r="I117" s="111"/>
      <c r="J117" s="111"/>
      <c r="K117" s="111"/>
      <c r="L117" s="111"/>
      <c r="M117" s="111"/>
      <c r="N117" s="111"/>
      <c r="O117" s="111"/>
      <c r="P117" s="111"/>
      <c r="Q117" s="111"/>
      <c r="R117" s="111"/>
      <c r="S117" s="111"/>
      <c r="T117" s="112"/>
      <c r="U117" s="3"/>
    </row>
    <row r="118" spans="1:21" ht="30" customHeight="1" thickBot="1">
      <c r="A118" s="140"/>
      <c r="B118" s="140"/>
      <c r="C118" s="137"/>
      <c r="D118" s="15" t="s">
        <v>1</v>
      </c>
      <c r="E118" s="39"/>
      <c r="F118" s="16" t="s">
        <v>163</v>
      </c>
      <c r="G118" s="122"/>
      <c r="H118" s="122"/>
      <c r="I118" s="122"/>
      <c r="J118" s="18" t="s">
        <v>72</v>
      </c>
      <c r="K118" s="16" t="s">
        <v>164</v>
      </c>
      <c r="L118" s="122"/>
      <c r="M118" s="122"/>
      <c r="N118" s="122"/>
      <c r="O118" s="18" t="s">
        <v>72</v>
      </c>
      <c r="P118" s="16" t="s">
        <v>165</v>
      </c>
      <c r="Q118" s="122"/>
      <c r="R118" s="122"/>
      <c r="S118" s="122"/>
      <c r="T118" s="123"/>
      <c r="U118" s="3"/>
    </row>
    <row r="119" spans="1:21" ht="30" customHeight="1" thickBot="1">
      <c r="A119" s="140"/>
      <c r="B119" s="140"/>
      <c r="C119" s="137"/>
      <c r="D119" s="15" t="s">
        <v>65</v>
      </c>
      <c r="E119" s="39"/>
      <c r="F119" s="130">
        <v>13</v>
      </c>
      <c r="G119" s="130"/>
      <c r="H119" s="25" t="s">
        <v>72</v>
      </c>
      <c r="I119" s="26" t="s">
        <v>163</v>
      </c>
      <c r="J119" s="131"/>
      <c r="K119" s="132"/>
      <c r="L119" s="25" t="s">
        <v>72</v>
      </c>
      <c r="M119" s="27" t="s">
        <v>164</v>
      </c>
      <c r="N119" s="122"/>
      <c r="O119" s="122"/>
      <c r="P119" s="122"/>
      <c r="Q119" s="122"/>
      <c r="R119" s="122"/>
      <c r="S119" s="122"/>
      <c r="T119" s="123"/>
      <c r="U119" s="3"/>
    </row>
    <row r="120" spans="1:21" ht="30" customHeight="1" thickBot="1">
      <c r="A120" s="140"/>
      <c r="B120" s="140"/>
      <c r="C120" s="138"/>
      <c r="D120" s="15" t="s">
        <v>66</v>
      </c>
      <c r="E120" s="36"/>
      <c r="F120" s="110"/>
      <c r="G120" s="111"/>
      <c r="H120" s="111"/>
      <c r="I120" s="111"/>
      <c r="J120" s="111"/>
      <c r="K120" s="111"/>
      <c r="L120" s="111"/>
      <c r="M120" s="111"/>
      <c r="N120" s="111"/>
      <c r="O120" s="111"/>
      <c r="P120" s="111"/>
      <c r="Q120" s="111"/>
      <c r="R120" s="111"/>
      <c r="S120" s="111"/>
      <c r="T120" s="112"/>
      <c r="U120" s="3"/>
    </row>
    <row r="121" spans="1:21" ht="30" customHeight="1" thickBot="1">
      <c r="A121" s="140"/>
      <c r="B121" s="140"/>
      <c r="C121" s="129" t="s">
        <v>157</v>
      </c>
      <c r="D121" s="28" t="s">
        <v>67</v>
      </c>
      <c r="E121" s="36"/>
      <c r="F121" s="126"/>
      <c r="G121" s="127"/>
      <c r="H121" s="127"/>
      <c r="I121" s="127"/>
      <c r="J121" s="127"/>
      <c r="K121" s="127"/>
      <c r="L121" s="127"/>
      <c r="M121" s="127"/>
      <c r="N121" s="127"/>
      <c r="O121" s="127"/>
      <c r="P121" s="127"/>
      <c r="Q121" s="127"/>
      <c r="R121" s="127"/>
      <c r="S121" s="127"/>
      <c r="T121" s="128"/>
      <c r="U121" s="3"/>
    </row>
    <row r="122" spans="1:21" ht="30" customHeight="1" thickBot="1">
      <c r="A122" s="140"/>
      <c r="B122" s="140"/>
      <c r="C122" s="129"/>
      <c r="D122" s="29" t="str">
        <f>IF(F121="その他","その他の処理方法","")</f>
        <v/>
      </c>
      <c r="E122" s="36" t="s">
        <v>79</v>
      </c>
      <c r="F122" s="110"/>
      <c r="G122" s="111"/>
      <c r="H122" s="111"/>
      <c r="I122" s="111"/>
      <c r="J122" s="111"/>
      <c r="K122" s="111"/>
      <c r="L122" s="111"/>
      <c r="M122" s="111"/>
      <c r="N122" s="111"/>
      <c r="O122" s="111"/>
      <c r="P122" s="111"/>
      <c r="Q122" s="111"/>
      <c r="R122" s="111"/>
      <c r="S122" s="111"/>
      <c r="T122" s="112"/>
      <c r="U122" s="3"/>
    </row>
    <row r="123" spans="1:21" ht="30" customHeight="1" thickBot="1">
      <c r="A123" s="140"/>
      <c r="B123" s="140"/>
      <c r="C123" s="129"/>
      <c r="D123" s="28" t="s">
        <v>61</v>
      </c>
      <c r="E123" s="36"/>
      <c r="F123" s="126"/>
      <c r="G123" s="127"/>
      <c r="H123" s="127"/>
      <c r="I123" s="127"/>
      <c r="J123" s="127"/>
      <c r="K123" s="127"/>
      <c r="L123" s="127"/>
      <c r="M123" s="127"/>
      <c r="N123" s="127"/>
      <c r="O123" s="127"/>
      <c r="P123" s="127"/>
      <c r="Q123" s="127"/>
      <c r="R123" s="127"/>
      <c r="S123" s="127"/>
      <c r="T123" s="128"/>
      <c r="U123" s="3"/>
    </row>
    <row r="124" spans="1:21" ht="49.95" customHeight="1" thickBot="1">
      <c r="A124" s="140"/>
      <c r="B124" s="140"/>
      <c r="C124" s="129"/>
      <c r="D124" s="28" t="s">
        <v>62</v>
      </c>
      <c r="E124" s="36"/>
      <c r="F124" s="110"/>
      <c r="G124" s="111"/>
      <c r="H124" s="111"/>
      <c r="I124" s="111"/>
      <c r="J124" s="111"/>
      <c r="K124" s="111"/>
      <c r="L124" s="111"/>
      <c r="M124" s="111"/>
      <c r="N124" s="111"/>
      <c r="O124" s="111"/>
      <c r="P124" s="111"/>
      <c r="Q124" s="111"/>
      <c r="R124" s="111"/>
      <c r="S124" s="111"/>
      <c r="T124" s="112"/>
      <c r="U124" s="3"/>
    </row>
    <row r="125" spans="1:21" ht="30" customHeight="1" thickBot="1">
      <c r="A125" s="140"/>
      <c r="B125" s="140"/>
      <c r="C125" s="129"/>
      <c r="D125" s="28" t="s">
        <v>68</v>
      </c>
      <c r="E125" s="36"/>
      <c r="F125" s="110"/>
      <c r="G125" s="111"/>
      <c r="H125" s="111"/>
      <c r="I125" s="111"/>
      <c r="J125" s="111"/>
      <c r="K125" s="111"/>
      <c r="L125" s="111"/>
      <c r="M125" s="111"/>
      <c r="N125" s="111"/>
      <c r="O125" s="111"/>
      <c r="P125" s="111"/>
      <c r="Q125" s="111"/>
      <c r="R125" s="111"/>
      <c r="S125" s="111"/>
      <c r="T125" s="112"/>
      <c r="U125" s="3"/>
    </row>
    <row r="126" spans="1:21" ht="49.95" customHeight="1" thickBot="1">
      <c r="A126" s="140"/>
      <c r="B126" s="140"/>
      <c r="C126" s="129"/>
      <c r="D126" s="28" t="s">
        <v>64</v>
      </c>
      <c r="E126" s="36"/>
      <c r="F126" s="110"/>
      <c r="G126" s="111"/>
      <c r="H126" s="111"/>
      <c r="I126" s="111"/>
      <c r="J126" s="111"/>
      <c r="K126" s="111"/>
      <c r="L126" s="111"/>
      <c r="M126" s="111"/>
      <c r="N126" s="111"/>
      <c r="O126" s="111"/>
      <c r="P126" s="111"/>
      <c r="Q126" s="111"/>
      <c r="R126" s="111"/>
      <c r="S126" s="111"/>
      <c r="T126" s="112"/>
      <c r="U126" s="3"/>
    </row>
    <row r="127" spans="1:21" ht="30" customHeight="1" thickBot="1">
      <c r="A127" s="140"/>
      <c r="B127" s="140"/>
      <c r="C127" s="129"/>
      <c r="D127" s="28" t="s">
        <v>1</v>
      </c>
      <c r="E127" s="39"/>
      <c r="F127" s="16" t="s">
        <v>163</v>
      </c>
      <c r="G127" s="122"/>
      <c r="H127" s="122"/>
      <c r="I127" s="122"/>
      <c r="J127" s="18" t="s">
        <v>72</v>
      </c>
      <c r="K127" s="16" t="s">
        <v>164</v>
      </c>
      <c r="L127" s="122"/>
      <c r="M127" s="122"/>
      <c r="N127" s="122"/>
      <c r="O127" s="18" t="s">
        <v>72</v>
      </c>
      <c r="P127" s="16" t="s">
        <v>165</v>
      </c>
      <c r="Q127" s="122"/>
      <c r="R127" s="122"/>
      <c r="S127" s="122"/>
      <c r="T127" s="123"/>
      <c r="U127" s="3"/>
    </row>
    <row r="128" spans="1:21" ht="30" customHeight="1" thickBot="1">
      <c r="A128" s="140"/>
      <c r="B128" s="140"/>
      <c r="C128" s="124" t="s">
        <v>158</v>
      </c>
      <c r="D128" s="28" t="s">
        <v>69</v>
      </c>
      <c r="E128" s="36"/>
      <c r="F128" s="126"/>
      <c r="G128" s="127"/>
      <c r="H128" s="127"/>
      <c r="I128" s="127"/>
      <c r="J128" s="127"/>
      <c r="K128" s="127"/>
      <c r="L128" s="127"/>
      <c r="M128" s="127"/>
      <c r="N128" s="127"/>
      <c r="O128" s="127"/>
      <c r="P128" s="127"/>
      <c r="Q128" s="127"/>
      <c r="R128" s="127"/>
      <c r="S128" s="127"/>
      <c r="T128" s="128"/>
      <c r="U128" s="3"/>
    </row>
    <row r="129" spans="1:21" ht="30" customHeight="1" thickBot="1">
      <c r="A129" s="140"/>
      <c r="B129" s="140"/>
      <c r="C129" s="124"/>
      <c r="D129" s="28" t="s">
        <v>61</v>
      </c>
      <c r="E129" s="36"/>
      <c r="F129" s="126"/>
      <c r="G129" s="127"/>
      <c r="H129" s="127"/>
      <c r="I129" s="127"/>
      <c r="J129" s="127"/>
      <c r="K129" s="127"/>
      <c r="L129" s="127"/>
      <c r="M129" s="127"/>
      <c r="N129" s="127"/>
      <c r="O129" s="127"/>
      <c r="P129" s="127"/>
      <c r="Q129" s="127"/>
      <c r="R129" s="127"/>
      <c r="S129" s="127"/>
      <c r="T129" s="128"/>
      <c r="U129" s="3"/>
    </row>
    <row r="130" spans="1:21" ht="49.95" customHeight="1" thickBot="1">
      <c r="A130" s="140"/>
      <c r="B130" s="140"/>
      <c r="C130" s="124"/>
      <c r="D130" s="28" t="s">
        <v>62</v>
      </c>
      <c r="E130" s="36"/>
      <c r="F130" s="110"/>
      <c r="G130" s="111"/>
      <c r="H130" s="111"/>
      <c r="I130" s="111"/>
      <c r="J130" s="111"/>
      <c r="K130" s="111"/>
      <c r="L130" s="111"/>
      <c r="M130" s="111"/>
      <c r="N130" s="111"/>
      <c r="O130" s="111"/>
      <c r="P130" s="111"/>
      <c r="Q130" s="111"/>
      <c r="R130" s="111"/>
      <c r="S130" s="111"/>
      <c r="T130" s="112"/>
      <c r="U130" s="3"/>
    </row>
    <row r="131" spans="1:21" ht="30" customHeight="1" thickBot="1">
      <c r="A131" s="140"/>
      <c r="B131" s="140"/>
      <c r="C131" s="124"/>
      <c r="D131" s="28" t="s">
        <v>68</v>
      </c>
      <c r="E131" s="36"/>
      <c r="F131" s="110"/>
      <c r="G131" s="111"/>
      <c r="H131" s="111"/>
      <c r="I131" s="111"/>
      <c r="J131" s="111"/>
      <c r="K131" s="111"/>
      <c r="L131" s="111"/>
      <c r="M131" s="111"/>
      <c r="N131" s="111"/>
      <c r="O131" s="111"/>
      <c r="P131" s="111"/>
      <c r="Q131" s="111"/>
      <c r="R131" s="111"/>
      <c r="S131" s="111"/>
      <c r="T131" s="112"/>
      <c r="U131" s="3"/>
    </row>
    <row r="132" spans="1:21" ht="49.95" customHeight="1" thickBot="1">
      <c r="A132" s="140"/>
      <c r="B132" s="140"/>
      <c r="C132" s="124"/>
      <c r="D132" s="28" t="s">
        <v>64</v>
      </c>
      <c r="E132" s="36"/>
      <c r="F132" s="110"/>
      <c r="G132" s="111"/>
      <c r="H132" s="111"/>
      <c r="I132" s="111"/>
      <c r="J132" s="111"/>
      <c r="K132" s="111"/>
      <c r="L132" s="111"/>
      <c r="M132" s="111"/>
      <c r="N132" s="111"/>
      <c r="O132" s="111"/>
      <c r="P132" s="111"/>
      <c r="Q132" s="111"/>
      <c r="R132" s="111"/>
      <c r="S132" s="111"/>
      <c r="T132" s="112"/>
      <c r="U132" s="3"/>
    </row>
    <row r="133" spans="1:21" ht="30" customHeight="1" thickBot="1">
      <c r="A133" s="140"/>
      <c r="B133" s="140"/>
      <c r="C133" s="124"/>
      <c r="D133" s="28" t="s">
        <v>1</v>
      </c>
      <c r="E133" s="39"/>
      <c r="F133" s="16" t="s">
        <v>163</v>
      </c>
      <c r="G133" s="122"/>
      <c r="H133" s="122"/>
      <c r="I133" s="122"/>
      <c r="J133" s="18" t="s">
        <v>72</v>
      </c>
      <c r="K133" s="16" t="s">
        <v>164</v>
      </c>
      <c r="L133" s="122"/>
      <c r="M133" s="122"/>
      <c r="N133" s="122"/>
      <c r="O133" s="18" t="s">
        <v>72</v>
      </c>
      <c r="P133" s="16" t="s">
        <v>165</v>
      </c>
      <c r="Q133" s="122"/>
      <c r="R133" s="122"/>
      <c r="S133" s="122"/>
      <c r="T133" s="123"/>
      <c r="U133" s="3"/>
    </row>
    <row r="134" spans="1:21" ht="49.95" customHeight="1" thickBot="1">
      <c r="A134" s="140"/>
      <c r="B134" s="150"/>
      <c r="C134" s="124"/>
      <c r="D134" s="28" t="s">
        <v>70</v>
      </c>
      <c r="E134" s="36"/>
      <c r="F134" s="110"/>
      <c r="G134" s="111"/>
      <c r="H134" s="111"/>
      <c r="I134" s="111"/>
      <c r="J134" s="111"/>
      <c r="K134" s="111"/>
      <c r="L134" s="111"/>
      <c r="M134" s="111"/>
      <c r="N134" s="111"/>
      <c r="O134" s="111"/>
      <c r="P134" s="111"/>
      <c r="Q134" s="111"/>
      <c r="R134" s="111"/>
      <c r="S134" s="111"/>
      <c r="T134" s="112"/>
      <c r="U134" s="3"/>
    </row>
    <row r="135" spans="1:21" ht="30" customHeight="1" thickBot="1">
      <c r="A135" s="140"/>
      <c r="B135" s="139" t="s">
        <v>222</v>
      </c>
      <c r="C135" s="142" t="s">
        <v>188</v>
      </c>
      <c r="D135" s="142"/>
      <c r="E135" s="36"/>
      <c r="F135" s="143" t="s">
        <v>189</v>
      </c>
      <c r="G135" s="144"/>
      <c r="H135" s="144"/>
      <c r="I135" s="144"/>
      <c r="J135" s="144"/>
      <c r="K135" s="145"/>
      <c r="L135" s="145"/>
      <c r="M135" s="145"/>
      <c r="N135" s="145"/>
      <c r="O135" s="145"/>
      <c r="P135" s="145"/>
      <c r="Q135" s="145"/>
      <c r="R135" s="145"/>
      <c r="S135" s="145"/>
      <c r="T135" s="146"/>
      <c r="U135" s="3"/>
    </row>
    <row r="136" spans="1:21" ht="30" customHeight="1" thickBot="1">
      <c r="A136" s="140"/>
      <c r="B136" s="140"/>
      <c r="C136" s="147" t="s">
        <v>60</v>
      </c>
      <c r="D136" s="47" t="s">
        <v>161</v>
      </c>
      <c r="E136" s="48"/>
      <c r="F136" s="47"/>
      <c r="G136" s="47"/>
      <c r="H136" s="47"/>
      <c r="I136" s="47"/>
      <c r="J136" s="47"/>
      <c r="K136" s="47"/>
      <c r="L136" s="47"/>
      <c r="M136" s="47"/>
      <c r="N136" s="47"/>
      <c r="O136" s="47"/>
      <c r="P136" s="47"/>
      <c r="Q136" s="47"/>
      <c r="R136" s="47"/>
      <c r="S136" s="47"/>
      <c r="T136" s="49"/>
      <c r="U136" s="3"/>
    </row>
    <row r="137" spans="1:21" ht="30" customHeight="1" thickBot="1">
      <c r="A137" s="140"/>
      <c r="B137" s="140"/>
      <c r="C137" s="148"/>
      <c r="D137" s="15" t="s">
        <v>61</v>
      </c>
      <c r="E137" s="36"/>
      <c r="F137" s="126"/>
      <c r="G137" s="127"/>
      <c r="H137" s="127"/>
      <c r="I137" s="127"/>
      <c r="J137" s="127"/>
      <c r="K137" s="127"/>
      <c r="L137" s="127"/>
      <c r="M137" s="127"/>
      <c r="N137" s="127"/>
      <c r="O137" s="127"/>
      <c r="P137" s="127"/>
      <c r="Q137" s="127"/>
      <c r="R137" s="127"/>
      <c r="S137" s="127"/>
      <c r="T137" s="128"/>
      <c r="U137" s="3"/>
    </row>
    <row r="138" spans="1:21" ht="49.95" customHeight="1" thickBot="1">
      <c r="A138" s="140"/>
      <c r="B138" s="140"/>
      <c r="C138" s="148"/>
      <c r="D138" s="15" t="s">
        <v>62</v>
      </c>
      <c r="E138" s="36"/>
      <c r="F138" s="110"/>
      <c r="G138" s="111"/>
      <c r="H138" s="111"/>
      <c r="I138" s="111"/>
      <c r="J138" s="111"/>
      <c r="K138" s="111"/>
      <c r="L138" s="111"/>
      <c r="M138" s="111"/>
      <c r="N138" s="111"/>
      <c r="O138" s="111"/>
      <c r="P138" s="111"/>
      <c r="Q138" s="111"/>
      <c r="R138" s="111"/>
      <c r="S138" s="111"/>
      <c r="T138" s="112"/>
      <c r="U138" s="3"/>
    </row>
    <row r="139" spans="1:21" ht="30" customHeight="1" thickBot="1">
      <c r="A139" s="140"/>
      <c r="B139" s="140"/>
      <c r="C139" s="148"/>
      <c r="D139" s="15" t="s">
        <v>63</v>
      </c>
      <c r="E139" s="36"/>
      <c r="F139" s="130" t="s">
        <v>166</v>
      </c>
      <c r="G139" s="130"/>
      <c r="H139" s="133"/>
      <c r="I139" s="134"/>
      <c r="J139" s="134"/>
      <c r="K139" s="134"/>
      <c r="L139" s="135"/>
      <c r="M139" s="130" t="s">
        <v>167</v>
      </c>
      <c r="N139" s="130"/>
      <c r="O139" s="133"/>
      <c r="P139" s="134"/>
      <c r="Q139" s="134"/>
      <c r="R139" s="134"/>
      <c r="S139" s="134"/>
      <c r="T139" s="135"/>
      <c r="U139" s="3"/>
    </row>
    <row r="140" spans="1:21" ht="49.95" customHeight="1" thickBot="1">
      <c r="A140" s="140"/>
      <c r="B140" s="140"/>
      <c r="C140" s="148"/>
      <c r="D140" s="15" t="s">
        <v>64</v>
      </c>
      <c r="E140" s="36"/>
      <c r="F140" s="110"/>
      <c r="G140" s="111"/>
      <c r="H140" s="111"/>
      <c r="I140" s="111"/>
      <c r="J140" s="111"/>
      <c r="K140" s="111"/>
      <c r="L140" s="111"/>
      <c r="M140" s="111"/>
      <c r="N140" s="111"/>
      <c r="O140" s="111"/>
      <c r="P140" s="111"/>
      <c r="Q140" s="111"/>
      <c r="R140" s="111"/>
      <c r="S140" s="111"/>
      <c r="T140" s="112"/>
      <c r="U140" s="3"/>
    </row>
    <row r="141" spans="1:21" ht="30" customHeight="1" thickBot="1">
      <c r="A141" s="140"/>
      <c r="B141" s="140"/>
      <c r="C141" s="148"/>
      <c r="D141" s="15" t="s">
        <v>1</v>
      </c>
      <c r="E141" s="39"/>
      <c r="F141" s="16" t="s">
        <v>163</v>
      </c>
      <c r="G141" s="122"/>
      <c r="H141" s="122"/>
      <c r="I141" s="122"/>
      <c r="J141" s="18" t="s">
        <v>72</v>
      </c>
      <c r="K141" s="16" t="s">
        <v>164</v>
      </c>
      <c r="L141" s="122"/>
      <c r="M141" s="122"/>
      <c r="N141" s="122"/>
      <c r="O141" s="18" t="s">
        <v>72</v>
      </c>
      <c r="P141" s="16" t="s">
        <v>165</v>
      </c>
      <c r="Q141" s="122"/>
      <c r="R141" s="122"/>
      <c r="S141" s="122"/>
      <c r="T141" s="123"/>
      <c r="U141" s="3"/>
    </row>
    <row r="142" spans="1:21" ht="30" customHeight="1" thickBot="1">
      <c r="A142" s="140"/>
      <c r="B142" s="140"/>
      <c r="C142" s="148"/>
      <c r="D142" s="15" t="s">
        <v>65</v>
      </c>
      <c r="E142" s="39"/>
      <c r="F142" s="130">
        <v>13</v>
      </c>
      <c r="G142" s="130"/>
      <c r="H142" s="25" t="s">
        <v>72</v>
      </c>
      <c r="I142" s="26" t="s">
        <v>163</v>
      </c>
      <c r="J142" s="131"/>
      <c r="K142" s="132"/>
      <c r="L142" s="25" t="s">
        <v>72</v>
      </c>
      <c r="M142" s="27" t="s">
        <v>164</v>
      </c>
      <c r="N142" s="122"/>
      <c r="O142" s="122"/>
      <c r="P142" s="122"/>
      <c r="Q142" s="122"/>
      <c r="R142" s="122"/>
      <c r="S142" s="122"/>
      <c r="T142" s="123"/>
      <c r="U142" s="3"/>
    </row>
    <row r="143" spans="1:21" ht="30" customHeight="1" thickBot="1">
      <c r="A143" s="140"/>
      <c r="B143" s="140"/>
      <c r="C143" s="149"/>
      <c r="D143" s="15" t="s">
        <v>66</v>
      </c>
      <c r="E143" s="36"/>
      <c r="F143" s="110"/>
      <c r="G143" s="111"/>
      <c r="H143" s="111"/>
      <c r="I143" s="111"/>
      <c r="J143" s="111"/>
      <c r="K143" s="111"/>
      <c r="L143" s="111"/>
      <c r="M143" s="111"/>
      <c r="N143" s="111"/>
      <c r="O143" s="111"/>
      <c r="P143" s="111"/>
      <c r="Q143" s="111"/>
      <c r="R143" s="111"/>
      <c r="S143" s="111"/>
      <c r="T143" s="112"/>
      <c r="U143" s="3"/>
    </row>
    <row r="144" spans="1:21" ht="30" customHeight="1" thickBot="1">
      <c r="A144" s="140"/>
      <c r="B144" s="140"/>
      <c r="C144" s="136" t="s">
        <v>71</v>
      </c>
      <c r="D144" s="47" t="s">
        <v>175</v>
      </c>
      <c r="E144" s="48"/>
      <c r="F144" s="47"/>
      <c r="G144" s="47"/>
      <c r="H144" s="47"/>
      <c r="I144" s="47"/>
      <c r="J144" s="47"/>
      <c r="K144" s="47"/>
      <c r="L144" s="47"/>
      <c r="M144" s="47"/>
      <c r="N144" s="47"/>
      <c r="O144" s="47"/>
      <c r="P144" s="47"/>
      <c r="Q144" s="47"/>
      <c r="R144" s="47"/>
      <c r="S144" s="47"/>
      <c r="T144" s="49"/>
      <c r="U144" s="3"/>
    </row>
    <row r="145" spans="1:21" ht="30" customHeight="1" thickBot="1">
      <c r="A145" s="140"/>
      <c r="B145" s="140"/>
      <c r="C145" s="137"/>
      <c r="D145" s="28" t="s">
        <v>61</v>
      </c>
      <c r="E145" s="36"/>
      <c r="F145" s="126"/>
      <c r="G145" s="127"/>
      <c r="H145" s="127"/>
      <c r="I145" s="127"/>
      <c r="J145" s="127"/>
      <c r="K145" s="127"/>
      <c r="L145" s="127"/>
      <c r="M145" s="127"/>
      <c r="N145" s="127"/>
      <c r="O145" s="127"/>
      <c r="P145" s="127"/>
      <c r="Q145" s="127"/>
      <c r="R145" s="127"/>
      <c r="S145" s="127"/>
      <c r="T145" s="128"/>
      <c r="U145" s="3"/>
    </row>
    <row r="146" spans="1:21" ht="49.95" customHeight="1" thickBot="1">
      <c r="A146" s="140"/>
      <c r="B146" s="140"/>
      <c r="C146" s="137"/>
      <c r="D146" s="28" t="s">
        <v>62</v>
      </c>
      <c r="E146" s="36"/>
      <c r="F146" s="110"/>
      <c r="G146" s="111"/>
      <c r="H146" s="111"/>
      <c r="I146" s="111"/>
      <c r="J146" s="111"/>
      <c r="K146" s="111"/>
      <c r="L146" s="111"/>
      <c r="M146" s="111"/>
      <c r="N146" s="111"/>
      <c r="O146" s="111"/>
      <c r="P146" s="111"/>
      <c r="Q146" s="111"/>
      <c r="R146" s="111"/>
      <c r="S146" s="111"/>
      <c r="T146" s="112"/>
      <c r="U146" s="3"/>
    </row>
    <row r="147" spans="1:21" ht="30" customHeight="1" thickBot="1">
      <c r="A147" s="140"/>
      <c r="B147" s="140"/>
      <c r="C147" s="137"/>
      <c r="D147" s="28" t="s">
        <v>63</v>
      </c>
      <c r="E147" s="36"/>
      <c r="F147" s="130" t="s">
        <v>166</v>
      </c>
      <c r="G147" s="130"/>
      <c r="H147" s="133"/>
      <c r="I147" s="134"/>
      <c r="J147" s="134"/>
      <c r="K147" s="134"/>
      <c r="L147" s="135"/>
      <c r="M147" s="130" t="s">
        <v>167</v>
      </c>
      <c r="N147" s="130"/>
      <c r="O147" s="133"/>
      <c r="P147" s="134"/>
      <c r="Q147" s="134"/>
      <c r="R147" s="134"/>
      <c r="S147" s="134"/>
      <c r="T147" s="135"/>
      <c r="U147" s="3"/>
    </row>
    <row r="148" spans="1:21" ht="49.95" customHeight="1" thickBot="1">
      <c r="A148" s="140"/>
      <c r="B148" s="140"/>
      <c r="C148" s="137"/>
      <c r="D148" s="28" t="s">
        <v>64</v>
      </c>
      <c r="E148" s="36"/>
      <c r="F148" s="110"/>
      <c r="G148" s="111"/>
      <c r="H148" s="111"/>
      <c r="I148" s="111"/>
      <c r="J148" s="111"/>
      <c r="K148" s="111"/>
      <c r="L148" s="111"/>
      <c r="M148" s="111"/>
      <c r="N148" s="111"/>
      <c r="O148" s="111"/>
      <c r="P148" s="111"/>
      <c r="Q148" s="111"/>
      <c r="R148" s="111"/>
      <c r="S148" s="111"/>
      <c r="T148" s="112"/>
      <c r="U148" s="3"/>
    </row>
    <row r="149" spans="1:21" ht="30" customHeight="1" thickBot="1">
      <c r="A149" s="140"/>
      <c r="B149" s="140"/>
      <c r="C149" s="137"/>
      <c r="D149" s="15" t="s">
        <v>1</v>
      </c>
      <c r="E149" s="39"/>
      <c r="F149" s="16" t="s">
        <v>163</v>
      </c>
      <c r="G149" s="122"/>
      <c r="H149" s="122"/>
      <c r="I149" s="122"/>
      <c r="J149" s="18" t="s">
        <v>72</v>
      </c>
      <c r="K149" s="16" t="s">
        <v>164</v>
      </c>
      <c r="L149" s="122"/>
      <c r="M149" s="122"/>
      <c r="N149" s="122"/>
      <c r="O149" s="18" t="s">
        <v>72</v>
      </c>
      <c r="P149" s="16" t="s">
        <v>165</v>
      </c>
      <c r="Q149" s="122"/>
      <c r="R149" s="122"/>
      <c r="S149" s="122"/>
      <c r="T149" s="123"/>
      <c r="U149" s="3"/>
    </row>
    <row r="150" spans="1:21" ht="30" customHeight="1" thickBot="1">
      <c r="A150" s="140"/>
      <c r="B150" s="140"/>
      <c r="C150" s="137"/>
      <c r="D150" s="15" t="s">
        <v>65</v>
      </c>
      <c r="E150" s="39"/>
      <c r="F150" s="130">
        <v>13</v>
      </c>
      <c r="G150" s="130"/>
      <c r="H150" s="25" t="s">
        <v>72</v>
      </c>
      <c r="I150" s="26" t="s">
        <v>163</v>
      </c>
      <c r="J150" s="131"/>
      <c r="K150" s="132"/>
      <c r="L150" s="25" t="s">
        <v>72</v>
      </c>
      <c r="M150" s="27" t="s">
        <v>164</v>
      </c>
      <c r="N150" s="122"/>
      <c r="O150" s="122"/>
      <c r="P150" s="122"/>
      <c r="Q150" s="122"/>
      <c r="R150" s="122"/>
      <c r="S150" s="122"/>
      <c r="T150" s="123"/>
      <c r="U150" s="3"/>
    </row>
    <row r="151" spans="1:21" ht="30" customHeight="1" thickBot="1">
      <c r="A151" s="140"/>
      <c r="B151" s="140"/>
      <c r="C151" s="138"/>
      <c r="D151" s="15" t="s">
        <v>66</v>
      </c>
      <c r="E151" s="36"/>
      <c r="F151" s="110"/>
      <c r="G151" s="111"/>
      <c r="H151" s="111"/>
      <c r="I151" s="111"/>
      <c r="J151" s="111"/>
      <c r="K151" s="111"/>
      <c r="L151" s="111"/>
      <c r="M151" s="111"/>
      <c r="N151" s="111"/>
      <c r="O151" s="111"/>
      <c r="P151" s="111"/>
      <c r="Q151" s="111"/>
      <c r="R151" s="111"/>
      <c r="S151" s="111"/>
      <c r="T151" s="112"/>
      <c r="U151" s="3"/>
    </row>
    <row r="152" spans="1:21" ht="30" customHeight="1" thickBot="1">
      <c r="A152" s="140"/>
      <c r="B152" s="140"/>
      <c r="C152" s="129" t="s">
        <v>157</v>
      </c>
      <c r="D152" s="28" t="s">
        <v>67</v>
      </c>
      <c r="E152" s="36"/>
      <c r="F152" s="126"/>
      <c r="G152" s="127"/>
      <c r="H152" s="127"/>
      <c r="I152" s="127"/>
      <c r="J152" s="127"/>
      <c r="K152" s="127"/>
      <c r="L152" s="127"/>
      <c r="M152" s="127"/>
      <c r="N152" s="127"/>
      <c r="O152" s="127"/>
      <c r="P152" s="127"/>
      <c r="Q152" s="127"/>
      <c r="R152" s="127"/>
      <c r="S152" s="127"/>
      <c r="T152" s="128"/>
      <c r="U152" s="3"/>
    </row>
    <row r="153" spans="1:21" ht="30" customHeight="1" thickBot="1">
      <c r="A153" s="140"/>
      <c r="B153" s="140"/>
      <c r="C153" s="129"/>
      <c r="D153" s="29" t="str">
        <f>IF(F152="その他","その他の処理方法","")</f>
        <v/>
      </c>
      <c r="E153" s="36" t="s">
        <v>79</v>
      </c>
      <c r="F153" s="110"/>
      <c r="G153" s="111"/>
      <c r="H153" s="111"/>
      <c r="I153" s="111"/>
      <c r="J153" s="111"/>
      <c r="K153" s="111"/>
      <c r="L153" s="111"/>
      <c r="M153" s="111"/>
      <c r="N153" s="111"/>
      <c r="O153" s="111"/>
      <c r="P153" s="111"/>
      <c r="Q153" s="111"/>
      <c r="R153" s="111"/>
      <c r="S153" s="111"/>
      <c r="T153" s="112"/>
      <c r="U153" s="3"/>
    </row>
    <row r="154" spans="1:21" ht="30" customHeight="1" thickBot="1">
      <c r="A154" s="140"/>
      <c r="B154" s="140"/>
      <c r="C154" s="129"/>
      <c r="D154" s="28" t="s">
        <v>61</v>
      </c>
      <c r="E154" s="36"/>
      <c r="F154" s="126"/>
      <c r="G154" s="127"/>
      <c r="H154" s="127"/>
      <c r="I154" s="127"/>
      <c r="J154" s="127"/>
      <c r="K154" s="127"/>
      <c r="L154" s="127"/>
      <c r="M154" s="127"/>
      <c r="N154" s="127"/>
      <c r="O154" s="127"/>
      <c r="P154" s="127"/>
      <c r="Q154" s="127"/>
      <c r="R154" s="127"/>
      <c r="S154" s="127"/>
      <c r="T154" s="128"/>
      <c r="U154" s="3"/>
    </row>
    <row r="155" spans="1:21" ht="49.95" customHeight="1" thickBot="1">
      <c r="A155" s="140"/>
      <c r="B155" s="140"/>
      <c r="C155" s="129"/>
      <c r="D155" s="28" t="s">
        <v>62</v>
      </c>
      <c r="E155" s="36"/>
      <c r="F155" s="110"/>
      <c r="G155" s="111"/>
      <c r="H155" s="111"/>
      <c r="I155" s="111"/>
      <c r="J155" s="111"/>
      <c r="K155" s="111"/>
      <c r="L155" s="111"/>
      <c r="M155" s="111"/>
      <c r="N155" s="111"/>
      <c r="O155" s="111"/>
      <c r="P155" s="111"/>
      <c r="Q155" s="111"/>
      <c r="R155" s="111"/>
      <c r="S155" s="111"/>
      <c r="T155" s="112"/>
      <c r="U155" s="3"/>
    </row>
    <row r="156" spans="1:21" ht="30" customHeight="1" thickBot="1">
      <c r="A156" s="140"/>
      <c r="B156" s="140"/>
      <c r="C156" s="129"/>
      <c r="D156" s="28" t="s">
        <v>68</v>
      </c>
      <c r="E156" s="36"/>
      <c r="F156" s="110"/>
      <c r="G156" s="111"/>
      <c r="H156" s="111"/>
      <c r="I156" s="111"/>
      <c r="J156" s="111"/>
      <c r="K156" s="111"/>
      <c r="L156" s="111"/>
      <c r="M156" s="111"/>
      <c r="N156" s="111"/>
      <c r="O156" s="111"/>
      <c r="P156" s="111"/>
      <c r="Q156" s="111"/>
      <c r="R156" s="111"/>
      <c r="S156" s="111"/>
      <c r="T156" s="112"/>
      <c r="U156" s="3"/>
    </row>
    <row r="157" spans="1:21" ht="49.95" customHeight="1" thickBot="1">
      <c r="A157" s="140"/>
      <c r="B157" s="140"/>
      <c r="C157" s="129"/>
      <c r="D157" s="28" t="s">
        <v>64</v>
      </c>
      <c r="E157" s="36"/>
      <c r="F157" s="110"/>
      <c r="G157" s="111"/>
      <c r="H157" s="111"/>
      <c r="I157" s="111"/>
      <c r="J157" s="111"/>
      <c r="K157" s="111"/>
      <c r="L157" s="111"/>
      <c r="M157" s="111"/>
      <c r="N157" s="111"/>
      <c r="O157" s="111"/>
      <c r="P157" s="111"/>
      <c r="Q157" s="111"/>
      <c r="R157" s="111"/>
      <c r="S157" s="111"/>
      <c r="T157" s="112"/>
      <c r="U157" s="3"/>
    </row>
    <row r="158" spans="1:21" ht="30" customHeight="1" thickBot="1">
      <c r="A158" s="140"/>
      <c r="B158" s="140"/>
      <c r="C158" s="129"/>
      <c r="D158" s="28" t="s">
        <v>1</v>
      </c>
      <c r="E158" s="39"/>
      <c r="F158" s="16" t="s">
        <v>163</v>
      </c>
      <c r="G158" s="122"/>
      <c r="H158" s="122"/>
      <c r="I158" s="122"/>
      <c r="J158" s="18" t="s">
        <v>72</v>
      </c>
      <c r="K158" s="16" t="s">
        <v>164</v>
      </c>
      <c r="L158" s="122"/>
      <c r="M158" s="122"/>
      <c r="N158" s="122"/>
      <c r="O158" s="18" t="s">
        <v>72</v>
      </c>
      <c r="P158" s="16" t="s">
        <v>165</v>
      </c>
      <c r="Q158" s="122"/>
      <c r="R158" s="122"/>
      <c r="S158" s="122"/>
      <c r="T158" s="123"/>
      <c r="U158" s="3"/>
    </row>
    <row r="159" spans="1:21" ht="30" customHeight="1" thickBot="1">
      <c r="A159" s="140"/>
      <c r="B159" s="140"/>
      <c r="C159" s="124" t="s">
        <v>158</v>
      </c>
      <c r="D159" s="28" t="s">
        <v>69</v>
      </c>
      <c r="E159" s="36"/>
      <c r="F159" s="126"/>
      <c r="G159" s="127"/>
      <c r="H159" s="127"/>
      <c r="I159" s="127"/>
      <c r="J159" s="127"/>
      <c r="K159" s="127"/>
      <c r="L159" s="127"/>
      <c r="M159" s="127"/>
      <c r="N159" s="127"/>
      <c r="O159" s="127"/>
      <c r="P159" s="127"/>
      <c r="Q159" s="127"/>
      <c r="R159" s="127"/>
      <c r="S159" s="127"/>
      <c r="T159" s="128"/>
      <c r="U159" s="3"/>
    </row>
    <row r="160" spans="1:21" ht="30" customHeight="1" thickBot="1">
      <c r="A160" s="140"/>
      <c r="B160" s="140"/>
      <c r="C160" s="124"/>
      <c r="D160" s="28" t="s">
        <v>61</v>
      </c>
      <c r="E160" s="36"/>
      <c r="F160" s="126"/>
      <c r="G160" s="127"/>
      <c r="H160" s="127"/>
      <c r="I160" s="127"/>
      <c r="J160" s="127"/>
      <c r="K160" s="127"/>
      <c r="L160" s="127"/>
      <c r="M160" s="127"/>
      <c r="N160" s="127"/>
      <c r="O160" s="127"/>
      <c r="P160" s="127"/>
      <c r="Q160" s="127"/>
      <c r="R160" s="127"/>
      <c r="S160" s="127"/>
      <c r="T160" s="128"/>
      <c r="U160" s="3"/>
    </row>
    <row r="161" spans="1:21" ht="49.95" customHeight="1" thickBot="1">
      <c r="A161" s="140"/>
      <c r="B161" s="140"/>
      <c r="C161" s="124"/>
      <c r="D161" s="28" t="s">
        <v>62</v>
      </c>
      <c r="E161" s="36"/>
      <c r="F161" s="110"/>
      <c r="G161" s="111"/>
      <c r="H161" s="111"/>
      <c r="I161" s="111"/>
      <c r="J161" s="111"/>
      <c r="K161" s="111"/>
      <c r="L161" s="111"/>
      <c r="M161" s="111"/>
      <c r="N161" s="111"/>
      <c r="O161" s="111"/>
      <c r="P161" s="111"/>
      <c r="Q161" s="111"/>
      <c r="R161" s="111"/>
      <c r="S161" s="111"/>
      <c r="T161" s="112"/>
      <c r="U161" s="3"/>
    </row>
    <row r="162" spans="1:21" ht="30" customHeight="1" thickBot="1">
      <c r="A162" s="140"/>
      <c r="B162" s="140"/>
      <c r="C162" s="124"/>
      <c r="D162" s="28" t="s">
        <v>68</v>
      </c>
      <c r="E162" s="36"/>
      <c r="F162" s="110"/>
      <c r="G162" s="111"/>
      <c r="H162" s="111"/>
      <c r="I162" s="111"/>
      <c r="J162" s="111"/>
      <c r="K162" s="111"/>
      <c r="L162" s="111"/>
      <c r="M162" s="111"/>
      <c r="N162" s="111"/>
      <c r="O162" s="111"/>
      <c r="P162" s="111"/>
      <c r="Q162" s="111"/>
      <c r="R162" s="111"/>
      <c r="S162" s="111"/>
      <c r="T162" s="112"/>
      <c r="U162" s="3"/>
    </row>
    <row r="163" spans="1:21" ht="49.95" customHeight="1" thickBot="1">
      <c r="A163" s="140"/>
      <c r="B163" s="140"/>
      <c r="C163" s="124"/>
      <c r="D163" s="28" t="s">
        <v>64</v>
      </c>
      <c r="E163" s="36"/>
      <c r="F163" s="110"/>
      <c r="G163" s="111"/>
      <c r="H163" s="111"/>
      <c r="I163" s="111"/>
      <c r="J163" s="111"/>
      <c r="K163" s="111"/>
      <c r="L163" s="111"/>
      <c r="M163" s="111"/>
      <c r="N163" s="111"/>
      <c r="O163" s="111"/>
      <c r="P163" s="111"/>
      <c r="Q163" s="111"/>
      <c r="R163" s="111"/>
      <c r="S163" s="111"/>
      <c r="T163" s="112"/>
      <c r="U163" s="3"/>
    </row>
    <row r="164" spans="1:21" ht="30" customHeight="1" thickBot="1">
      <c r="A164" s="140"/>
      <c r="B164" s="140"/>
      <c r="C164" s="124"/>
      <c r="D164" s="28" t="s">
        <v>1</v>
      </c>
      <c r="E164" s="39"/>
      <c r="F164" s="16" t="s">
        <v>163</v>
      </c>
      <c r="G164" s="122"/>
      <c r="H164" s="122"/>
      <c r="I164" s="122"/>
      <c r="J164" s="18" t="s">
        <v>72</v>
      </c>
      <c r="K164" s="16" t="s">
        <v>164</v>
      </c>
      <c r="L164" s="122"/>
      <c r="M164" s="122"/>
      <c r="N164" s="122"/>
      <c r="O164" s="18" t="s">
        <v>72</v>
      </c>
      <c r="P164" s="16" t="s">
        <v>165</v>
      </c>
      <c r="Q164" s="122"/>
      <c r="R164" s="122"/>
      <c r="S164" s="122"/>
      <c r="T164" s="123"/>
      <c r="U164" s="3"/>
    </row>
    <row r="165" spans="1:21" ht="49.95" customHeight="1" thickBot="1">
      <c r="A165" s="140"/>
      <c r="B165" s="150"/>
      <c r="C165" s="124"/>
      <c r="D165" s="28" t="s">
        <v>70</v>
      </c>
      <c r="E165" s="36"/>
      <c r="F165" s="110"/>
      <c r="G165" s="111"/>
      <c r="H165" s="111"/>
      <c r="I165" s="111"/>
      <c r="J165" s="111"/>
      <c r="K165" s="111"/>
      <c r="L165" s="111"/>
      <c r="M165" s="111"/>
      <c r="N165" s="111"/>
      <c r="O165" s="111"/>
      <c r="P165" s="111"/>
      <c r="Q165" s="111"/>
      <c r="R165" s="111"/>
      <c r="S165" s="111"/>
      <c r="T165" s="112"/>
      <c r="U165" s="3"/>
    </row>
    <row r="166" spans="1:21" ht="30" customHeight="1" thickBot="1">
      <c r="A166" s="140"/>
      <c r="B166" s="139" t="s">
        <v>223</v>
      </c>
      <c r="C166" s="142" t="s">
        <v>188</v>
      </c>
      <c r="D166" s="142"/>
      <c r="E166" s="36"/>
      <c r="F166" s="143" t="s">
        <v>189</v>
      </c>
      <c r="G166" s="144"/>
      <c r="H166" s="144"/>
      <c r="I166" s="144"/>
      <c r="J166" s="144"/>
      <c r="K166" s="145"/>
      <c r="L166" s="145"/>
      <c r="M166" s="145"/>
      <c r="N166" s="145"/>
      <c r="O166" s="145"/>
      <c r="P166" s="145"/>
      <c r="Q166" s="145"/>
      <c r="R166" s="145"/>
      <c r="S166" s="145"/>
      <c r="T166" s="146"/>
      <c r="U166" s="3"/>
    </row>
    <row r="167" spans="1:21" ht="30" customHeight="1" thickBot="1">
      <c r="A167" s="140"/>
      <c r="B167" s="140"/>
      <c r="C167" s="147" t="s">
        <v>60</v>
      </c>
      <c r="D167" s="47" t="s">
        <v>161</v>
      </c>
      <c r="E167" s="48"/>
      <c r="F167" s="47"/>
      <c r="G167" s="47"/>
      <c r="H167" s="47"/>
      <c r="I167" s="47"/>
      <c r="J167" s="47"/>
      <c r="K167" s="47"/>
      <c r="L167" s="47"/>
      <c r="M167" s="47"/>
      <c r="N167" s="47"/>
      <c r="O167" s="47"/>
      <c r="P167" s="47"/>
      <c r="Q167" s="47"/>
      <c r="R167" s="47"/>
      <c r="S167" s="47"/>
      <c r="T167" s="49"/>
      <c r="U167" s="3"/>
    </row>
    <row r="168" spans="1:21" ht="30" customHeight="1" thickBot="1">
      <c r="A168" s="140"/>
      <c r="B168" s="140"/>
      <c r="C168" s="148"/>
      <c r="D168" s="15" t="s">
        <v>61</v>
      </c>
      <c r="E168" s="36"/>
      <c r="F168" s="126"/>
      <c r="G168" s="127"/>
      <c r="H168" s="127"/>
      <c r="I168" s="127"/>
      <c r="J168" s="127"/>
      <c r="K168" s="127"/>
      <c r="L168" s="127"/>
      <c r="M168" s="127"/>
      <c r="N168" s="127"/>
      <c r="O168" s="127"/>
      <c r="P168" s="127"/>
      <c r="Q168" s="127"/>
      <c r="R168" s="127"/>
      <c r="S168" s="127"/>
      <c r="T168" s="128"/>
      <c r="U168" s="3"/>
    </row>
    <row r="169" spans="1:21" ht="49.95" customHeight="1" thickBot="1">
      <c r="A169" s="140"/>
      <c r="B169" s="140"/>
      <c r="C169" s="148"/>
      <c r="D169" s="15" t="s">
        <v>62</v>
      </c>
      <c r="E169" s="36"/>
      <c r="F169" s="110"/>
      <c r="G169" s="111"/>
      <c r="H169" s="111"/>
      <c r="I169" s="111"/>
      <c r="J169" s="111"/>
      <c r="K169" s="111"/>
      <c r="L169" s="111"/>
      <c r="M169" s="111"/>
      <c r="N169" s="111"/>
      <c r="O169" s="111"/>
      <c r="P169" s="111"/>
      <c r="Q169" s="111"/>
      <c r="R169" s="111"/>
      <c r="S169" s="111"/>
      <c r="T169" s="112"/>
      <c r="U169" s="3"/>
    </row>
    <row r="170" spans="1:21" ht="30" customHeight="1" thickBot="1">
      <c r="A170" s="140"/>
      <c r="B170" s="140"/>
      <c r="C170" s="148"/>
      <c r="D170" s="15" t="s">
        <v>63</v>
      </c>
      <c r="E170" s="36"/>
      <c r="F170" s="130" t="s">
        <v>166</v>
      </c>
      <c r="G170" s="130"/>
      <c r="H170" s="133"/>
      <c r="I170" s="134"/>
      <c r="J170" s="134"/>
      <c r="K170" s="134"/>
      <c r="L170" s="135"/>
      <c r="M170" s="130" t="s">
        <v>167</v>
      </c>
      <c r="N170" s="130"/>
      <c r="O170" s="133"/>
      <c r="P170" s="134"/>
      <c r="Q170" s="134"/>
      <c r="R170" s="134"/>
      <c r="S170" s="134"/>
      <c r="T170" s="135"/>
      <c r="U170" s="3"/>
    </row>
    <row r="171" spans="1:21" ht="49.95" customHeight="1" thickBot="1">
      <c r="A171" s="140"/>
      <c r="B171" s="140"/>
      <c r="C171" s="148"/>
      <c r="D171" s="15" t="s">
        <v>64</v>
      </c>
      <c r="E171" s="36"/>
      <c r="F171" s="110"/>
      <c r="G171" s="111"/>
      <c r="H171" s="111"/>
      <c r="I171" s="111"/>
      <c r="J171" s="111"/>
      <c r="K171" s="111"/>
      <c r="L171" s="111"/>
      <c r="M171" s="111"/>
      <c r="N171" s="111"/>
      <c r="O171" s="111"/>
      <c r="P171" s="111"/>
      <c r="Q171" s="111"/>
      <c r="R171" s="111"/>
      <c r="S171" s="111"/>
      <c r="T171" s="112"/>
      <c r="U171" s="3"/>
    </row>
    <row r="172" spans="1:21" ht="30" customHeight="1" thickBot="1">
      <c r="A172" s="140"/>
      <c r="B172" s="140"/>
      <c r="C172" s="148"/>
      <c r="D172" s="15" t="s">
        <v>1</v>
      </c>
      <c r="E172" s="39"/>
      <c r="F172" s="16" t="s">
        <v>163</v>
      </c>
      <c r="G172" s="122"/>
      <c r="H172" s="122"/>
      <c r="I172" s="122"/>
      <c r="J172" s="18" t="s">
        <v>72</v>
      </c>
      <c r="K172" s="16" t="s">
        <v>164</v>
      </c>
      <c r="L172" s="122"/>
      <c r="M172" s="122"/>
      <c r="N172" s="122"/>
      <c r="O172" s="18" t="s">
        <v>72</v>
      </c>
      <c r="P172" s="16" t="s">
        <v>165</v>
      </c>
      <c r="Q172" s="122"/>
      <c r="R172" s="122"/>
      <c r="S172" s="122"/>
      <c r="T172" s="123"/>
      <c r="U172" s="3"/>
    </row>
    <row r="173" spans="1:21" ht="30" customHeight="1" thickBot="1">
      <c r="A173" s="140"/>
      <c r="B173" s="140"/>
      <c r="C173" s="148"/>
      <c r="D173" s="15" t="s">
        <v>65</v>
      </c>
      <c r="E173" s="39"/>
      <c r="F173" s="130">
        <v>13</v>
      </c>
      <c r="G173" s="130"/>
      <c r="H173" s="25" t="s">
        <v>72</v>
      </c>
      <c r="I173" s="26" t="s">
        <v>163</v>
      </c>
      <c r="J173" s="131"/>
      <c r="K173" s="132"/>
      <c r="L173" s="25" t="s">
        <v>72</v>
      </c>
      <c r="M173" s="27" t="s">
        <v>164</v>
      </c>
      <c r="N173" s="122"/>
      <c r="O173" s="122"/>
      <c r="P173" s="122"/>
      <c r="Q173" s="122"/>
      <c r="R173" s="122"/>
      <c r="S173" s="122"/>
      <c r="T173" s="123"/>
      <c r="U173" s="3"/>
    </row>
    <row r="174" spans="1:21" ht="30" customHeight="1" thickBot="1">
      <c r="A174" s="140"/>
      <c r="B174" s="140"/>
      <c r="C174" s="149"/>
      <c r="D174" s="15" t="s">
        <v>66</v>
      </c>
      <c r="E174" s="36"/>
      <c r="F174" s="110"/>
      <c r="G174" s="111"/>
      <c r="H174" s="111"/>
      <c r="I174" s="111"/>
      <c r="J174" s="111"/>
      <c r="K174" s="111"/>
      <c r="L174" s="111"/>
      <c r="M174" s="111"/>
      <c r="N174" s="111"/>
      <c r="O174" s="111"/>
      <c r="P174" s="111"/>
      <c r="Q174" s="111"/>
      <c r="R174" s="111"/>
      <c r="S174" s="111"/>
      <c r="T174" s="112"/>
      <c r="U174" s="3"/>
    </row>
    <row r="175" spans="1:21" ht="30" customHeight="1" thickBot="1">
      <c r="A175" s="140"/>
      <c r="B175" s="140"/>
      <c r="C175" s="136" t="s">
        <v>71</v>
      </c>
      <c r="D175" s="47" t="s">
        <v>175</v>
      </c>
      <c r="E175" s="48"/>
      <c r="F175" s="47"/>
      <c r="G175" s="47"/>
      <c r="H175" s="47"/>
      <c r="I175" s="47"/>
      <c r="J175" s="47"/>
      <c r="K175" s="47"/>
      <c r="L175" s="47"/>
      <c r="M175" s="47"/>
      <c r="N175" s="47"/>
      <c r="O175" s="47"/>
      <c r="P175" s="47"/>
      <c r="Q175" s="47"/>
      <c r="R175" s="47"/>
      <c r="S175" s="47"/>
      <c r="T175" s="49"/>
      <c r="U175" s="3"/>
    </row>
    <row r="176" spans="1:21" ht="30" customHeight="1" thickBot="1">
      <c r="A176" s="140"/>
      <c r="B176" s="140"/>
      <c r="C176" s="137"/>
      <c r="D176" s="28" t="s">
        <v>61</v>
      </c>
      <c r="E176" s="36"/>
      <c r="F176" s="126"/>
      <c r="G176" s="127"/>
      <c r="H176" s="127"/>
      <c r="I176" s="127"/>
      <c r="J176" s="127"/>
      <c r="K176" s="127"/>
      <c r="L176" s="127"/>
      <c r="M176" s="127"/>
      <c r="N176" s="127"/>
      <c r="O176" s="127"/>
      <c r="P176" s="127"/>
      <c r="Q176" s="127"/>
      <c r="R176" s="127"/>
      <c r="S176" s="127"/>
      <c r="T176" s="128"/>
      <c r="U176" s="3"/>
    </row>
    <row r="177" spans="1:21" ht="49.95" customHeight="1" thickBot="1">
      <c r="A177" s="140"/>
      <c r="B177" s="140"/>
      <c r="C177" s="137"/>
      <c r="D177" s="28" t="s">
        <v>62</v>
      </c>
      <c r="E177" s="36"/>
      <c r="F177" s="110"/>
      <c r="G177" s="111"/>
      <c r="H177" s="111"/>
      <c r="I177" s="111"/>
      <c r="J177" s="111"/>
      <c r="K177" s="111"/>
      <c r="L177" s="111"/>
      <c r="M177" s="111"/>
      <c r="N177" s="111"/>
      <c r="O177" s="111"/>
      <c r="P177" s="111"/>
      <c r="Q177" s="111"/>
      <c r="R177" s="111"/>
      <c r="S177" s="111"/>
      <c r="T177" s="112"/>
      <c r="U177" s="3"/>
    </row>
    <row r="178" spans="1:21" ht="30" customHeight="1" thickBot="1">
      <c r="A178" s="140"/>
      <c r="B178" s="140"/>
      <c r="C178" s="137"/>
      <c r="D178" s="28" t="s">
        <v>63</v>
      </c>
      <c r="E178" s="36"/>
      <c r="F178" s="130" t="s">
        <v>166</v>
      </c>
      <c r="G178" s="130"/>
      <c r="H178" s="133"/>
      <c r="I178" s="134"/>
      <c r="J178" s="134"/>
      <c r="K178" s="134"/>
      <c r="L178" s="135"/>
      <c r="M178" s="130" t="s">
        <v>167</v>
      </c>
      <c r="N178" s="130"/>
      <c r="O178" s="133"/>
      <c r="P178" s="134"/>
      <c r="Q178" s="134"/>
      <c r="R178" s="134"/>
      <c r="S178" s="134"/>
      <c r="T178" s="135"/>
      <c r="U178" s="3"/>
    </row>
    <row r="179" spans="1:21" ht="49.95" customHeight="1" thickBot="1">
      <c r="A179" s="140"/>
      <c r="B179" s="140"/>
      <c r="C179" s="137"/>
      <c r="D179" s="28" t="s">
        <v>64</v>
      </c>
      <c r="E179" s="36"/>
      <c r="F179" s="110"/>
      <c r="G179" s="111"/>
      <c r="H179" s="111"/>
      <c r="I179" s="111"/>
      <c r="J179" s="111"/>
      <c r="K179" s="111"/>
      <c r="L179" s="111"/>
      <c r="M179" s="111"/>
      <c r="N179" s="111"/>
      <c r="O179" s="111"/>
      <c r="P179" s="111"/>
      <c r="Q179" s="111"/>
      <c r="R179" s="111"/>
      <c r="S179" s="111"/>
      <c r="T179" s="112"/>
      <c r="U179" s="3"/>
    </row>
    <row r="180" spans="1:21" ht="30" customHeight="1" thickBot="1">
      <c r="A180" s="140"/>
      <c r="B180" s="140"/>
      <c r="C180" s="137"/>
      <c r="D180" s="15" t="s">
        <v>1</v>
      </c>
      <c r="E180" s="39"/>
      <c r="F180" s="16" t="s">
        <v>163</v>
      </c>
      <c r="G180" s="122"/>
      <c r="H180" s="122"/>
      <c r="I180" s="122"/>
      <c r="J180" s="18" t="s">
        <v>72</v>
      </c>
      <c r="K180" s="16" t="s">
        <v>164</v>
      </c>
      <c r="L180" s="122"/>
      <c r="M180" s="122"/>
      <c r="N180" s="122"/>
      <c r="O180" s="18" t="s">
        <v>72</v>
      </c>
      <c r="P180" s="16" t="s">
        <v>165</v>
      </c>
      <c r="Q180" s="122"/>
      <c r="R180" s="122"/>
      <c r="S180" s="122"/>
      <c r="T180" s="123"/>
      <c r="U180" s="3"/>
    </row>
    <row r="181" spans="1:21" ht="30" customHeight="1" thickBot="1">
      <c r="A181" s="140"/>
      <c r="B181" s="140"/>
      <c r="C181" s="137"/>
      <c r="D181" s="15" t="s">
        <v>65</v>
      </c>
      <c r="E181" s="39"/>
      <c r="F181" s="130">
        <v>13</v>
      </c>
      <c r="G181" s="130"/>
      <c r="H181" s="25" t="s">
        <v>72</v>
      </c>
      <c r="I181" s="26" t="s">
        <v>163</v>
      </c>
      <c r="J181" s="131"/>
      <c r="K181" s="132"/>
      <c r="L181" s="25" t="s">
        <v>72</v>
      </c>
      <c r="M181" s="27" t="s">
        <v>164</v>
      </c>
      <c r="N181" s="122"/>
      <c r="O181" s="122"/>
      <c r="P181" s="122"/>
      <c r="Q181" s="122"/>
      <c r="R181" s="122"/>
      <c r="S181" s="122"/>
      <c r="T181" s="123"/>
      <c r="U181" s="3"/>
    </row>
    <row r="182" spans="1:21" ht="30" customHeight="1" thickBot="1">
      <c r="A182" s="140"/>
      <c r="B182" s="140"/>
      <c r="C182" s="138"/>
      <c r="D182" s="15" t="s">
        <v>66</v>
      </c>
      <c r="E182" s="36"/>
      <c r="F182" s="110"/>
      <c r="G182" s="111"/>
      <c r="H182" s="111"/>
      <c r="I182" s="111"/>
      <c r="J182" s="111"/>
      <c r="K182" s="111"/>
      <c r="L182" s="111"/>
      <c r="M182" s="111"/>
      <c r="N182" s="111"/>
      <c r="O182" s="111"/>
      <c r="P182" s="111"/>
      <c r="Q182" s="111"/>
      <c r="R182" s="111"/>
      <c r="S182" s="111"/>
      <c r="T182" s="112"/>
      <c r="U182" s="3"/>
    </row>
    <row r="183" spans="1:21" ht="30" customHeight="1" thickBot="1">
      <c r="A183" s="140"/>
      <c r="B183" s="140"/>
      <c r="C183" s="129" t="s">
        <v>157</v>
      </c>
      <c r="D183" s="28" t="s">
        <v>67</v>
      </c>
      <c r="E183" s="36"/>
      <c r="F183" s="126"/>
      <c r="G183" s="127"/>
      <c r="H183" s="127"/>
      <c r="I183" s="127"/>
      <c r="J183" s="127"/>
      <c r="K183" s="127"/>
      <c r="L183" s="127"/>
      <c r="M183" s="127"/>
      <c r="N183" s="127"/>
      <c r="O183" s="127"/>
      <c r="P183" s="127"/>
      <c r="Q183" s="127"/>
      <c r="R183" s="127"/>
      <c r="S183" s="127"/>
      <c r="T183" s="128"/>
      <c r="U183" s="3"/>
    </row>
    <row r="184" spans="1:21" ht="30" customHeight="1" thickBot="1">
      <c r="A184" s="140"/>
      <c r="B184" s="140"/>
      <c r="C184" s="129"/>
      <c r="D184" s="29" t="str">
        <f>IF(F183="その他","その他の処理方法","")</f>
        <v/>
      </c>
      <c r="E184" s="36" t="s">
        <v>79</v>
      </c>
      <c r="F184" s="110"/>
      <c r="G184" s="111"/>
      <c r="H184" s="111"/>
      <c r="I184" s="111"/>
      <c r="J184" s="111"/>
      <c r="K184" s="111"/>
      <c r="L184" s="111"/>
      <c r="M184" s="111"/>
      <c r="N184" s="111"/>
      <c r="O184" s="111"/>
      <c r="P184" s="111"/>
      <c r="Q184" s="111"/>
      <c r="R184" s="111"/>
      <c r="S184" s="111"/>
      <c r="T184" s="112"/>
      <c r="U184" s="3"/>
    </row>
    <row r="185" spans="1:21" ht="30" customHeight="1" thickBot="1">
      <c r="A185" s="140"/>
      <c r="B185" s="140"/>
      <c r="C185" s="129"/>
      <c r="D185" s="28" t="s">
        <v>61</v>
      </c>
      <c r="E185" s="36"/>
      <c r="F185" s="126"/>
      <c r="G185" s="127"/>
      <c r="H185" s="127"/>
      <c r="I185" s="127"/>
      <c r="J185" s="127"/>
      <c r="K185" s="127"/>
      <c r="L185" s="127"/>
      <c r="M185" s="127"/>
      <c r="N185" s="127"/>
      <c r="O185" s="127"/>
      <c r="P185" s="127"/>
      <c r="Q185" s="127"/>
      <c r="R185" s="127"/>
      <c r="S185" s="127"/>
      <c r="T185" s="128"/>
      <c r="U185" s="3"/>
    </row>
    <row r="186" spans="1:21" ht="49.95" customHeight="1" thickBot="1">
      <c r="A186" s="140"/>
      <c r="B186" s="140"/>
      <c r="C186" s="129"/>
      <c r="D186" s="28" t="s">
        <v>62</v>
      </c>
      <c r="E186" s="36"/>
      <c r="F186" s="110"/>
      <c r="G186" s="111"/>
      <c r="H186" s="111"/>
      <c r="I186" s="111"/>
      <c r="J186" s="111"/>
      <c r="K186" s="111"/>
      <c r="L186" s="111"/>
      <c r="M186" s="111"/>
      <c r="N186" s="111"/>
      <c r="O186" s="111"/>
      <c r="P186" s="111"/>
      <c r="Q186" s="111"/>
      <c r="R186" s="111"/>
      <c r="S186" s="111"/>
      <c r="T186" s="112"/>
      <c r="U186" s="3"/>
    </row>
    <row r="187" spans="1:21" ht="30" customHeight="1" thickBot="1">
      <c r="A187" s="140"/>
      <c r="B187" s="140"/>
      <c r="C187" s="129"/>
      <c r="D187" s="28" t="s">
        <v>68</v>
      </c>
      <c r="E187" s="36"/>
      <c r="F187" s="110"/>
      <c r="G187" s="111"/>
      <c r="H187" s="111"/>
      <c r="I187" s="111"/>
      <c r="J187" s="111"/>
      <c r="K187" s="111"/>
      <c r="L187" s="111"/>
      <c r="M187" s="111"/>
      <c r="N187" s="111"/>
      <c r="O187" s="111"/>
      <c r="P187" s="111"/>
      <c r="Q187" s="111"/>
      <c r="R187" s="111"/>
      <c r="S187" s="111"/>
      <c r="T187" s="112"/>
      <c r="U187" s="3"/>
    </row>
    <row r="188" spans="1:21" ht="49.95" customHeight="1" thickBot="1">
      <c r="A188" s="140"/>
      <c r="B188" s="140"/>
      <c r="C188" s="129"/>
      <c r="D188" s="28" t="s">
        <v>64</v>
      </c>
      <c r="E188" s="36"/>
      <c r="F188" s="110"/>
      <c r="G188" s="111"/>
      <c r="H188" s="111"/>
      <c r="I188" s="111"/>
      <c r="J188" s="111"/>
      <c r="K188" s="111"/>
      <c r="L188" s="111"/>
      <c r="M188" s="111"/>
      <c r="N188" s="111"/>
      <c r="O188" s="111"/>
      <c r="P188" s="111"/>
      <c r="Q188" s="111"/>
      <c r="R188" s="111"/>
      <c r="S188" s="111"/>
      <c r="T188" s="112"/>
      <c r="U188" s="3"/>
    </row>
    <row r="189" spans="1:21" ht="30" customHeight="1" thickBot="1">
      <c r="A189" s="140"/>
      <c r="B189" s="140"/>
      <c r="C189" s="129"/>
      <c r="D189" s="28" t="s">
        <v>1</v>
      </c>
      <c r="E189" s="39"/>
      <c r="F189" s="16" t="s">
        <v>163</v>
      </c>
      <c r="G189" s="122"/>
      <c r="H189" s="122"/>
      <c r="I189" s="122"/>
      <c r="J189" s="18" t="s">
        <v>72</v>
      </c>
      <c r="K189" s="16" t="s">
        <v>164</v>
      </c>
      <c r="L189" s="122"/>
      <c r="M189" s="122"/>
      <c r="N189" s="122"/>
      <c r="O189" s="18" t="s">
        <v>72</v>
      </c>
      <c r="P189" s="16" t="s">
        <v>165</v>
      </c>
      <c r="Q189" s="122"/>
      <c r="R189" s="122"/>
      <c r="S189" s="122"/>
      <c r="T189" s="123"/>
      <c r="U189" s="3"/>
    </row>
    <row r="190" spans="1:21" ht="30" customHeight="1" thickBot="1">
      <c r="A190" s="140"/>
      <c r="B190" s="140"/>
      <c r="C190" s="124" t="s">
        <v>158</v>
      </c>
      <c r="D190" s="28" t="s">
        <v>69</v>
      </c>
      <c r="E190" s="36"/>
      <c r="F190" s="126"/>
      <c r="G190" s="127"/>
      <c r="H190" s="127"/>
      <c r="I190" s="127"/>
      <c r="J190" s="127"/>
      <c r="K190" s="127"/>
      <c r="L190" s="127"/>
      <c r="M190" s="127"/>
      <c r="N190" s="127"/>
      <c r="O190" s="127"/>
      <c r="P190" s="127"/>
      <c r="Q190" s="127"/>
      <c r="R190" s="127"/>
      <c r="S190" s="127"/>
      <c r="T190" s="128"/>
      <c r="U190" s="3"/>
    </row>
    <row r="191" spans="1:21" ht="30" customHeight="1" thickBot="1">
      <c r="A191" s="140"/>
      <c r="B191" s="140"/>
      <c r="C191" s="124"/>
      <c r="D191" s="28" t="s">
        <v>61</v>
      </c>
      <c r="E191" s="36"/>
      <c r="F191" s="126"/>
      <c r="G191" s="127"/>
      <c r="H191" s="127"/>
      <c r="I191" s="127"/>
      <c r="J191" s="127"/>
      <c r="K191" s="127"/>
      <c r="L191" s="127"/>
      <c r="M191" s="127"/>
      <c r="N191" s="127"/>
      <c r="O191" s="127"/>
      <c r="P191" s="127"/>
      <c r="Q191" s="127"/>
      <c r="R191" s="127"/>
      <c r="S191" s="127"/>
      <c r="T191" s="128"/>
      <c r="U191" s="3"/>
    </row>
    <row r="192" spans="1:21" ht="49.95" customHeight="1" thickBot="1">
      <c r="A192" s="140"/>
      <c r="B192" s="140"/>
      <c r="C192" s="124"/>
      <c r="D192" s="28" t="s">
        <v>62</v>
      </c>
      <c r="E192" s="36"/>
      <c r="F192" s="110"/>
      <c r="G192" s="111"/>
      <c r="H192" s="111"/>
      <c r="I192" s="111"/>
      <c r="J192" s="111"/>
      <c r="K192" s="111"/>
      <c r="L192" s="111"/>
      <c r="M192" s="111"/>
      <c r="N192" s="111"/>
      <c r="O192" s="111"/>
      <c r="P192" s="111"/>
      <c r="Q192" s="111"/>
      <c r="R192" s="111"/>
      <c r="S192" s="111"/>
      <c r="T192" s="112"/>
      <c r="U192" s="3"/>
    </row>
    <row r="193" spans="1:21" ht="30" customHeight="1" thickBot="1">
      <c r="A193" s="140"/>
      <c r="B193" s="140"/>
      <c r="C193" s="124"/>
      <c r="D193" s="28" t="s">
        <v>68</v>
      </c>
      <c r="E193" s="36"/>
      <c r="F193" s="110"/>
      <c r="G193" s="111"/>
      <c r="H193" s="111"/>
      <c r="I193" s="111"/>
      <c r="J193" s="111"/>
      <c r="K193" s="111"/>
      <c r="L193" s="111"/>
      <c r="M193" s="111"/>
      <c r="N193" s="111"/>
      <c r="O193" s="111"/>
      <c r="P193" s="111"/>
      <c r="Q193" s="111"/>
      <c r="R193" s="111"/>
      <c r="S193" s="111"/>
      <c r="T193" s="112"/>
      <c r="U193" s="3"/>
    </row>
    <row r="194" spans="1:21" ht="49.95" customHeight="1" thickBot="1">
      <c r="A194" s="140"/>
      <c r="B194" s="140"/>
      <c r="C194" s="124"/>
      <c r="D194" s="28" t="s">
        <v>64</v>
      </c>
      <c r="E194" s="36"/>
      <c r="F194" s="110"/>
      <c r="G194" s="111"/>
      <c r="H194" s="111"/>
      <c r="I194" s="111"/>
      <c r="J194" s="111"/>
      <c r="K194" s="111"/>
      <c r="L194" s="111"/>
      <c r="M194" s="111"/>
      <c r="N194" s="111"/>
      <c r="O194" s="111"/>
      <c r="P194" s="111"/>
      <c r="Q194" s="111"/>
      <c r="R194" s="111"/>
      <c r="S194" s="111"/>
      <c r="T194" s="112"/>
      <c r="U194" s="3"/>
    </row>
    <row r="195" spans="1:21" ht="30" customHeight="1" thickBot="1">
      <c r="A195" s="140"/>
      <c r="B195" s="140"/>
      <c r="C195" s="124"/>
      <c r="D195" s="28" t="s">
        <v>1</v>
      </c>
      <c r="E195" s="39"/>
      <c r="F195" s="16" t="s">
        <v>163</v>
      </c>
      <c r="G195" s="122"/>
      <c r="H195" s="122"/>
      <c r="I195" s="122"/>
      <c r="J195" s="18" t="s">
        <v>72</v>
      </c>
      <c r="K195" s="16" t="s">
        <v>164</v>
      </c>
      <c r="L195" s="122"/>
      <c r="M195" s="122"/>
      <c r="N195" s="122"/>
      <c r="O195" s="18" t="s">
        <v>72</v>
      </c>
      <c r="P195" s="16" t="s">
        <v>165</v>
      </c>
      <c r="Q195" s="122"/>
      <c r="R195" s="122"/>
      <c r="S195" s="122"/>
      <c r="T195" s="123"/>
      <c r="U195" s="3"/>
    </row>
    <row r="196" spans="1:21" ht="49.95" customHeight="1" thickBot="1">
      <c r="A196" s="141"/>
      <c r="B196" s="141"/>
      <c r="C196" s="125"/>
      <c r="D196" s="30" t="s">
        <v>70</v>
      </c>
      <c r="E196" s="37"/>
      <c r="F196" s="110"/>
      <c r="G196" s="111"/>
      <c r="H196" s="111"/>
      <c r="I196" s="111"/>
      <c r="J196" s="111"/>
      <c r="K196" s="111"/>
      <c r="L196" s="111"/>
      <c r="M196" s="111"/>
      <c r="N196" s="111"/>
      <c r="O196" s="111"/>
      <c r="P196" s="111"/>
      <c r="Q196" s="111"/>
      <c r="R196" s="111"/>
      <c r="S196" s="111"/>
      <c r="T196" s="112"/>
      <c r="U196" s="3"/>
    </row>
    <row r="197" spans="1:21">
      <c r="A197" s="3"/>
      <c r="B197" s="3"/>
      <c r="C197" s="3"/>
      <c r="D197" s="3"/>
      <c r="E197" s="3"/>
      <c r="F197" s="3"/>
      <c r="G197" s="3"/>
      <c r="H197" s="3"/>
      <c r="I197" s="3"/>
      <c r="J197" s="3"/>
      <c r="K197" s="3"/>
      <c r="L197" s="3"/>
      <c r="M197" s="3"/>
      <c r="N197" s="3"/>
      <c r="O197" s="3"/>
      <c r="P197" s="3"/>
      <c r="Q197" s="3"/>
      <c r="R197" s="3"/>
      <c r="S197" s="3"/>
      <c r="T197" s="3"/>
      <c r="U197" s="3"/>
    </row>
    <row r="198" spans="1:21">
      <c r="A198" s="3"/>
      <c r="B198" s="3"/>
      <c r="C198" s="3"/>
      <c r="D198" s="3"/>
      <c r="E198" s="3"/>
      <c r="F198" s="3"/>
      <c r="G198" s="3"/>
      <c r="H198" s="3"/>
      <c r="I198" s="3"/>
      <c r="J198" s="3"/>
      <c r="K198" s="7"/>
      <c r="L198" s="3"/>
      <c r="M198" s="3"/>
      <c r="N198" s="3"/>
      <c r="O198" s="3"/>
      <c r="P198" s="3"/>
      <c r="Q198" s="3"/>
      <c r="R198" s="3"/>
      <c r="S198" s="3"/>
      <c r="T198" s="3"/>
      <c r="U198" s="3"/>
    </row>
  </sheetData>
  <mergeCells count="357">
    <mergeCell ref="A34:A39"/>
    <mergeCell ref="F36:T36"/>
    <mergeCell ref="A6:D6"/>
    <mergeCell ref="F6:T6"/>
    <mergeCell ref="A7:A8"/>
    <mergeCell ref="F7:I7"/>
    <mergeCell ref="K7:N7"/>
    <mergeCell ref="P7:S7"/>
    <mergeCell ref="G11:K11"/>
    <mergeCell ref="L11:N11"/>
    <mergeCell ref="P11:T11"/>
    <mergeCell ref="F8:T8"/>
    <mergeCell ref="A9:A13"/>
    <mergeCell ref="F9:T9"/>
    <mergeCell ref="F10:G10"/>
    <mergeCell ref="H10:L10"/>
    <mergeCell ref="M10:N10"/>
    <mergeCell ref="O10:T10"/>
    <mergeCell ref="B9:D9"/>
    <mergeCell ref="A14:A33"/>
    <mergeCell ref="F14:T14"/>
    <mergeCell ref="G15:K15"/>
    <mergeCell ref="L15:N15"/>
    <mergeCell ref="P15:T15"/>
    <mergeCell ref="F16:T16"/>
    <mergeCell ref="F12:T12"/>
    <mergeCell ref="G13:I13"/>
    <mergeCell ref="L13:N13"/>
    <mergeCell ref="Q13:T13"/>
    <mergeCell ref="F19:T19"/>
    <mergeCell ref="G20:I20"/>
    <mergeCell ref="L20:N20"/>
    <mergeCell ref="Q20:T20"/>
    <mergeCell ref="G18:K18"/>
    <mergeCell ref="L18:N18"/>
    <mergeCell ref="P18:T18"/>
    <mergeCell ref="G17:I17"/>
    <mergeCell ref="L17:N17"/>
    <mergeCell ref="Q17:T17"/>
    <mergeCell ref="F24:T24"/>
    <mergeCell ref="F25:T25"/>
    <mergeCell ref="F23:G23"/>
    <mergeCell ref="H23:L23"/>
    <mergeCell ref="M23:N23"/>
    <mergeCell ref="O23:T23"/>
    <mergeCell ref="F21:T21"/>
    <mergeCell ref="F22:G22"/>
    <mergeCell ref="H22:L22"/>
    <mergeCell ref="M22:N22"/>
    <mergeCell ref="O22:T22"/>
    <mergeCell ref="F29:I29"/>
    <mergeCell ref="K29:N29"/>
    <mergeCell ref="P29:S29"/>
    <mergeCell ref="B27:D27"/>
    <mergeCell ref="F27:T27"/>
    <mergeCell ref="F28:I28"/>
    <mergeCell ref="K28:N28"/>
    <mergeCell ref="P28:S28"/>
    <mergeCell ref="F26:G26"/>
    <mergeCell ref="H26:R26"/>
    <mergeCell ref="S26:T26"/>
    <mergeCell ref="H37:L37"/>
    <mergeCell ref="M37:N37"/>
    <mergeCell ref="O37:T37"/>
    <mergeCell ref="F32:T32"/>
    <mergeCell ref="F33:T33"/>
    <mergeCell ref="F35:T35"/>
    <mergeCell ref="B35:D35"/>
    <mergeCell ref="B36:D36"/>
    <mergeCell ref="F38:T38"/>
    <mergeCell ref="F37:G37"/>
    <mergeCell ref="F31:I31"/>
    <mergeCell ref="K31:N31"/>
    <mergeCell ref="P31:S31"/>
    <mergeCell ref="F40:T40"/>
    <mergeCell ref="A41:A196"/>
    <mergeCell ref="F41:T41"/>
    <mergeCell ref="B42:B72"/>
    <mergeCell ref="C42:D42"/>
    <mergeCell ref="F42:J42"/>
    <mergeCell ref="K42:T42"/>
    <mergeCell ref="G39:I39"/>
    <mergeCell ref="L39:N39"/>
    <mergeCell ref="Q39:T39"/>
    <mergeCell ref="F49:G49"/>
    <mergeCell ref="J49:K49"/>
    <mergeCell ref="N49:T49"/>
    <mergeCell ref="G48:I48"/>
    <mergeCell ref="L48:N48"/>
    <mergeCell ref="Q48:T48"/>
    <mergeCell ref="F47:T47"/>
    <mergeCell ref="C43:C50"/>
    <mergeCell ref="F44:T44"/>
    <mergeCell ref="F45:T45"/>
    <mergeCell ref="F46:G46"/>
    <mergeCell ref="H46:L46"/>
    <mergeCell ref="M46:N46"/>
    <mergeCell ref="O46:T46"/>
    <mergeCell ref="F57:G57"/>
    <mergeCell ref="J57:K57"/>
    <mergeCell ref="N57:T57"/>
    <mergeCell ref="G56:I56"/>
    <mergeCell ref="L56:N56"/>
    <mergeCell ref="Q56:T56"/>
    <mergeCell ref="O54:T54"/>
    <mergeCell ref="F55:T55"/>
    <mergeCell ref="F50:T50"/>
    <mergeCell ref="F52:T52"/>
    <mergeCell ref="F53:T53"/>
    <mergeCell ref="F54:G54"/>
    <mergeCell ref="H54:L54"/>
    <mergeCell ref="M54:N54"/>
    <mergeCell ref="F63:T63"/>
    <mergeCell ref="F64:T64"/>
    <mergeCell ref="G65:I65"/>
    <mergeCell ref="L65:N65"/>
    <mergeCell ref="Q65:T65"/>
    <mergeCell ref="F58:T58"/>
    <mergeCell ref="C59:C65"/>
    <mergeCell ref="F59:T59"/>
    <mergeCell ref="F60:T60"/>
    <mergeCell ref="F61:T61"/>
    <mergeCell ref="F62:T62"/>
    <mergeCell ref="C51:C58"/>
    <mergeCell ref="F72:T72"/>
    <mergeCell ref="B73:B103"/>
    <mergeCell ref="C73:D73"/>
    <mergeCell ref="F73:J73"/>
    <mergeCell ref="K73:T73"/>
    <mergeCell ref="C74:C81"/>
    <mergeCell ref="F75:T75"/>
    <mergeCell ref="F70:T70"/>
    <mergeCell ref="G71:I71"/>
    <mergeCell ref="L71:N71"/>
    <mergeCell ref="Q71:T71"/>
    <mergeCell ref="C66:C72"/>
    <mergeCell ref="F66:T66"/>
    <mergeCell ref="F67:T67"/>
    <mergeCell ref="F68:T68"/>
    <mergeCell ref="F69:T69"/>
    <mergeCell ref="F80:G80"/>
    <mergeCell ref="J80:K80"/>
    <mergeCell ref="N80:T80"/>
    <mergeCell ref="F78:T78"/>
    <mergeCell ref="G79:I79"/>
    <mergeCell ref="L79:N79"/>
    <mergeCell ref="Q79:T79"/>
    <mergeCell ref="F76:T76"/>
    <mergeCell ref="F77:G77"/>
    <mergeCell ref="H77:L77"/>
    <mergeCell ref="M77:N77"/>
    <mergeCell ref="O77:T77"/>
    <mergeCell ref="F88:G88"/>
    <mergeCell ref="J88:K88"/>
    <mergeCell ref="N88:T88"/>
    <mergeCell ref="G87:I87"/>
    <mergeCell ref="L87:N87"/>
    <mergeCell ref="Q87:T87"/>
    <mergeCell ref="O85:T85"/>
    <mergeCell ref="F86:T86"/>
    <mergeCell ref="F81:T81"/>
    <mergeCell ref="F83:T83"/>
    <mergeCell ref="F84:T84"/>
    <mergeCell ref="F85:G85"/>
    <mergeCell ref="H85:L85"/>
    <mergeCell ref="M85:N85"/>
    <mergeCell ref="F94:T94"/>
    <mergeCell ref="F95:T95"/>
    <mergeCell ref="G96:I96"/>
    <mergeCell ref="L96:N96"/>
    <mergeCell ref="Q96:T96"/>
    <mergeCell ref="F89:T89"/>
    <mergeCell ref="C90:C96"/>
    <mergeCell ref="F90:T90"/>
    <mergeCell ref="F91:T91"/>
    <mergeCell ref="F92:T92"/>
    <mergeCell ref="F93:T93"/>
    <mergeCell ref="C82:C89"/>
    <mergeCell ref="F103:T103"/>
    <mergeCell ref="B104:B134"/>
    <mergeCell ref="C104:D104"/>
    <mergeCell ref="F104:J104"/>
    <mergeCell ref="K104:T104"/>
    <mergeCell ref="C105:C112"/>
    <mergeCell ref="F106:T106"/>
    <mergeCell ref="F101:T101"/>
    <mergeCell ref="G102:I102"/>
    <mergeCell ref="L102:N102"/>
    <mergeCell ref="Q102:T102"/>
    <mergeCell ref="C97:C103"/>
    <mergeCell ref="F97:T97"/>
    <mergeCell ref="F98:T98"/>
    <mergeCell ref="F99:T99"/>
    <mergeCell ref="F100:T100"/>
    <mergeCell ref="F111:G111"/>
    <mergeCell ref="J111:K111"/>
    <mergeCell ref="N111:T111"/>
    <mergeCell ref="F109:T109"/>
    <mergeCell ref="G110:I110"/>
    <mergeCell ref="L110:N110"/>
    <mergeCell ref="Q110:T110"/>
    <mergeCell ref="F107:T107"/>
    <mergeCell ref="F108:G108"/>
    <mergeCell ref="H108:L108"/>
    <mergeCell ref="M108:N108"/>
    <mergeCell ref="O108:T108"/>
    <mergeCell ref="F119:G119"/>
    <mergeCell ref="J119:K119"/>
    <mergeCell ref="N119:T119"/>
    <mergeCell ref="G118:I118"/>
    <mergeCell ref="L118:N118"/>
    <mergeCell ref="Q118:T118"/>
    <mergeCell ref="O116:T116"/>
    <mergeCell ref="F117:T117"/>
    <mergeCell ref="F112:T112"/>
    <mergeCell ref="F114:T114"/>
    <mergeCell ref="F115:T115"/>
    <mergeCell ref="F116:G116"/>
    <mergeCell ref="H116:L116"/>
    <mergeCell ref="M116:N116"/>
    <mergeCell ref="F125:T125"/>
    <mergeCell ref="F126:T126"/>
    <mergeCell ref="G127:I127"/>
    <mergeCell ref="L127:N127"/>
    <mergeCell ref="Q127:T127"/>
    <mergeCell ref="F120:T120"/>
    <mergeCell ref="C121:C127"/>
    <mergeCell ref="F121:T121"/>
    <mergeCell ref="F122:T122"/>
    <mergeCell ref="F123:T123"/>
    <mergeCell ref="F124:T124"/>
    <mergeCell ref="C113:C120"/>
    <mergeCell ref="F134:T134"/>
    <mergeCell ref="B135:B165"/>
    <mergeCell ref="C135:D135"/>
    <mergeCell ref="F135:J135"/>
    <mergeCell ref="K135:T135"/>
    <mergeCell ref="C136:C143"/>
    <mergeCell ref="F137:T137"/>
    <mergeCell ref="F132:T132"/>
    <mergeCell ref="G133:I133"/>
    <mergeCell ref="L133:N133"/>
    <mergeCell ref="Q133:T133"/>
    <mergeCell ref="C128:C134"/>
    <mergeCell ref="F128:T128"/>
    <mergeCell ref="F129:T129"/>
    <mergeCell ref="F130:T130"/>
    <mergeCell ref="F131:T131"/>
    <mergeCell ref="F142:G142"/>
    <mergeCell ref="J142:K142"/>
    <mergeCell ref="N142:T142"/>
    <mergeCell ref="F140:T140"/>
    <mergeCell ref="G141:I141"/>
    <mergeCell ref="L141:N141"/>
    <mergeCell ref="Q141:T141"/>
    <mergeCell ref="F138:T138"/>
    <mergeCell ref="F139:G139"/>
    <mergeCell ref="H139:L139"/>
    <mergeCell ref="M139:N139"/>
    <mergeCell ref="O139:T139"/>
    <mergeCell ref="F150:G150"/>
    <mergeCell ref="J150:K150"/>
    <mergeCell ref="N150:T150"/>
    <mergeCell ref="G149:I149"/>
    <mergeCell ref="L149:N149"/>
    <mergeCell ref="Q149:T149"/>
    <mergeCell ref="O147:T147"/>
    <mergeCell ref="F148:T148"/>
    <mergeCell ref="F143:T143"/>
    <mergeCell ref="F145:T145"/>
    <mergeCell ref="F146:T146"/>
    <mergeCell ref="F147:G147"/>
    <mergeCell ref="H147:L147"/>
    <mergeCell ref="M147:N147"/>
    <mergeCell ref="F156:T156"/>
    <mergeCell ref="F157:T157"/>
    <mergeCell ref="G158:I158"/>
    <mergeCell ref="L158:N158"/>
    <mergeCell ref="Q158:T158"/>
    <mergeCell ref="F151:T151"/>
    <mergeCell ref="C152:C158"/>
    <mergeCell ref="F152:T152"/>
    <mergeCell ref="F153:T153"/>
    <mergeCell ref="F154:T154"/>
    <mergeCell ref="F155:T155"/>
    <mergeCell ref="C144:C151"/>
    <mergeCell ref="F165:T165"/>
    <mergeCell ref="B166:B196"/>
    <mergeCell ref="C166:D166"/>
    <mergeCell ref="F166:J166"/>
    <mergeCell ref="K166:T166"/>
    <mergeCell ref="C167:C174"/>
    <mergeCell ref="F168:T168"/>
    <mergeCell ref="F163:T163"/>
    <mergeCell ref="G164:I164"/>
    <mergeCell ref="L164:N164"/>
    <mergeCell ref="Q164:T164"/>
    <mergeCell ref="C159:C165"/>
    <mergeCell ref="F159:T159"/>
    <mergeCell ref="F160:T160"/>
    <mergeCell ref="F161:T161"/>
    <mergeCell ref="F162:T162"/>
    <mergeCell ref="F173:G173"/>
    <mergeCell ref="J173:K173"/>
    <mergeCell ref="N173:T173"/>
    <mergeCell ref="F171:T171"/>
    <mergeCell ref="G172:I172"/>
    <mergeCell ref="L172:N172"/>
    <mergeCell ref="Q172:T172"/>
    <mergeCell ref="F169:T169"/>
    <mergeCell ref="F170:G170"/>
    <mergeCell ref="H170:L170"/>
    <mergeCell ref="M170:N170"/>
    <mergeCell ref="O170:T170"/>
    <mergeCell ref="O178:T178"/>
    <mergeCell ref="F179:T179"/>
    <mergeCell ref="F174:T174"/>
    <mergeCell ref="C175:C182"/>
    <mergeCell ref="F176:T176"/>
    <mergeCell ref="F177:T177"/>
    <mergeCell ref="F178:G178"/>
    <mergeCell ref="H178:L178"/>
    <mergeCell ref="M178:N178"/>
    <mergeCell ref="F183:T183"/>
    <mergeCell ref="F184:T184"/>
    <mergeCell ref="F185:T185"/>
    <mergeCell ref="F186:T186"/>
    <mergeCell ref="F181:G181"/>
    <mergeCell ref="J181:K181"/>
    <mergeCell ref="N181:T181"/>
    <mergeCell ref="G180:I180"/>
    <mergeCell ref="L180:N180"/>
    <mergeCell ref="Q180:T180"/>
    <mergeCell ref="B25:D25"/>
    <mergeCell ref="B26:D26"/>
    <mergeCell ref="F196:T196"/>
    <mergeCell ref="B30:T30"/>
    <mergeCell ref="B34:T34"/>
    <mergeCell ref="B40:D40"/>
    <mergeCell ref="D43:T43"/>
    <mergeCell ref="D51:T51"/>
    <mergeCell ref="F194:T194"/>
    <mergeCell ref="G195:I195"/>
    <mergeCell ref="L195:N195"/>
    <mergeCell ref="Q195:T195"/>
    <mergeCell ref="C190:C196"/>
    <mergeCell ref="F190:T190"/>
    <mergeCell ref="F191:T191"/>
    <mergeCell ref="F192:T192"/>
    <mergeCell ref="F193:T193"/>
    <mergeCell ref="F187:T187"/>
    <mergeCell ref="F188:T188"/>
    <mergeCell ref="G189:I189"/>
    <mergeCell ref="L189:N189"/>
    <mergeCell ref="Q189:T189"/>
    <mergeCell ref="F182:T182"/>
    <mergeCell ref="C183:C189"/>
  </mergeCells>
  <phoneticPr fontId="1"/>
  <conditionalFormatting sqref="AG6:AM6">
    <cfRule type="expression" priority="1">
      <formula>#REF!="新規"</formula>
    </cfRule>
  </conditionalFormatting>
  <dataValidations count="10">
    <dataValidation imeMode="halfAlpha" allowBlank="1" showInputMessage="1" showErrorMessage="1" prompt="半角数字で入力して下さい（第・号は不要）" sqref="F50:T50 F58:T58 F63:T63 F69:T69"/>
    <dataValidation type="textLength" imeMode="halfAlpha" allowBlank="1" showInputMessage="1" showErrorMessage="1" errorTitle="入力された値の確認" error="入力されたものが、7桁以上の番号または数字以外のもの（平仮名や記号など）となっております。_x000a_この欄に入力するものは、許可番号の「固有番号」となります。_x000a_　⇒　許可番号：13－（　）－（　ここの番号　）_x000a__x000a_・入力を続ける場合　⇒　「再執行」_x000a_・入力をやめる場合　⇒　「キャンセル」" prompt="半角数字で入力して下さい" sqref="N49:T49 N57:T57 N80:T80 N88:T88 N111:T111 N119:T119 N142:T142 N150:T150 N173:T173 N181:T181">
      <formula1>0</formula1>
      <formula2>6</formula2>
    </dataValidation>
    <dataValidation type="whole" imeMode="halfAlpha" operator="greaterThan" allowBlank="1" showInputMessage="1" showErrorMessage="1" errorTitle="半角数字で入力してください" error="半角数字以外の値が入力されています。再度、半角数字で入力してください。_x000a__x000a_・入力を続ける場合　⇒　「再執行」_x000a_・入力をやめる場合　⇒　「キャンセル」" prompt="半角数字で入力して下さい" sqref="H26:R26">
      <formula1>0</formula1>
    </dataValidation>
    <dataValidation allowBlank="1" showInputMessage="1" showErrorMessage="1" prompt="漢字で入力してください" sqref="H23:L23 O23:T23"/>
    <dataValidation allowBlank="1" showInputMessage="1" showErrorMessage="1" prompt="カタカナで入力してください" sqref="H22:L22 O22:T22"/>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　ここの番号　）_x000a__x000a_・このまま確定する場合　⇒　「はい」_x000a_・修正する場合　⇒　「いいえ」" prompt="半角数字で入力してください" sqref="Q39 Q13 Q195 Q17 Q48 Q56 Q65 Q189 Q71 Q79 Q87 Q96 Q102 Q110 Q118 Q127 Q133 Q141 Q149 Q158 Q164 Q172 Q180 Q20">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ここの番号　）－（　）_x000a__x000a_・このまま確定する場合　⇒　「はい」_x000a_・修正する場合　⇒　「いいえ」" prompt="半角数字で入力してください" sqref="L39:N39 L13:N13 L195:N195 L17:N17 L48:N48 L56:N56 L65:N65 L189:N189 L71:N71 L79:N79 L87:N87 L96:N96 L102:N102 L110:N110 L118:N118 L127:N127 L133:N133 L141:N141 L149:N149 L158:N158 L164:N164 L172:N172 L180:N180 L20:N20">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ここの番号　）－（　）－（　）_x000a__x000a_・このまま確定する場合　⇒　「はい」_x000a_・修正する場合　⇒　「いいえ」" prompt="半角数字で入力してください" sqref="G39:I39 G13:I13 G17:I17 G20:I20 G48:I48 G56:I56 G65:I65 G189:I189 G71:I71 G79:I79 G87:I87 G96:I96 G102:I102 G110:I110 G118:I118 G127:I127 G133:I133 G141:I141 G149:I149 G158:I158 G164:I164 G172:I172 G180:I180 G195:I195">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郵便番号の前半部分となります。_x000a_　⇒　郵便番号：（　）－（　ここの番号　）_x000a__x000a_・このまま確定する場合　⇒　「はい」_x000a_・修正する場合　⇒　「いいえ」" prompt="半角数字で入力して下さい" sqref="P15 P11 P18">
      <formula1>0</formula1>
      <formula2>4</formula2>
    </dataValidation>
    <dataValidation type="textLength" errorStyle="warning" imeMode="halfAlpha" allowBlank="1" showInputMessage="1" showErrorMessage="1" errorTitle="入力した番号の確認" error="入力されたものが、4桁以上の番号または数字以外のもの（平仮名や記号など）となっております。_x000a_この欄に入力するものは、郵便番号の前半部分となります。_x000a_　⇒　郵便番号：（　ここの番号　）－（　）_x000a__x000a_・このまま確定する場合　⇒　「はい」_x000a_・修正する場合　⇒　「いいえ」" prompt="半角数字で入力してください" sqref="G15 G11 G18">
      <formula1>0</formula1>
      <formula2>3</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imeMode="halfAlpha" allowBlank="1" showInputMessage="1" showErrorMessage="1" errorTitle="入力された値の確認" error="プルダウンリストより選択してください。_x000a__x000a_・入力を続ける場合　⇒　「再執行」_x000a_・入力をやめる場合　⇒　「キャンセル」">
          <x14:formula1>
            <xm:f>プルダウン!$J$2:$J$4</xm:f>
          </x14:formula1>
          <xm:sqref>J49:K49 J80:K80 J88:K88 J111:K111 J119:K119 J142:K142 J150:K150 J173:K173 J181:K181 J57:K57</xm:sqref>
        </x14:dataValidation>
        <x14:dataValidation type="list" allowBlank="1" showInputMessage="1" showErrorMessage="1">
          <x14:formula1>
            <xm:f>プルダウン!$I$2:$I$4</xm:f>
          </x14:formula1>
          <xm:sqref>K73:T73 K104:T104 K135:T135 K166:T166 K42:T42</xm:sqref>
        </x14:dataValidation>
        <x14:dataValidation type="list" allowBlank="1" showInputMessage="1" showErrorMessage="1">
          <x14:formula1>
            <xm:f>プルダウン!$H$2:$H$4</xm:f>
          </x14:formula1>
          <xm:sqref>F8:T8</xm:sqref>
        </x14:dataValidation>
        <x14:dataValidation type="list" imeMode="halfAlpha" allowBlank="1" showInputMessage="1" showErrorMessage="1">
          <x14:formula1>
            <xm:f>プルダウン!$C$2:$C$14</xm:f>
          </x14:formula1>
          <xm:sqref>K28:N29 K31:N31 K7:N7</xm:sqref>
        </x14:dataValidation>
        <x14:dataValidation type="list" imeMode="halfAlpha" allowBlank="1" showInputMessage="1" showErrorMessage="1">
          <x14:formula1>
            <xm:f>プルダウン!$D$2:$D$33</xm:f>
          </x14:formula1>
          <xm:sqref>P28:S29 P31:S31 P7:S7</xm:sqref>
        </x14:dataValidation>
        <x14:dataValidation type="list" allowBlank="1" showInputMessage="1" showErrorMessage="1">
          <x14:formula1>
            <xm:f>プルダウン!$G$2:$G$4</xm:f>
          </x14:formula1>
          <xm:sqref>F66 F97 F128 F159 F190</xm:sqref>
        </x14:dataValidation>
        <x14:dataValidation type="list" allowBlank="1" showInputMessage="1" showErrorMessage="1">
          <x14:formula1>
            <xm:f>プルダウン!$F$2:$F$4</xm:f>
          </x14:formula1>
          <xm:sqref>F59 F90 F121 F152 F183</xm:sqref>
        </x14:dataValidation>
        <x14:dataValidation type="list" allowBlank="1" showInputMessage="1" showErrorMessage="1">
          <x14:formula1>
            <xm:f>プルダウン!$E$2:$E$4</xm:f>
          </x14:formula1>
          <xm:sqref>F61 F44 F52 F67 F92 F75 F83 F98 F123 F106 F114 F129 F154 F137 F145 F160 F185 F168 F176 F191</xm:sqref>
        </x14:dataValidation>
        <x14:dataValidation type="list" allowBlank="1" showInputMessage="1" showErrorMessage="1">
          <x14:formula1>
            <xm:f>プルダウン!$A$2:$A$5</xm:f>
          </x14:formula1>
          <xm:sqref>F24</xm:sqref>
        </x14:dataValidation>
        <x14:dataValidation type="list" imeMode="halfAlpha" allowBlank="1" showInputMessage="1" showErrorMessage="1">
          <x14:formula1>
            <xm:f>プルダウン!$B$2:$B$37</xm:f>
          </x14:formula1>
          <xm:sqref>F28:I29</xm:sqref>
        </x14:dataValidation>
        <x14:dataValidation type="list" imeMode="halfAlpha" allowBlank="1" showInputMessage="1" showErrorMessage="1">
          <x14:formula1>
            <xm:f>プルダウン!$B$2:$B$37</xm:f>
          </x14:formula1>
          <xm:sqref>F31:I31</xm:sqref>
        </x14:dataValidation>
        <x14:dataValidation type="list" imeMode="halfAlpha" allowBlank="1" showInputMessage="1" showErrorMessage="1">
          <x14:formula1>
            <xm:f>プルダウン!$B$2:$B$37</xm:f>
          </x14:formula1>
          <xm:sqref>F7:I7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
  <sheetViews>
    <sheetView workbookViewId="0">
      <selection activeCell="E1" sqref="E1"/>
    </sheetView>
  </sheetViews>
  <sheetFormatPr defaultRowHeight="18"/>
  <cols>
    <col min="9" max="9" width="9.19921875" bestFit="1" customWidth="1"/>
  </cols>
  <sheetData>
    <row r="1" spans="1:43">
      <c r="A1" s="88" t="s">
        <v>0</v>
      </c>
      <c r="B1" s="88" t="s">
        <v>80</v>
      </c>
      <c r="C1" s="88" t="s">
        <v>81</v>
      </c>
      <c r="D1" s="88" t="s">
        <v>83</v>
      </c>
      <c r="E1" s="88" t="s">
        <v>82</v>
      </c>
      <c r="F1" s="88" t="s">
        <v>84</v>
      </c>
      <c r="G1" s="88" t="s">
        <v>85</v>
      </c>
      <c r="H1" s="88" t="s">
        <v>86</v>
      </c>
      <c r="I1" s="88" t="s">
        <v>93</v>
      </c>
      <c r="J1" s="88" t="s">
        <v>94</v>
      </c>
      <c r="K1" s="88" t="s">
        <v>95</v>
      </c>
      <c r="L1" s="88" t="s">
        <v>96</v>
      </c>
      <c r="M1" s="88" t="s">
        <v>97</v>
      </c>
      <c r="N1" s="88" t="s">
        <v>98</v>
      </c>
      <c r="O1" s="88" t="s">
        <v>4</v>
      </c>
      <c r="P1" s="88" t="s">
        <v>87</v>
      </c>
      <c r="Q1" s="88" t="s">
        <v>88</v>
      </c>
      <c r="R1" s="88" t="s">
        <v>89</v>
      </c>
      <c r="S1" s="88" t="s">
        <v>90</v>
      </c>
      <c r="T1" s="88" t="s">
        <v>91</v>
      </c>
      <c r="U1" s="88" t="s">
        <v>92</v>
      </c>
      <c r="V1" s="88" t="s">
        <v>99</v>
      </c>
      <c r="W1" s="89" t="s">
        <v>100</v>
      </c>
      <c r="X1" s="89" t="s">
        <v>101</v>
      </c>
      <c r="Y1" s="89" t="s">
        <v>102</v>
      </c>
      <c r="Z1" s="89" t="s">
        <v>103</v>
      </c>
      <c r="AA1" s="89" t="s">
        <v>104</v>
      </c>
      <c r="AB1" s="89" t="s">
        <v>105</v>
      </c>
      <c r="AC1" s="89" t="s">
        <v>106</v>
      </c>
      <c r="AD1" s="89" t="s">
        <v>107</v>
      </c>
      <c r="AE1" s="89" t="s">
        <v>109</v>
      </c>
      <c r="AF1" s="89" t="s">
        <v>159</v>
      </c>
      <c r="AG1" s="89" t="s">
        <v>108</v>
      </c>
      <c r="AH1" s="89" t="s">
        <v>110</v>
      </c>
      <c r="AI1" s="89" t="s">
        <v>111</v>
      </c>
      <c r="AJ1" s="89" t="s">
        <v>112</v>
      </c>
      <c r="AK1" s="89" t="s">
        <v>113</v>
      </c>
      <c r="AL1" s="89" t="s">
        <v>160</v>
      </c>
      <c r="AM1" s="89" t="s">
        <v>114</v>
      </c>
      <c r="AN1" s="89" t="s">
        <v>115</v>
      </c>
      <c r="AO1" s="89" t="s">
        <v>116</v>
      </c>
      <c r="AP1" s="89" t="s">
        <v>117</v>
      </c>
      <c r="AQ1" s="89" t="s">
        <v>337</v>
      </c>
    </row>
    <row r="2" spans="1:43">
      <c r="A2" s="88" t="str">
        <f>IF(報告書!AY8="","",報告書!AY8&amp;"/"&amp;報告書!BI8&amp;"/"&amp;報告書!BP8)</f>
        <v/>
      </c>
      <c r="B2" s="88" t="str">
        <f>IF(報告書!AN13="","",報告書!AN13)</f>
        <v/>
      </c>
      <c r="C2" s="88" t="str">
        <f>IF(報告内容入力フォーム!F29="","",報告内容入力フォーム!F29)</f>
        <v/>
      </c>
      <c r="D2" s="88" t="str">
        <f>IF(報告内容入力フォーム!O29="","",報告内容入力フォーム!O29)</f>
        <v/>
      </c>
      <c r="E2" s="88" t="str">
        <f>IF(報告内容入力フォーム!E30="","",報告内容入力フォーム!E30)</f>
        <v/>
      </c>
      <c r="F2" s="88" t="str">
        <f>IF(報告内容入力フォーム!F31="","",報告内容入力フォーム!F31)</f>
        <v/>
      </c>
      <c r="G2" s="88" t="str">
        <f>IF(報告内容入力フォーム!K31="","",報告内容入力フォーム!K31)</f>
        <v/>
      </c>
      <c r="H2" s="88" t="str">
        <f>IF(報告内容入力フォーム!P31="","",報告内容入力フォーム!P31)</f>
        <v/>
      </c>
      <c r="I2" s="90" t="str">
        <f>IF(報告内容入力フォーム!E46="","",報告内容入力フォーム!E46)</f>
        <v/>
      </c>
      <c r="J2" s="88" t="str">
        <f>IF(報告内容入力フォーム!J46="","",報告内容入力フォーム!J46)</f>
        <v/>
      </c>
      <c r="K2" s="88" t="str">
        <f>IF(報告内容入力フォーム!O46="","",報告内容入力フォーム!O46)</f>
        <v/>
      </c>
      <c r="L2" s="88" t="str">
        <f>IF(報告内容入力フォーム!E47="","",報告内容入力フォーム!E47)</f>
        <v/>
      </c>
      <c r="M2" s="88" t="str">
        <f>IF(報告内容入力フォーム!J47="","",報告内容入力フォーム!J47)</f>
        <v/>
      </c>
      <c r="N2" s="88" t="str">
        <f>IF(報告内容入力フォーム!O47="","",報告内容入力フォーム!O47)</f>
        <v/>
      </c>
      <c r="O2" s="88" t="str">
        <f>IF(報告内容入力フォーム!E32="","",報告内容入力フォーム!E32)</f>
        <v/>
      </c>
      <c r="P2" s="88" t="str">
        <f>IF(報告内容入力フォーム!F33="","",報告内容入力フォーム!F33)</f>
        <v/>
      </c>
      <c r="Q2" s="88" t="str">
        <f>IF(報告内容入力フォーム!O33="","",報告内容入力フォーム!O33)</f>
        <v/>
      </c>
      <c r="R2" s="88" t="str">
        <f>IF(報告内容入力フォーム!E34="","",報告内容入力フォーム!E34)</f>
        <v/>
      </c>
      <c r="S2" s="88" t="str">
        <f>IF(報告内容入力フォーム!F35="","",報告内容入力フォーム!F35)</f>
        <v/>
      </c>
      <c r="T2" s="88" t="str">
        <f>IF(報告内容入力フォーム!K35="","",報告内容入力フォーム!K35)</f>
        <v/>
      </c>
      <c r="U2" s="88" t="str">
        <f>IF(報告内容入力フォーム!P35="","",報告内容入力フォーム!P35)</f>
        <v/>
      </c>
      <c r="V2" s="88" t="str">
        <f>IF(報告内容入力フォーム!G40="","",報告内容入力フォーム!G40)</f>
        <v/>
      </c>
      <c r="W2" s="89" t="str">
        <f>IF(報告内容入力フォーム!N40="","",報告内容入力フォーム!N40)</f>
        <v/>
      </c>
      <c r="X2" s="89" t="str">
        <f>IF(報告内容入力フォーム!G41="","",報告内容入力フォーム!G41)</f>
        <v/>
      </c>
      <c r="Y2" s="89" t="str">
        <f>IF(報告内容入力フォーム!N41="","",報告内容入力フォーム!N41)</f>
        <v/>
      </c>
      <c r="Z2" s="89" t="str">
        <f>IF(報告内容入力フォーム!G44="","",報告内容入力フォーム!G44)</f>
        <v/>
      </c>
      <c r="AA2" s="89" t="str">
        <f>IF(報告内容入力フォーム!E45="","",報告内容入力フォーム!E45)</f>
        <v/>
      </c>
      <c r="AB2" s="89" t="str">
        <f>IF(報告内容入力フォーム!E59="","",報告内容入力フォーム!E59)</f>
        <v/>
      </c>
      <c r="AC2" s="89" t="str">
        <f>IF(報告内容入力フォーム!E63="","",報告内容入力フォーム!E63)</f>
        <v/>
      </c>
      <c r="AD2" s="89" t="str">
        <f>IF(報告内容入力フォーム!E71="","",報告内容入力フォーム!E71)</f>
        <v/>
      </c>
      <c r="AE2" s="89" t="str">
        <f>IF(報告内容入力フォーム!E80="","",報告内容入力フォーム!E80)</f>
        <v/>
      </c>
      <c r="AF2" s="89" t="str">
        <f>IF(報告内容入力フォーム!E77="","",IF(報告内容入力フォーム!E77="その他",報告内容入力フォーム!E78,報告内容入力フォーム!E77))</f>
        <v/>
      </c>
      <c r="AG2" s="89" t="str">
        <f>IF(報告内容入力フォーム!E86="","",報告内容入力フォーム!E86)</f>
        <v/>
      </c>
      <c r="AH2" s="89" t="str">
        <f>IF(報告内容入力フォーム!E84="","",報告内容入力フォーム!E84)</f>
        <v/>
      </c>
      <c r="AI2" s="89" t="str">
        <f>IF(報告内容入力フォーム!E94="","",報告内容入力フォーム!E94)</f>
        <v/>
      </c>
      <c r="AJ2" s="89" t="str">
        <f>IF(報告内容入力フォーム!E102="","",報告内容入力フォーム!E102)</f>
        <v/>
      </c>
      <c r="AK2" s="89" t="str">
        <f>IF(報告内容入力フォーム!E111="","",報告内容入力フォーム!E111)</f>
        <v/>
      </c>
      <c r="AL2" s="89" t="str">
        <f>IF(報告内容入力フォーム!E108="","",IF(報告内容入力フォーム!E108="その他",報告内容入力フォーム!E109,報告内容入力フォーム!E108))</f>
        <v/>
      </c>
      <c r="AM2" s="89" t="str">
        <f>IF(報告内容入力フォーム!E117="","",報告内容入力フォーム!E117)</f>
        <v/>
      </c>
      <c r="AN2" s="89" t="str">
        <f>IF(報告内容入力フォーム!E115="","",報告内容入力フォーム!E115)</f>
        <v/>
      </c>
      <c r="AO2" s="89" t="str">
        <f>IF(報告内容入力フォーム!E53="","",報告内容入力フォーム!E53&amp;"　"&amp;報告内容入力フォーム!E54)</f>
        <v/>
      </c>
      <c r="AP2" s="89" t="str">
        <f>IF(報告内容入力フォーム!G55="","",報告内容入力フォーム!G55&amp;"　"&amp;報告内容入力フォーム!N55)</f>
        <v/>
      </c>
      <c r="AQ2" s="89" t="str">
        <f>IF(報告内容入力フォーム!E58="","",報告内容入力フォーム!E58)</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31" workbookViewId="0">
      <selection activeCell="B7" sqref="B7"/>
    </sheetView>
  </sheetViews>
  <sheetFormatPr defaultRowHeight="18"/>
  <sheetData>
    <row r="1" spans="1:10">
      <c r="A1" t="s">
        <v>59</v>
      </c>
      <c r="B1" t="s">
        <v>18</v>
      </c>
      <c r="C1" t="s">
        <v>19</v>
      </c>
      <c r="D1" t="s">
        <v>20</v>
      </c>
      <c r="E1" t="s">
        <v>75</v>
      </c>
      <c r="F1" t="s">
        <v>76</v>
      </c>
      <c r="G1" t="s">
        <v>118</v>
      </c>
      <c r="H1" t="s">
        <v>177</v>
      </c>
      <c r="I1" t="s">
        <v>189</v>
      </c>
      <c r="J1" t="s">
        <v>248</v>
      </c>
    </row>
    <row r="3" spans="1:10">
      <c r="A3" t="s">
        <v>209</v>
      </c>
      <c r="B3">
        <v>2018</v>
      </c>
      <c r="C3" s="1" t="s">
        <v>15</v>
      </c>
      <c r="D3" s="1" t="s">
        <v>15</v>
      </c>
      <c r="E3" t="s">
        <v>173</v>
      </c>
      <c r="F3" t="s">
        <v>77</v>
      </c>
      <c r="G3" t="s">
        <v>120</v>
      </c>
      <c r="H3" t="s">
        <v>178</v>
      </c>
      <c r="I3" t="s">
        <v>173</v>
      </c>
      <c r="J3">
        <v>50</v>
      </c>
    </row>
    <row r="4" spans="1:10">
      <c r="A4" t="s">
        <v>210</v>
      </c>
      <c r="B4">
        <v>2019</v>
      </c>
      <c r="C4" s="1" t="s">
        <v>21</v>
      </c>
      <c r="D4" s="1" t="s">
        <v>21</v>
      </c>
      <c r="E4" t="s">
        <v>174</v>
      </c>
      <c r="F4" t="s">
        <v>78</v>
      </c>
      <c r="G4" t="s">
        <v>119</v>
      </c>
      <c r="H4" t="s">
        <v>179</v>
      </c>
      <c r="I4" t="s">
        <v>174</v>
      </c>
      <c r="J4">
        <v>60</v>
      </c>
    </row>
    <row r="5" spans="1:10">
      <c r="A5" t="s">
        <v>211</v>
      </c>
      <c r="B5">
        <v>2020</v>
      </c>
      <c r="C5" s="1" t="s">
        <v>24</v>
      </c>
      <c r="D5" s="1" t="s">
        <v>22</v>
      </c>
    </row>
    <row r="6" spans="1:10">
      <c r="B6">
        <v>2021</v>
      </c>
      <c r="C6" s="1" t="s">
        <v>25</v>
      </c>
      <c r="D6" s="1" t="s">
        <v>23</v>
      </c>
    </row>
    <row r="7" spans="1:10">
      <c r="B7">
        <v>2022</v>
      </c>
      <c r="C7" s="1" t="s">
        <v>27</v>
      </c>
      <c r="D7" s="1" t="s">
        <v>26</v>
      </c>
    </row>
    <row r="8" spans="1:10">
      <c r="B8">
        <v>2023</v>
      </c>
      <c r="C8" s="1" t="s">
        <v>29</v>
      </c>
      <c r="D8" s="1" t="s">
        <v>28</v>
      </c>
    </row>
    <row r="9" spans="1:10">
      <c r="B9">
        <v>2024</v>
      </c>
      <c r="C9" s="1" t="s">
        <v>31</v>
      </c>
      <c r="D9" s="1" t="s">
        <v>30</v>
      </c>
    </row>
    <row r="10" spans="1:10">
      <c r="B10">
        <v>2025</v>
      </c>
      <c r="C10" s="1" t="s">
        <v>17</v>
      </c>
      <c r="D10" s="1" t="s">
        <v>16</v>
      </c>
    </row>
    <row r="11" spans="1:10">
      <c r="B11">
        <v>2026</v>
      </c>
      <c r="C11" s="1" t="s">
        <v>33</v>
      </c>
      <c r="D11" s="1" t="s">
        <v>32</v>
      </c>
    </row>
    <row r="12" spans="1:10">
      <c r="B12">
        <v>2027</v>
      </c>
      <c r="C12" s="1" t="s">
        <v>35</v>
      </c>
      <c r="D12" s="1" t="s">
        <v>34</v>
      </c>
    </row>
    <row r="13" spans="1:10">
      <c r="B13">
        <v>2028</v>
      </c>
      <c r="C13" s="1" t="s">
        <v>37</v>
      </c>
      <c r="D13" s="1" t="s">
        <v>36</v>
      </c>
    </row>
    <row r="14" spans="1:10">
      <c r="B14">
        <v>2029</v>
      </c>
      <c r="C14" s="1" t="s">
        <v>39</v>
      </c>
      <c r="D14" s="1" t="s">
        <v>38</v>
      </c>
    </row>
    <row r="15" spans="1:10">
      <c r="B15">
        <v>2030</v>
      </c>
      <c r="D15" s="1" t="s">
        <v>40</v>
      </c>
    </row>
    <row r="16" spans="1:10">
      <c r="B16">
        <v>2031</v>
      </c>
      <c r="D16" s="1" t="s">
        <v>41</v>
      </c>
    </row>
    <row r="17" spans="2:4">
      <c r="B17">
        <v>2032</v>
      </c>
      <c r="D17" s="1" t="s">
        <v>42</v>
      </c>
    </row>
    <row r="18" spans="2:4">
      <c r="B18">
        <v>2033</v>
      </c>
      <c r="D18" s="1" t="s">
        <v>43</v>
      </c>
    </row>
    <row r="19" spans="2:4">
      <c r="B19">
        <v>2034</v>
      </c>
      <c r="D19" s="1" t="s">
        <v>44</v>
      </c>
    </row>
    <row r="20" spans="2:4">
      <c r="B20">
        <v>2035</v>
      </c>
      <c r="D20" s="1" t="s">
        <v>45</v>
      </c>
    </row>
    <row r="21" spans="2:4">
      <c r="B21">
        <v>2036</v>
      </c>
      <c r="D21" s="1" t="s">
        <v>46</v>
      </c>
    </row>
    <row r="22" spans="2:4">
      <c r="B22">
        <v>2037</v>
      </c>
      <c r="D22" s="1" t="s">
        <v>47</v>
      </c>
    </row>
    <row r="23" spans="2:4">
      <c r="B23">
        <v>2038</v>
      </c>
      <c r="D23" s="1" t="s">
        <v>48</v>
      </c>
    </row>
    <row r="24" spans="2:4">
      <c r="B24">
        <v>2039</v>
      </c>
      <c r="D24" s="1" t="s">
        <v>49</v>
      </c>
    </row>
    <row r="25" spans="2:4">
      <c r="B25">
        <v>2040</v>
      </c>
      <c r="D25" s="1" t="s">
        <v>50</v>
      </c>
    </row>
    <row r="26" spans="2:4">
      <c r="B26">
        <v>2041</v>
      </c>
      <c r="D26" s="1" t="s">
        <v>51</v>
      </c>
    </row>
    <row r="27" spans="2:4">
      <c r="B27">
        <v>2042</v>
      </c>
      <c r="D27" s="1" t="s">
        <v>52</v>
      </c>
    </row>
    <row r="28" spans="2:4">
      <c r="B28">
        <v>2043</v>
      </c>
      <c r="D28" s="1" t="s">
        <v>53</v>
      </c>
    </row>
    <row r="29" spans="2:4">
      <c r="B29">
        <v>2044</v>
      </c>
      <c r="D29" s="1" t="s">
        <v>54</v>
      </c>
    </row>
    <row r="30" spans="2:4">
      <c r="B30">
        <v>2045</v>
      </c>
      <c r="D30" s="1" t="s">
        <v>55</v>
      </c>
    </row>
    <row r="31" spans="2:4">
      <c r="B31">
        <v>2046</v>
      </c>
      <c r="D31" s="1" t="s">
        <v>56</v>
      </c>
    </row>
    <row r="32" spans="2:4">
      <c r="B32">
        <v>2047</v>
      </c>
      <c r="D32" s="1" t="s">
        <v>57</v>
      </c>
    </row>
    <row r="33" spans="2:7">
      <c r="B33">
        <v>2048</v>
      </c>
      <c r="D33" s="1" t="s">
        <v>58</v>
      </c>
    </row>
    <row r="34" spans="2:7">
      <c r="B34">
        <v>2049</v>
      </c>
      <c r="G34" s="1" t="s">
        <v>73</v>
      </c>
    </row>
    <row r="35" spans="2:7">
      <c r="B35">
        <v>2050</v>
      </c>
    </row>
  </sheetData>
  <phoneticPr fontId="1"/>
  <pageMargins left="0.7" right="0.7" top="0.75" bottom="0.75" header="0.3" footer="0.3"/>
  <pageSetup paperSize="9" orientation="portrait" r:id="rId1"/>
  <ignoredErrors>
    <ignoredError sqref="C3:C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BZ61"/>
  <sheetViews>
    <sheetView zoomScaleNormal="100" zoomScaleSheetLayoutView="100" workbookViewId="0">
      <selection activeCell="CP13" sqref="CP13"/>
    </sheetView>
  </sheetViews>
  <sheetFormatPr defaultColWidth="8.09765625" defaultRowHeight="13.2"/>
  <cols>
    <col min="1" max="1" width="8.09765625" style="52"/>
    <col min="2" max="90" width="1.09765625" style="52" customWidth="1"/>
    <col min="91" max="257" width="8.09765625" style="52"/>
    <col min="258" max="346" width="1.09765625" style="52" customWidth="1"/>
    <col min="347" max="513" width="8.09765625" style="52"/>
    <col min="514" max="602" width="1.09765625" style="52" customWidth="1"/>
    <col min="603" max="769" width="8.09765625" style="52"/>
    <col min="770" max="858" width="1.09765625" style="52" customWidth="1"/>
    <col min="859" max="1025" width="8.09765625" style="52"/>
    <col min="1026" max="1114" width="1.09765625" style="52" customWidth="1"/>
    <col min="1115" max="1281" width="8.09765625" style="52"/>
    <col min="1282" max="1370" width="1.09765625" style="52" customWidth="1"/>
    <col min="1371" max="1537" width="8.09765625" style="52"/>
    <col min="1538" max="1626" width="1.09765625" style="52" customWidth="1"/>
    <col min="1627" max="1793" width="8.09765625" style="52"/>
    <col min="1794" max="1882" width="1.09765625" style="52" customWidth="1"/>
    <col min="1883" max="2049" width="8.09765625" style="52"/>
    <col min="2050" max="2138" width="1.09765625" style="52" customWidth="1"/>
    <col min="2139" max="2305" width="8.09765625" style="52"/>
    <col min="2306" max="2394" width="1.09765625" style="52" customWidth="1"/>
    <col min="2395" max="2561" width="8.09765625" style="52"/>
    <col min="2562" max="2650" width="1.09765625" style="52" customWidth="1"/>
    <col min="2651" max="2817" width="8.09765625" style="52"/>
    <col min="2818" max="2906" width="1.09765625" style="52" customWidth="1"/>
    <col min="2907" max="3073" width="8.09765625" style="52"/>
    <col min="3074" max="3162" width="1.09765625" style="52" customWidth="1"/>
    <col min="3163" max="3329" width="8.09765625" style="52"/>
    <col min="3330" max="3418" width="1.09765625" style="52" customWidth="1"/>
    <col min="3419" max="3585" width="8.09765625" style="52"/>
    <col min="3586" max="3674" width="1.09765625" style="52" customWidth="1"/>
    <col min="3675" max="3841" width="8.09765625" style="52"/>
    <col min="3842" max="3930" width="1.09765625" style="52" customWidth="1"/>
    <col min="3931" max="4097" width="8.09765625" style="52"/>
    <col min="4098" max="4186" width="1.09765625" style="52" customWidth="1"/>
    <col min="4187" max="4353" width="8.09765625" style="52"/>
    <col min="4354" max="4442" width="1.09765625" style="52" customWidth="1"/>
    <col min="4443" max="4609" width="8.09765625" style="52"/>
    <col min="4610" max="4698" width="1.09765625" style="52" customWidth="1"/>
    <col min="4699" max="4865" width="8.09765625" style="52"/>
    <col min="4866" max="4954" width="1.09765625" style="52" customWidth="1"/>
    <col min="4955" max="5121" width="8.09765625" style="52"/>
    <col min="5122" max="5210" width="1.09765625" style="52" customWidth="1"/>
    <col min="5211" max="5377" width="8.09765625" style="52"/>
    <col min="5378" max="5466" width="1.09765625" style="52" customWidth="1"/>
    <col min="5467" max="5633" width="8.09765625" style="52"/>
    <col min="5634" max="5722" width="1.09765625" style="52" customWidth="1"/>
    <col min="5723" max="5889" width="8.09765625" style="52"/>
    <col min="5890" max="5978" width="1.09765625" style="52" customWidth="1"/>
    <col min="5979" max="6145" width="8.09765625" style="52"/>
    <col min="6146" max="6234" width="1.09765625" style="52" customWidth="1"/>
    <col min="6235" max="6401" width="8.09765625" style="52"/>
    <col min="6402" max="6490" width="1.09765625" style="52" customWidth="1"/>
    <col min="6491" max="6657" width="8.09765625" style="52"/>
    <col min="6658" max="6746" width="1.09765625" style="52" customWidth="1"/>
    <col min="6747" max="6913" width="8.09765625" style="52"/>
    <col min="6914" max="7002" width="1.09765625" style="52" customWidth="1"/>
    <col min="7003" max="7169" width="8.09765625" style="52"/>
    <col min="7170" max="7258" width="1.09765625" style="52" customWidth="1"/>
    <col min="7259" max="7425" width="8.09765625" style="52"/>
    <col min="7426" max="7514" width="1.09765625" style="52" customWidth="1"/>
    <col min="7515" max="7681" width="8.09765625" style="52"/>
    <col min="7682" max="7770" width="1.09765625" style="52" customWidth="1"/>
    <col min="7771" max="7937" width="8.09765625" style="52"/>
    <col min="7938" max="8026" width="1.09765625" style="52" customWidth="1"/>
    <col min="8027" max="8193" width="8.09765625" style="52"/>
    <col min="8194" max="8282" width="1.09765625" style="52" customWidth="1"/>
    <col min="8283" max="8449" width="8.09765625" style="52"/>
    <col min="8450" max="8538" width="1.09765625" style="52" customWidth="1"/>
    <col min="8539" max="8705" width="8.09765625" style="52"/>
    <col min="8706" max="8794" width="1.09765625" style="52" customWidth="1"/>
    <col min="8795" max="8961" width="8.09765625" style="52"/>
    <col min="8962" max="9050" width="1.09765625" style="52" customWidth="1"/>
    <col min="9051" max="9217" width="8.09765625" style="52"/>
    <col min="9218" max="9306" width="1.09765625" style="52" customWidth="1"/>
    <col min="9307" max="9473" width="8.09765625" style="52"/>
    <col min="9474" max="9562" width="1.09765625" style="52" customWidth="1"/>
    <col min="9563" max="9729" width="8.09765625" style="52"/>
    <col min="9730" max="9818" width="1.09765625" style="52" customWidth="1"/>
    <col min="9819" max="9985" width="8.09765625" style="52"/>
    <col min="9986" max="10074" width="1.09765625" style="52" customWidth="1"/>
    <col min="10075" max="10241" width="8.09765625" style="52"/>
    <col min="10242" max="10330" width="1.09765625" style="52" customWidth="1"/>
    <col min="10331" max="10497" width="8.09765625" style="52"/>
    <col min="10498" max="10586" width="1.09765625" style="52" customWidth="1"/>
    <col min="10587" max="10753" width="8.09765625" style="52"/>
    <col min="10754" max="10842" width="1.09765625" style="52" customWidth="1"/>
    <col min="10843" max="11009" width="8.09765625" style="52"/>
    <col min="11010" max="11098" width="1.09765625" style="52" customWidth="1"/>
    <col min="11099" max="11265" width="8.09765625" style="52"/>
    <col min="11266" max="11354" width="1.09765625" style="52" customWidth="1"/>
    <col min="11355" max="11521" width="8.09765625" style="52"/>
    <col min="11522" max="11610" width="1.09765625" style="52" customWidth="1"/>
    <col min="11611" max="11777" width="8.09765625" style="52"/>
    <col min="11778" max="11866" width="1.09765625" style="52" customWidth="1"/>
    <col min="11867" max="12033" width="8.09765625" style="52"/>
    <col min="12034" max="12122" width="1.09765625" style="52" customWidth="1"/>
    <col min="12123" max="12289" width="8.09765625" style="52"/>
    <col min="12290" max="12378" width="1.09765625" style="52" customWidth="1"/>
    <col min="12379" max="12545" width="8.09765625" style="52"/>
    <col min="12546" max="12634" width="1.09765625" style="52" customWidth="1"/>
    <col min="12635" max="12801" width="8.09765625" style="52"/>
    <col min="12802" max="12890" width="1.09765625" style="52" customWidth="1"/>
    <col min="12891" max="13057" width="8.09765625" style="52"/>
    <col min="13058" max="13146" width="1.09765625" style="52" customWidth="1"/>
    <col min="13147" max="13313" width="8.09765625" style="52"/>
    <col min="13314" max="13402" width="1.09765625" style="52" customWidth="1"/>
    <col min="13403" max="13569" width="8.09765625" style="52"/>
    <col min="13570" max="13658" width="1.09765625" style="52" customWidth="1"/>
    <col min="13659" max="13825" width="8.09765625" style="52"/>
    <col min="13826" max="13914" width="1.09765625" style="52" customWidth="1"/>
    <col min="13915" max="14081" width="8.09765625" style="52"/>
    <col min="14082" max="14170" width="1.09765625" style="52" customWidth="1"/>
    <col min="14171" max="14337" width="8.09765625" style="52"/>
    <col min="14338" max="14426" width="1.09765625" style="52" customWidth="1"/>
    <col min="14427" max="14593" width="8.09765625" style="52"/>
    <col min="14594" max="14682" width="1.09765625" style="52" customWidth="1"/>
    <col min="14683" max="14849" width="8.09765625" style="52"/>
    <col min="14850" max="14938" width="1.09765625" style="52" customWidth="1"/>
    <col min="14939" max="15105" width="8.09765625" style="52"/>
    <col min="15106" max="15194" width="1.09765625" style="52" customWidth="1"/>
    <col min="15195" max="15361" width="8.09765625" style="52"/>
    <col min="15362" max="15450" width="1.09765625" style="52" customWidth="1"/>
    <col min="15451" max="15617" width="8.09765625" style="52"/>
    <col min="15618" max="15706" width="1.09765625" style="52" customWidth="1"/>
    <col min="15707" max="15873" width="8.09765625" style="52"/>
    <col min="15874" max="15962" width="1.09765625" style="52" customWidth="1"/>
    <col min="15963" max="16129" width="8.09765625" style="52"/>
    <col min="16130" max="16218" width="1.09765625" style="52" customWidth="1"/>
    <col min="16219" max="16384" width="8.09765625" style="52"/>
  </cols>
  <sheetData>
    <row r="1" spans="4:77" ht="13.8" thickBot="1">
      <c r="BS1" s="52" t="s">
        <v>268</v>
      </c>
    </row>
    <row r="2" spans="4:77">
      <c r="D2" s="53"/>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5"/>
    </row>
    <row r="3" spans="4:77" ht="13.5" customHeight="1">
      <c r="D3" s="56"/>
      <c r="F3" s="57"/>
      <c r="G3" s="57"/>
      <c r="H3" s="57"/>
      <c r="I3" s="57"/>
      <c r="J3" s="57"/>
      <c r="K3" s="57"/>
      <c r="L3" s="57"/>
      <c r="M3" s="57"/>
      <c r="N3" s="57"/>
      <c r="O3" s="57"/>
      <c r="P3" s="57"/>
      <c r="R3" s="58"/>
      <c r="S3" s="58"/>
      <c r="T3" s="253" t="s">
        <v>269</v>
      </c>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57"/>
      <c r="BF3" s="57"/>
      <c r="BG3" s="57"/>
      <c r="BH3" s="57"/>
      <c r="BI3" s="57"/>
      <c r="BJ3" s="57"/>
      <c r="BK3" s="57"/>
      <c r="BL3" s="57"/>
      <c r="BM3" s="57"/>
      <c r="BN3" s="57"/>
      <c r="BO3" s="57"/>
      <c r="BP3" s="57"/>
      <c r="BQ3" s="57"/>
      <c r="BR3" s="57"/>
      <c r="BS3" s="57"/>
      <c r="BT3" s="57"/>
      <c r="BU3" s="57"/>
      <c r="BV3" s="57"/>
      <c r="BW3" s="57"/>
      <c r="BX3" s="59"/>
    </row>
    <row r="4" spans="4:77" ht="13.5" customHeight="1">
      <c r="D4" s="56"/>
      <c r="E4" s="57"/>
      <c r="F4" s="57"/>
      <c r="G4" s="57"/>
      <c r="H4" s="57"/>
      <c r="I4" s="57"/>
      <c r="J4" s="57"/>
      <c r="K4" s="57"/>
      <c r="L4" s="57"/>
      <c r="M4" s="57"/>
      <c r="N4" s="57"/>
      <c r="O4" s="57"/>
      <c r="P4" s="57"/>
      <c r="Q4" s="58"/>
      <c r="R4" s="58"/>
      <c r="S4" s="58"/>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57"/>
      <c r="BF4" s="57"/>
      <c r="BG4" s="57"/>
      <c r="BH4" s="57"/>
      <c r="BI4" s="57"/>
      <c r="BJ4" s="57"/>
      <c r="BK4" s="57"/>
      <c r="BL4" s="57"/>
      <c r="BM4" s="57"/>
      <c r="BN4" s="57"/>
      <c r="BO4" s="57"/>
      <c r="BP4" s="57"/>
      <c r="BQ4" s="57"/>
      <c r="BR4" s="57"/>
      <c r="BS4" s="57"/>
      <c r="BT4" s="57"/>
      <c r="BU4" s="57"/>
      <c r="BV4" s="57"/>
      <c r="BW4" s="57"/>
      <c r="BX4" s="59"/>
    </row>
    <row r="5" spans="4:77" ht="13.5" customHeight="1">
      <c r="D5" s="56"/>
      <c r="F5" s="57"/>
      <c r="G5" s="57"/>
      <c r="H5" s="57"/>
      <c r="I5" s="57"/>
      <c r="J5" s="57"/>
      <c r="K5" s="57"/>
      <c r="L5" s="57"/>
      <c r="M5" s="57"/>
      <c r="N5" s="57"/>
      <c r="O5" s="57"/>
      <c r="P5" s="57"/>
      <c r="R5" s="58"/>
      <c r="S5" s="58"/>
      <c r="T5" s="254" t="s">
        <v>294</v>
      </c>
      <c r="U5" s="254"/>
      <c r="V5" s="254"/>
      <c r="W5" s="254"/>
      <c r="X5" s="254"/>
      <c r="Y5" s="254"/>
      <c r="Z5" s="254"/>
      <c r="AA5" s="254"/>
      <c r="AB5" s="254"/>
      <c r="AC5" s="254"/>
      <c r="AD5" s="254"/>
      <c r="AE5" s="254"/>
      <c r="AF5" s="254"/>
      <c r="AG5" s="254" t="s">
        <v>192</v>
      </c>
      <c r="AH5" s="254"/>
      <c r="AI5" s="254"/>
      <c r="AJ5" s="254"/>
      <c r="AK5" s="254"/>
      <c r="AL5" s="254"/>
      <c r="AM5" s="254" t="str">
        <f>IF(報告内容入力フォーム!E26="変更","変更","（変更）")</f>
        <v>（変更）</v>
      </c>
      <c r="AN5" s="254"/>
      <c r="AO5" s="254"/>
      <c r="AP5" s="254"/>
      <c r="AQ5" s="254"/>
      <c r="AR5" s="254"/>
      <c r="AS5" s="254"/>
      <c r="AT5" s="254"/>
      <c r="AU5" s="254"/>
      <c r="AV5" s="254"/>
      <c r="AW5" s="254" t="s">
        <v>193</v>
      </c>
      <c r="AX5" s="254"/>
      <c r="AY5" s="254"/>
      <c r="AZ5" s="254"/>
      <c r="BA5" s="254"/>
      <c r="BB5" s="254"/>
      <c r="BC5" s="254"/>
      <c r="BD5" s="254"/>
      <c r="BE5" s="57"/>
      <c r="BF5" s="57"/>
      <c r="BG5" s="57"/>
      <c r="BH5" s="57"/>
      <c r="BI5" s="57"/>
      <c r="BJ5" s="57"/>
      <c r="BK5" s="57"/>
      <c r="BL5" s="57"/>
      <c r="BM5" s="57"/>
      <c r="BN5" s="57"/>
      <c r="BO5" s="57"/>
      <c r="BP5" s="57"/>
      <c r="BQ5" s="57"/>
      <c r="BR5" s="57"/>
      <c r="BS5" s="57"/>
      <c r="BT5" s="57"/>
      <c r="BU5" s="57"/>
      <c r="BV5" s="57"/>
      <c r="BW5" s="57"/>
      <c r="BX5" s="59"/>
    </row>
    <row r="6" spans="4:77" ht="13.5" customHeight="1">
      <c r="D6" s="56"/>
      <c r="E6" s="57"/>
      <c r="F6" s="57"/>
      <c r="G6" s="57"/>
      <c r="H6" s="57"/>
      <c r="I6" s="57"/>
      <c r="J6" s="57"/>
      <c r="K6" s="57"/>
      <c r="L6" s="57"/>
      <c r="M6" s="57"/>
      <c r="N6" s="57"/>
      <c r="O6" s="57"/>
      <c r="P6" s="57"/>
      <c r="Q6" s="58"/>
      <c r="R6" s="58"/>
      <c r="S6" s="58"/>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57"/>
      <c r="BF6" s="57"/>
      <c r="BG6" s="57"/>
      <c r="BH6" s="57"/>
      <c r="BI6" s="57"/>
      <c r="BJ6" s="57"/>
      <c r="BK6" s="57"/>
      <c r="BL6" s="57"/>
      <c r="BM6" s="57"/>
      <c r="BN6" s="57"/>
      <c r="BO6" s="57"/>
      <c r="BP6" s="57"/>
      <c r="BQ6" s="57"/>
      <c r="BR6" s="57"/>
      <c r="BS6" s="57"/>
      <c r="BT6" s="57"/>
      <c r="BU6" s="57"/>
      <c r="BV6" s="57"/>
      <c r="BW6" s="57"/>
      <c r="BX6" s="59"/>
    </row>
    <row r="7" spans="4:77" ht="13.5" customHeight="1">
      <c r="D7" s="56"/>
      <c r="E7" s="57"/>
      <c r="F7" s="57"/>
      <c r="G7" s="57"/>
      <c r="H7" s="57"/>
      <c r="I7" s="57"/>
      <c r="J7" s="57"/>
      <c r="K7" s="57"/>
      <c r="L7" s="57"/>
      <c r="M7" s="57"/>
      <c r="N7" s="57"/>
      <c r="O7" s="57"/>
      <c r="P7" s="57"/>
      <c r="Q7" s="58"/>
      <c r="R7" s="58"/>
      <c r="S7" s="58"/>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58"/>
      <c r="BB7" s="58"/>
      <c r="BC7" s="58"/>
      <c r="BD7" s="57"/>
      <c r="BE7" s="57"/>
      <c r="BF7" s="57"/>
      <c r="BG7" s="57"/>
      <c r="BH7" s="57"/>
      <c r="BI7" s="57"/>
      <c r="BJ7" s="57"/>
      <c r="BK7" s="57"/>
      <c r="BL7" s="57"/>
      <c r="BM7" s="57"/>
      <c r="BN7" s="57"/>
      <c r="BO7" s="57"/>
      <c r="BP7" s="57"/>
      <c r="BQ7" s="57"/>
      <c r="BR7" s="57"/>
      <c r="BS7" s="57"/>
      <c r="BT7" s="57"/>
      <c r="BU7" s="57"/>
      <c r="BV7" s="57"/>
      <c r="BW7" s="57"/>
      <c r="BX7" s="59"/>
    </row>
    <row r="8" spans="4:77">
      <c r="D8" s="56"/>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229" t="str">
        <f>IF(報告内容入力フォーム!E25="","",報告内容入力フォーム!E25)</f>
        <v/>
      </c>
      <c r="AY8" s="229"/>
      <c r="AZ8" s="229"/>
      <c r="BA8" s="229"/>
      <c r="BB8" s="229"/>
      <c r="BC8" s="229"/>
      <c r="BD8" s="229"/>
      <c r="BE8" s="57" t="s">
        <v>18</v>
      </c>
      <c r="BF8" s="57"/>
      <c r="BG8" s="57"/>
      <c r="BH8" s="229" t="str">
        <f>IF(報告内容入力フォーム!J25="","",報告内容入力フォーム!J25)</f>
        <v/>
      </c>
      <c r="BI8" s="229"/>
      <c r="BJ8" s="229"/>
      <c r="BK8" s="229"/>
      <c r="BL8" s="57" t="s">
        <v>162</v>
      </c>
      <c r="BN8" s="57"/>
      <c r="BO8" s="229" t="str">
        <f>IF(報告内容入力フォーム!O25="","",報告内容入力フォーム!O25)</f>
        <v/>
      </c>
      <c r="BP8" s="229"/>
      <c r="BQ8" s="229"/>
      <c r="BR8" s="229"/>
      <c r="BS8" s="98" t="s">
        <v>20</v>
      </c>
      <c r="BT8" s="57"/>
      <c r="BU8" s="57"/>
      <c r="BV8" s="57"/>
      <c r="BW8" s="57"/>
      <c r="BX8" s="59"/>
      <c r="BY8" s="56"/>
    </row>
    <row r="9" spans="4:77">
      <c r="D9" s="56"/>
      <c r="E9" s="57"/>
      <c r="F9" s="57"/>
      <c r="G9" s="57"/>
      <c r="H9" s="252" t="s">
        <v>270</v>
      </c>
      <c r="I9" s="252"/>
      <c r="J9" s="252"/>
      <c r="K9" s="252"/>
      <c r="L9" s="252"/>
      <c r="M9" s="252"/>
      <c r="N9" s="252"/>
      <c r="O9" s="252"/>
      <c r="P9" s="252"/>
      <c r="Q9" s="252"/>
      <c r="R9" s="252"/>
      <c r="S9" s="252"/>
      <c r="T9" s="252"/>
      <c r="U9" s="252"/>
      <c r="V9" s="252"/>
      <c r="W9" s="252"/>
      <c r="X9" s="252"/>
      <c r="Y9" s="252"/>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9"/>
    </row>
    <row r="10" spans="4:77">
      <c r="D10" s="56"/>
      <c r="E10" s="57"/>
      <c r="F10" s="57"/>
      <c r="G10" s="57"/>
      <c r="H10" s="252"/>
      <c r="I10" s="252"/>
      <c r="J10" s="252"/>
      <c r="K10" s="252"/>
      <c r="L10" s="252"/>
      <c r="M10" s="252"/>
      <c r="N10" s="252"/>
      <c r="O10" s="252"/>
      <c r="P10" s="252"/>
      <c r="Q10" s="252"/>
      <c r="R10" s="252"/>
      <c r="S10" s="252"/>
      <c r="T10" s="252"/>
      <c r="U10" s="252"/>
      <c r="V10" s="252"/>
      <c r="W10" s="252"/>
      <c r="X10" s="252"/>
      <c r="Y10" s="252"/>
      <c r="Z10" s="57"/>
      <c r="AA10" s="57"/>
      <c r="AB10" s="57"/>
      <c r="AC10" s="57"/>
      <c r="AD10" s="57"/>
      <c r="AE10" s="57"/>
      <c r="AF10" s="57"/>
      <c r="AG10" s="57"/>
      <c r="AH10" s="57"/>
      <c r="AI10" s="57"/>
      <c r="AJ10" s="57"/>
      <c r="AK10" s="57"/>
      <c r="AL10" s="57"/>
      <c r="AM10" s="60" t="s">
        <v>271</v>
      </c>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9"/>
    </row>
    <row r="11" spans="4:77">
      <c r="D11" s="56"/>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t="s">
        <v>272</v>
      </c>
      <c r="AN11" s="57"/>
      <c r="AO11" s="234" t="str">
        <f>IF(報告内容入力フォーム!F29="","",報告内容入力フォーム!F29)</f>
        <v/>
      </c>
      <c r="AP11" s="234"/>
      <c r="AQ11" s="234"/>
      <c r="AR11" s="234"/>
      <c r="AS11" s="234"/>
      <c r="AT11" s="234" t="s">
        <v>342</v>
      </c>
      <c r="AU11" s="234"/>
      <c r="AV11" s="234" t="str">
        <f>IF(報告内容入力フォーム!O29="","",報告内容入力フォーム!O29)</f>
        <v/>
      </c>
      <c r="AW11" s="234"/>
      <c r="AX11" s="234"/>
      <c r="AY11" s="234"/>
      <c r="AZ11" s="234"/>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9"/>
    </row>
    <row r="12" spans="4:77" ht="18.75" customHeight="1">
      <c r="D12" s="56"/>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t="s">
        <v>273</v>
      </c>
      <c r="AI12" s="57"/>
      <c r="AJ12" s="57"/>
      <c r="AK12" s="57"/>
      <c r="AL12" s="57"/>
      <c r="AM12" s="251" t="str">
        <f>IF(報告内容入力フォーム!E30="","",報告内容入力フォーム!E30)</f>
        <v/>
      </c>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59"/>
    </row>
    <row r="13" spans="4:77" ht="18.75" customHeight="1">
      <c r="D13" s="56"/>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t="s">
        <v>274</v>
      </c>
      <c r="AI13" s="57"/>
      <c r="AJ13" s="57"/>
      <c r="AK13" s="57"/>
      <c r="AL13" s="57"/>
      <c r="AM13" s="251" t="str">
        <f>IF(報告内容入力フォーム!E27="","",報告内容入力フォーム!E27)</f>
        <v/>
      </c>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59"/>
    </row>
    <row r="14" spans="4:77" ht="18.75" customHeight="1">
      <c r="D14" s="56"/>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t="s">
        <v>275</v>
      </c>
      <c r="AI14" s="57"/>
      <c r="AJ14" s="57"/>
      <c r="AK14" s="57"/>
      <c r="AL14" s="57"/>
      <c r="AM14" s="251" t="str">
        <f>IF(報告内容入力フォーム!G28="","",報告内容入力フォーム!G28&amp;"　"&amp;報告内容入力フォーム!N28)</f>
        <v/>
      </c>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59"/>
    </row>
    <row r="15" spans="4:77">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t="s">
        <v>276</v>
      </c>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9"/>
    </row>
    <row r="16" spans="4:77">
      <c r="D16" s="56"/>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9"/>
    </row>
    <row r="17" spans="4:76">
      <c r="D17" s="56"/>
      <c r="E17" s="57" t="s">
        <v>350</v>
      </c>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248" t="s">
        <v>192</v>
      </c>
      <c r="AF17" s="248"/>
      <c r="AG17" s="248"/>
      <c r="AH17" s="248"/>
      <c r="AI17" s="248" t="str">
        <f>IF(報告内容入力フォーム!E26="変更","変更","（変更）")</f>
        <v>（変更）</v>
      </c>
      <c r="AJ17" s="248"/>
      <c r="AK17" s="248"/>
      <c r="AL17" s="248"/>
      <c r="AM17" s="248"/>
      <c r="AN17" s="248"/>
      <c r="AO17" s="248"/>
      <c r="AP17" s="57" t="s">
        <v>194</v>
      </c>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9"/>
    </row>
    <row r="18" spans="4:76">
      <c r="D18" s="56"/>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9"/>
    </row>
    <row r="19" spans="4:76" ht="6.75" customHeight="1">
      <c r="D19" s="61"/>
      <c r="E19" s="62"/>
      <c r="F19" s="62"/>
      <c r="G19" s="62"/>
      <c r="H19" s="62"/>
      <c r="I19" s="62"/>
      <c r="J19" s="62"/>
      <c r="K19" s="62"/>
      <c r="L19" s="62"/>
      <c r="M19" s="62"/>
      <c r="N19" s="62"/>
      <c r="O19" s="62"/>
      <c r="P19" s="62"/>
      <c r="Q19" s="62"/>
      <c r="R19" s="62"/>
      <c r="S19" s="62"/>
      <c r="T19" s="62"/>
      <c r="U19" s="62"/>
      <c r="V19" s="62"/>
      <c r="W19" s="63"/>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4"/>
    </row>
    <row r="20" spans="4:76" ht="18.75" customHeight="1">
      <c r="D20" s="56"/>
      <c r="E20" s="247"/>
      <c r="F20" s="247"/>
      <c r="G20" s="247"/>
      <c r="H20" s="247"/>
      <c r="I20" s="247"/>
      <c r="J20" s="247"/>
      <c r="K20" s="247"/>
      <c r="L20" s="247"/>
      <c r="M20" s="247"/>
      <c r="N20" s="247"/>
      <c r="O20" s="247"/>
      <c r="P20" s="247"/>
      <c r="Q20" s="247"/>
      <c r="R20" s="247"/>
      <c r="S20" s="247"/>
      <c r="T20" s="247"/>
      <c r="U20" s="247"/>
      <c r="V20" s="247"/>
      <c r="W20" s="65"/>
      <c r="X20" s="57"/>
      <c r="Y20" s="57"/>
      <c r="Z20" s="57" t="s">
        <v>274</v>
      </c>
      <c r="AA20" s="57"/>
      <c r="AB20" s="57"/>
      <c r="AC20" s="57"/>
      <c r="AD20" s="57"/>
      <c r="AE20" s="251" t="str">
        <f>IF(報告内容入力フォーム!E32="","",報告内容入力フォーム!E32)</f>
        <v/>
      </c>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59"/>
    </row>
    <row r="21" spans="4:76" ht="18.75" customHeight="1">
      <c r="D21" s="56"/>
      <c r="E21" s="247" t="s">
        <v>277</v>
      </c>
      <c r="F21" s="247"/>
      <c r="G21" s="247"/>
      <c r="H21" s="247"/>
      <c r="I21" s="247"/>
      <c r="J21" s="247"/>
      <c r="K21" s="247"/>
      <c r="L21" s="247"/>
      <c r="M21" s="247"/>
      <c r="N21" s="247"/>
      <c r="O21" s="247"/>
      <c r="P21" s="247"/>
      <c r="Q21" s="247"/>
      <c r="R21" s="247"/>
      <c r="S21" s="247"/>
      <c r="T21" s="247"/>
      <c r="U21" s="247"/>
      <c r="V21" s="247"/>
      <c r="W21" s="65"/>
      <c r="X21" s="57"/>
      <c r="Y21" s="57"/>
      <c r="Z21" s="57"/>
      <c r="AA21" s="57"/>
      <c r="AB21" s="57"/>
      <c r="AC21" s="57"/>
      <c r="AD21" s="57"/>
      <c r="AE21" s="57" t="s">
        <v>272</v>
      </c>
      <c r="AF21" s="57"/>
      <c r="AG21" s="234" t="str">
        <f>IF(報告内容入力フォーム!F36="","",報告内容入力フォーム!F36)</f>
        <v/>
      </c>
      <c r="AH21" s="234"/>
      <c r="AI21" s="234"/>
      <c r="AJ21" s="234"/>
      <c r="AK21" s="234"/>
      <c r="AL21" s="234" t="s">
        <v>342</v>
      </c>
      <c r="AM21" s="234"/>
      <c r="AN21" s="234" t="str">
        <f>IF(報告内容入力フォーム!O36="","",報告内容入力フォーム!O36)</f>
        <v/>
      </c>
      <c r="AO21" s="234"/>
      <c r="AP21" s="234"/>
      <c r="AQ21" s="234"/>
      <c r="AR21" s="234"/>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9"/>
    </row>
    <row r="22" spans="4:76" ht="18.75" customHeight="1">
      <c r="D22" s="56"/>
      <c r="E22" s="247" t="s">
        <v>278</v>
      </c>
      <c r="F22" s="247"/>
      <c r="G22" s="247"/>
      <c r="H22" s="247"/>
      <c r="I22" s="247"/>
      <c r="J22" s="247"/>
      <c r="K22" s="247"/>
      <c r="L22" s="247"/>
      <c r="M22" s="247"/>
      <c r="N22" s="247"/>
      <c r="O22" s="247"/>
      <c r="P22" s="247"/>
      <c r="Q22" s="247"/>
      <c r="R22" s="247"/>
      <c r="S22" s="247"/>
      <c r="T22" s="247"/>
      <c r="U22" s="247"/>
      <c r="V22" s="247"/>
      <c r="W22" s="65"/>
      <c r="X22" s="57"/>
      <c r="Y22" s="57"/>
      <c r="Z22" s="57" t="s">
        <v>273</v>
      </c>
      <c r="AA22" s="57"/>
      <c r="AB22" s="57"/>
      <c r="AC22" s="57"/>
      <c r="AD22" s="57"/>
      <c r="AE22" s="250" t="str">
        <f>IF(報告内容入力フォーム!E37="","",報告内容入力フォーム!E37)</f>
        <v/>
      </c>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59"/>
    </row>
    <row r="23" spans="4:76" ht="18.75" customHeight="1">
      <c r="D23" s="56"/>
      <c r="E23" s="247" t="s">
        <v>279</v>
      </c>
      <c r="F23" s="247"/>
      <c r="G23" s="247"/>
      <c r="H23" s="247"/>
      <c r="I23" s="247"/>
      <c r="J23" s="247"/>
      <c r="K23" s="247"/>
      <c r="L23" s="247"/>
      <c r="M23" s="247"/>
      <c r="N23" s="247"/>
      <c r="O23" s="247"/>
      <c r="P23" s="247"/>
      <c r="Q23" s="247"/>
      <c r="R23" s="247"/>
      <c r="S23" s="247"/>
      <c r="T23" s="247"/>
      <c r="U23" s="247"/>
      <c r="V23" s="247"/>
      <c r="W23" s="65"/>
      <c r="X23" s="57"/>
      <c r="Y23" s="57"/>
      <c r="Z23" s="57"/>
      <c r="AA23" s="57"/>
      <c r="AB23" s="57"/>
      <c r="AC23" s="57"/>
      <c r="AD23" s="57"/>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59"/>
    </row>
    <row r="24" spans="4:76" ht="18.75" customHeight="1">
      <c r="D24" s="56"/>
      <c r="E24" s="247"/>
      <c r="F24" s="247"/>
      <c r="G24" s="247"/>
      <c r="H24" s="247"/>
      <c r="I24" s="247"/>
      <c r="J24" s="247"/>
      <c r="K24" s="247"/>
      <c r="L24" s="247"/>
      <c r="M24" s="247"/>
      <c r="N24" s="247"/>
      <c r="O24" s="247"/>
      <c r="P24" s="247"/>
      <c r="Q24" s="247"/>
      <c r="R24" s="247"/>
      <c r="S24" s="247"/>
      <c r="T24" s="247"/>
      <c r="U24" s="247"/>
      <c r="V24" s="247"/>
      <c r="W24" s="65"/>
      <c r="X24" s="57"/>
      <c r="Y24" s="57"/>
      <c r="Z24" s="57" t="s">
        <v>280</v>
      </c>
      <c r="AA24" s="57"/>
      <c r="AB24" s="57"/>
      <c r="AC24" s="57"/>
      <c r="AD24" s="57"/>
      <c r="AE24" s="234" t="str">
        <f>IF(報告内容入力フォーム!F38="","",報告内容入力フォーム!F38)</f>
        <v/>
      </c>
      <c r="AF24" s="234"/>
      <c r="AG24" s="234"/>
      <c r="AH24" s="234"/>
      <c r="AI24" s="234"/>
      <c r="AJ24" s="234"/>
      <c r="AK24" s="57" t="s">
        <v>281</v>
      </c>
      <c r="AL24" s="57"/>
      <c r="AM24" s="234" t="str">
        <f>IF(報告内容入力フォーム!K38="","",報告内容入力フォーム!K38)</f>
        <v/>
      </c>
      <c r="AN24" s="234"/>
      <c r="AO24" s="234"/>
      <c r="AP24" s="234"/>
      <c r="AQ24" s="234"/>
      <c r="AR24" s="234"/>
      <c r="AS24" s="234"/>
      <c r="AT24" s="57" t="s">
        <v>282</v>
      </c>
      <c r="AU24" s="57"/>
      <c r="AV24" s="234" t="str">
        <f>IF(報告内容入力フォーム!P38="","",報告内容入力フォーム!P38)</f>
        <v/>
      </c>
      <c r="AW24" s="234"/>
      <c r="AX24" s="234"/>
      <c r="AY24" s="234"/>
      <c r="AZ24" s="234"/>
      <c r="BA24" s="234"/>
      <c r="BB24" s="234"/>
      <c r="BC24" s="57"/>
      <c r="BD24" s="57"/>
      <c r="BE24" s="57"/>
      <c r="BP24" s="57"/>
      <c r="BQ24" s="57"/>
      <c r="BR24" s="57"/>
      <c r="BS24" s="57"/>
      <c r="BT24" s="57"/>
      <c r="BU24" s="57"/>
      <c r="BV24" s="57"/>
      <c r="BW24" s="57"/>
      <c r="BX24" s="59"/>
    </row>
    <row r="25" spans="4:76" ht="6.75" customHeight="1">
      <c r="D25" s="56"/>
      <c r="E25" s="57"/>
      <c r="F25" s="57"/>
      <c r="G25" s="57"/>
      <c r="H25" s="57"/>
      <c r="I25" s="57"/>
      <c r="J25" s="57"/>
      <c r="K25" s="57"/>
      <c r="L25" s="57"/>
      <c r="M25" s="57"/>
      <c r="N25" s="57"/>
      <c r="O25" s="57"/>
      <c r="P25" s="57"/>
      <c r="Q25" s="57"/>
      <c r="R25" s="57"/>
      <c r="S25" s="57"/>
      <c r="T25" s="57"/>
      <c r="U25" s="57"/>
      <c r="V25" s="57"/>
      <c r="W25" s="65"/>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9"/>
    </row>
    <row r="26" spans="4:76" ht="6.75" customHeight="1">
      <c r="D26" s="61"/>
      <c r="E26" s="62"/>
      <c r="F26" s="62"/>
      <c r="G26" s="62"/>
      <c r="H26" s="62"/>
      <c r="I26" s="62"/>
      <c r="J26" s="62"/>
      <c r="K26" s="62"/>
      <c r="L26" s="62"/>
      <c r="M26" s="62"/>
      <c r="N26" s="62"/>
      <c r="O26" s="62"/>
      <c r="P26" s="62"/>
      <c r="Q26" s="62"/>
      <c r="R26" s="62"/>
      <c r="S26" s="62"/>
      <c r="T26" s="62"/>
      <c r="U26" s="62"/>
      <c r="V26" s="62"/>
      <c r="W26" s="63"/>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4"/>
    </row>
    <row r="27" spans="4:76" ht="17.25" customHeight="1">
      <c r="D27" s="56"/>
      <c r="E27" s="247" t="s">
        <v>349</v>
      </c>
      <c r="F27" s="247"/>
      <c r="G27" s="247"/>
      <c r="H27" s="247"/>
      <c r="I27" s="247"/>
      <c r="J27" s="247"/>
      <c r="K27" s="247"/>
      <c r="L27" s="247"/>
      <c r="M27" s="247"/>
      <c r="N27" s="247"/>
      <c r="O27" s="247"/>
      <c r="P27" s="247"/>
      <c r="Q27" s="247"/>
      <c r="R27" s="247"/>
      <c r="S27" s="247"/>
      <c r="T27" s="247"/>
      <c r="U27" s="247"/>
      <c r="V27" s="247"/>
      <c r="W27" s="65"/>
      <c r="X27" s="57"/>
      <c r="Y27" s="57"/>
      <c r="Z27" s="98" t="s">
        <v>283</v>
      </c>
      <c r="AA27" s="97"/>
      <c r="AB27" s="97"/>
      <c r="AC27" s="97"/>
      <c r="AD27" s="97"/>
      <c r="AE27" s="97"/>
      <c r="AF27" s="243" t="str">
        <f>IF(報告内容入力フォーム!E39="","",報告内容入力フォーム!E39)</f>
        <v/>
      </c>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c r="BV27" s="243"/>
      <c r="BW27" s="243"/>
      <c r="BX27" s="59"/>
    </row>
    <row r="28" spans="4:76" ht="7.5" customHeight="1">
      <c r="D28" s="56"/>
      <c r="E28" s="232"/>
      <c r="F28" s="232"/>
      <c r="G28" s="232"/>
      <c r="H28" s="232"/>
      <c r="I28" s="232"/>
      <c r="J28" s="232"/>
      <c r="K28" s="232"/>
      <c r="L28" s="232"/>
      <c r="M28" s="232"/>
      <c r="N28" s="232"/>
      <c r="O28" s="232"/>
      <c r="P28" s="232"/>
      <c r="Q28" s="232"/>
      <c r="R28" s="232"/>
      <c r="S28" s="232"/>
      <c r="T28" s="232"/>
      <c r="U28" s="232"/>
      <c r="V28" s="232"/>
      <c r="W28" s="65"/>
      <c r="X28" s="57"/>
      <c r="Y28" s="57"/>
      <c r="Z28" s="98"/>
      <c r="AA28" s="97"/>
      <c r="AB28" s="97"/>
      <c r="AC28" s="97"/>
      <c r="AD28" s="97"/>
      <c r="AE28" s="97"/>
      <c r="AF28" s="97"/>
      <c r="AG28" s="97"/>
      <c r="AH28" s="97"/>
      <c r="AI28" s="97"/>
      <c r="AJ28" s="9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9"/>
    </row>
    <row r="29" spans="4:76" ht="14.25" customHeight="1">
      <c r="D29" s="56"/>
      <c r="E29" s="232"/>
      <c r="F29" s="232"/>
      <c r="G29" s="232"/>
      <c r="H29" s="232"/>
      <c r="I29" s="232"/>
      <c r="J29" s="232"/>
      <c r="K29" s="232"/>
      <c r="L29" s="232"/>
      <c r="M29" s="232"/>
      <c r="N29" s="232"/>
      <c r="O29" s="232"/>
      <c r="P29" s="232"/>
      <c r="Q29" s="232"/>
      <c r="R29" s="232"/>
      <c r="S29" s="232"/>
      <c r="T29" s="232"/>
      <c r="U29" s="232"/>
      <c r="V29" s="232"/>
      <c r="W29" s="65"/>
      <c r="X29" s="57"/>
      <c r="Y29" s="248" t="s">
        <v>284</v>
      </c>
      <c r="Z29" s="249"/>
      <c r="AA29" s="249"/>
      <c r="AB29" s="249"/>
      <c r="AC29" s="249"/>
      <c r="AD29" s="249"/>
      <c r="AE29" s="57"/>
      <c r="AF29" s="243" t="str">
        <f>IF(報告内容入力フォーム!G40="","",報告内容入力フォーム!G40&amp;"　"&amp;報告内容入力フォーム!N40)</f>
        <v/>
      </c>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c r="BV29" s="243"/>
      <c r="BW29" s="243"/>
      <c r="BX29" s="59"/>
    </row>
    <row r="30" spans="4:76" ht="18.75" customHeight="1">
      <c r="D30" s="56"/>
      <c r="E30" s="232"/>
      <c r="F30" s="232"/>
      <c r="G30" s="232"/>
      <c r="H30" s="232"/>
      <c r="I30" s="232"/>
      <c r="J30" s="232"/>
      <c r="K30" s="232"/>
      <c r="L30" s="232"/>
      <c r="M30" s="232"/>
      <c r="N30" s="232"/>
      <c r="O30" s="232"/>
      <c r="P30" s="232"/>
      <c r="Q30" s="232"/>
      <c r="R30" s="232"/>
      <c r="S30" s="232"/>
      <c r="T30" s="232"/>
      <c r="U30" s="232"/>
      <c r="V30" s="232"/>
      <c r="W30" s="65"/>
      <c r="X30" s="57"/>
      <c r="Y30" s="57"/>
      <c r="Z30" s="98" t="s">
        <v>285</v>
      </c>
      <c r="AA30" s="97"/>
      <c r="AB30" s="97"/>
      <c r="AC30" s="97"/>
      <c r="AD30" s="97"/>
      <c r="AE30" s="97"/>
      <c r="AF30" s="243" t="str">
        <f>IF(報告内容入力フォーム!G41="","",報告内容入力フォーム!G41&amp;"　"&amp;報告内容入力フォーム!N41)</f>
        <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c r="BV30" s="243"/>
      <c r="BW30" s="243"/>
      <c r="BX30" s="59"/>
    </row>
    <row r="31" spans="4:76" ht="6.75" customHeight="1">
      <c r="D31" s="66"/>
      <c r="E31" s="67"/>
      <c r="F31" s="67"/>
      <c r="G31" s="67"/>
      <c r="H31" s="67"/>
      <c r="I31" s="67"/>
      <c r="J31" s="67"/>
      <c r="K31" s="67"/>
      <c r="L31" s="67"/>
      <c r="M31" s="67"/>
      <c r="N31" s="67"/>
      <c r="O31" s="67"/>
      <c r="P31" s="67"/>
      <c r="Q31" s="67"/>
      <c r="R31" s="67"/>
      <c r="S31" s="67"/>
      <c r="T31" s="67"/>
      <c r="U31" s="67"/>
      <c r="V31" s="67"/>
      <c r="W31" s="68"/>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9"/>
    </row>
    <row r="32" spans="4:76" ht="6.75" customHeight="1">
      <c r="D32" s="61"/>
      <c r="E32" s="62"/>
      <c r="F32" s="62"/>
      <c r="G32" s="62"/>
      <c r="H32" s="62"/>
      <c r="I32" s="62"/>
      <c r="J32" s="62"/>
      <c r="K32" s="62"/>
      <c r="L32" s="62"/>
      <c r="M32" s="62"/>
      <c r="N32" s="62"/>
      <c r="O32" s="62"/>
      <c r="P32" s="62"/>
      <c r="Q32" s="62"/>
      <c r="R32" s="62"/>
      <c r="S32" s="62"/>
      <c r="T32" s="62"/>
      <c r="U32" s="62"/>
      <c r="V32" s="62"/>
      <c r="W32" s="63"/>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4"/>
    </row>
    <row r="33" spans="4:76" ht="18.75" customHeight="1">
      <c r="D33" s="56"/>
      <c r="W33" s="65"/>
      <c r="X33" s="57"/>
      <c r="Y33" s="98"/>
      <c r="Z33" s="236">
        <f>IF(報告内容入力フォーム!E42="",1,IF(報告内容入力フォーム!E42="1　大学等で衛生工学等の課程を修めて卒業した者","①",1))</f>
        <v>1</v>
      </c>
      <c r="AA33" s="236"/>
      <c r="AB33" s="236"/>
      <c r="AC33" s="243" t="s">
        <v>295</v>
      </c>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c r="BV33" s="243"/>
      <c r="BW33" s="243"/>
      <c r="BX33" s="59"/>
    </row>
    <row r="34" spans="4:76" ht="18.75" customHeight="1">
      <c r="D34" s="56"/>
      <c r="E34" s="244" t="s">
        <v>348</v>
      </c>
      <c r="F34" s="244"/>
      <c r="G34" s="244"/>
      <c r="H34" s="244"/>
      <c r="I34" s="244"/>
      <c r="J34" s="244"/>
      <c r="K34" s="244"/>
      <c r="L34" s="244"/>
      <c r="M34" s="244"/>
      <c r="N34" s="244"/>
      <c r="O34" s="244"/>
      <c r="P34" s="244"/>
      <c r="Q34" s="244"/>
      <c r="R34" s="244"/>
      <c r="S34" s="244"/>
      <c r="T34" s="244"/>
      <c r="U34" s="244"/>
      <c r="V34" s="244"/>
      <c r="W34" s="65"/>
      <c r="X34" s="57"/>
      <c r="Y34" s="98"/>
      <c r="Z34" s="81"/>
      <c r="AA34" s="96"/>
      <c r="AB34" s="96"/>
      <c r="AC34" s="246" t="s">
        <v>296</v>
      </c>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c r="BX34" s="59"/>
    </row>
    <row r="35" spans="4:76" ht="18.75" customHeight="1">
      <c r="D35" s="56"/>
      <c r="E35" s="245"/>
      <c r="F35" s="245"/>
      <c r="G35" s="245"/>
      <c r="H35" s="245"/>
      <c r="I35" s="245"/>
      <c r="J35" s="245"/>
      <c r="K35" s="245"/>
      <c r="L35" s="245"/>
      <c r="M35" s="245"/>
      <c r="N35" s="245"/>
      <c r="O35" s="245"/>
      <c r="P35" s="245"/>
      <c r="Q35" s="245"/>
      <c r="R35" s="245"/>
      <c r="S35" s="245"/>
      <c r="T35" s="245"/>
      <c r="U35" s="245"/>
      <c r="V35" s="245"/>
      <c r="W35" s="65"/>
      <c r="X35" s="57"/>
      <c r="Y35" s="98"/>
      <c r="Z35" s="236">
        <f>IF(報告内容入力フォーム!E42="",2,IF(報告内容入力フォーム!E42="2　10年以上廃棄物処理に従事した者","②",2))</f>
        <v>2</v>
      </c>
      <c r="AA35" s="236"/>
      <c r="AB35" s="236"/>
      <c r="AC35" s="243" t="s">
        <v>297</v>
      </c>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c r="BV35" s="243"/>
      <c r="BW35" s="243"/>
      <c r="BX35" s="59"/>
    </row>
    <row r="36" spans="4:76" ht="18.75" customHeight="1">
      <c r="D36" s="56"/>
      <c r="E36" s="245"/>
      <c r="F36" s="245"/>
      <c r="G36" s="245"/>
      <c r="H36" s="245"/>
      <c r="I36" s="245"/>
      <c r="J36" s="245"/>
      <c r="K36" s="245"/>
      <c r="L36" s="245"/>
      <c r="M36" s="245"/>
      <c r="N36" s="245"/>
      <c r="O36" s="245"/>
      <c r="P36" s="245"/>
      <c r="Q36" s="245"/>
      <c r="R36" s="245"/>
      <c r="S36" s="245"/>
      <c r="T36" s="245"/>
      <c r="U36" s="245"/>
      <c r="V36" s="245"/>
      <c r="W36" s="65"/>
      <c r="X36" s="57"/>
      <c r="Y36" s="98"/>
      <c r="Z36" s="236">
        <f>IF(報告内容入力フォーム!E42="",3,IF(報告内容入力フォーム!E42="3　講習会修了者","③",3))</f>
        <v>3</v>
      </c>
      <c r="AA36" s="236"/>
      <c r="AB36" s="236"/>
      <c r="AC36" s="243" t="s">
        <v>298</v>
      </c>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59"/>
    </row>
    <row r="37" spans="4:76" ht="18.75" customHeight="1">
      <c r="D37" s="56"/>
      <c r="E37" s="71"/>
      <c r="F37" s="71"/>
      <c r="G37" s="71"/>
      <c r="H37" s="71"/>
      <c r="I37" s="71"/>
      <c r="J37" s="71"/>
      <c r="K37" s="71"/>
      <c r="L37" s="71"/>
      <c r="M37" s="71"/>
      <c r="N37" s="71"/>
      <c r="O37" s="71"/>
      <c r="P37" s="71"/>
      <c r="Q37" s="71"/>
      <c r="R37" s="71"/>
      <c r="S37" s="71"/>
      <c r="T37" s="71"/>
      <c r="U37" s="71"/>
      <c r="V37" s="71"/>
      <c r="W37" s="65"/>
      <c r="X37" s="57"/>
      <c r="Y37" s="98"/>
      <c r="Z37" s="81"/>
      <c r="AA37" s="96"/>
      <c r="AB37" s="96"/>
      <c r="AC37" s="239" t="s">
        <v>299</v>
      </c>
      <c r="AD37" s="239"/>
      <c r="AE37" s="239"/>
      <c r="AF37" s="239"/>
      <c r="AG37" s="239"/>
      <c r="AH37" s="239"/>
      <c r="AI37" s="239"/>
      <c r="AJ37" s="239"/>
      <c r="AK37" s="239"/>
      <c r="AL37" s="239"/>
      <c r="AM37" s="239"/>
      <c r="AN37" s="239"/>
      <c r="AO37" s="239"/>
      <c r="AP37" s="239"/>
      <c r="AQ37" s="240" t="s">
        <v>171</v>
      </c>
      <c r="AR37" s="240"/>
      <c r="AS37" s="240"/>
      <c r="AT37" s="241" t="str">
        <f>IF(報告内容入力フォーム!G44="","",報告内容入力フォーム!G44)</f>
        <v/>
      </c>
      <c r="AU37" s="241"/>
      <c r="AV37" s="241"/>
      <c r="AW37" s="241"/>
      <c r="AX37" s="241"/>
      <c r="AY37" s="241"/>
      <c r="AZ37" s="241"/>
      <c r="BA37" s="241"/>
      <c r="BB37" s="241"/>
      <c r="BC37" s="241"/>
      <c r="BD37" s="241"/>
      <c r="BE37" s="241"/>
      <c r="BF37" s="241"/>
      <c r="BG37" s="241"/>
      <c r="BH37" s="241"/>
      <c r="BI37" s="241"/>
      <c r="BJ37" s="241"/>
      <c r="BK37" s="241"/>
      <c r="BL37" s="240" t="s">
        <v>172</v>
      </c>
      <c r="BM37" s="240"/>
      <c r="BN37" s="240"/>
      <c r="BO37" s="96"/>
      <c r="BP37" s="96"/>
      <c r="BQ37" s="96"/>
      <c r="BR37" s="96"/>
      <c r="BS37" s="96"/>
      <c r="BT37" s="96"/>
      <c r="BU37" s="96"/>
      <c r="BV37" s="96"/>
      <c r="BW37" s="96"/>
      <c r="BX37" s="59"/>
    </row>
    <row r="38" spans="4:76" ht="6.75" customHeight="1">
      <c r="D38" s="66"/>
      <c r="E38" s="67"/>
      <c r="F38" s="67"/>
      <c r="G38" s="67"/>
      <c r="H38" s="67"/>
      <c r="I38" s="67"/>
      <c r="J38" s="67"/>
      <c r="K38" s="67"/>
      <c r="L38" s="67"/>
      <c r="M38" s="67"/>
      <c r="N38" s="67"/>
      <c r="O38" s="67"/>
      <c r="P38" s="67"/>
      <c r="Q38" s="67"/>
      <c r="R38" s="67"/>
      <c r="S38" s="67"/>
      <c r="T38" s="67"/>
      <c r="U38" s="67"/>
      <c r="V38" s="67"/>
      <c r="W38" s="68"/>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9"/>
    </row>
    <row r="39" spans="4:76" ht="6.75" customHeight="1">
      <c r="D39" s="56"/>
      <c r="E39" s="57"/>
      <c r="F39" s="57"/>
      <c r="G39" s="57"/>
      <c r="H39" s="57"/>
      <c r="I39" s="57"/>
      <c r="J39" s="57"/>
      <c r="K39" s="57"/>
      <c r="L39" s="57"/>
      <c r="M39" s="57"/>
      <c r="N39" s="57"/>
      <c r="O39" s="57"/>
      <c r="P39" s="57"/>
      <c r="Q39" s="57"/>
      <c r="R39" s="57"/>
      <c r="S39" s="57"/>
      <c r="T39" s="57"/>
      <c r="U39" s="57"/>
      <c r="V39" s="57"/>
      <c r="W39" s="65"/>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9"/>
    </row>
    <row r="40" spans="4:76" ht="18.75" customHeight="1">
      <c r="D40" s="56"/>
      <c r="E40" s="242" t="s">
        <v>347</v>
      </c>
      <c r="F40" s="242"/>
      <c r="G40" s="242"/>
      <c r="H40" s="242"/>
      <c r="I40" s="242"/>
      <c r="J40" s="242"/>
      <c r="K40" s="242"/>
      <c r="L40" s="242"/>
      <c r="M40" s="242"/>
      <c r="N40" s="242"/>
      <c r="O40" s="242"/>
      <c r="P40" s="242"/>
      <c r="Q40" s="242"/>
      <c r="R40" s="242"/>
      <c r="S40" s="242"/>
      <c r="T40" s="242"/>
      <c r="U40" s="242"/>
      <c r="V40" s="242"/>
      <c r="W40" s="65"/>
      <c r="X40" s="57"/>
      <c r="Y40" s="230" t="s">
        <v>300</v>
      </c>
      <c r="Z40" s="230"/>
      <c r="AA40" s="230"/>
      <c r="AB40" s="230"/>
      <c r="AC40" s="230"/>
      <c r="AD40" s="230"/>
      <c r="AE40" s="230"/>
      <c r="AF40" s="230"/>
      <c r="AG40" s="230"/>
      <c r="AH40" s="230"/>
      <c r="AI40" s="230"/>
      <c r="AJ40" s="230"/>
      <c r="AK40" s="230"/>
      <c r="AL40" s="230"/>
      <c r="AM40" s="230"/>
      <c r="AN40" s="229" t="str">
        <f>IF(報告内容入力フォーム!E46="","",報告内容入力フォーム!E46)</f>
        <v/>
      </c>
      <c r="AO40" s="229"/>
      <c r="AP40" s="229"/>
      <c r="AQ40" s="229"/>
      <c r="AR40" s="229"/>
      <c r="AS40" s="229"/>
      <c r="AT40" s="229"/>
      <c r="AU40" s="229"/>
      <c r="AV40" s="234" t="s">
        <v>18</v>
      </c>
      <c r="AW40" s="234"/>
      <c r="AX40" s="234"/>
      <c r="AY40" s="229" t="str">
        <f>IF(報告内容入力フォーム!J46="","",報告内容入力フォーム!J46)</f>
        <v/>
      </c>
      <c r="AZ40" s="229"/>
      <c r="BA40" s="229"/>
      <c r="BB40" s="229"/>
      <c r="BC40" s="229"/>
      <c r="BD40" s="234" t="s">
        <v>162</v>
      </c>
      <c r="BE40" s="234"/>
      <c r="BF40" s="234"/>
      <c r="BG40" s="229" t="str">
        <f>IF(報告内容入力フォーム!O46="","",報告内容入力フォーム!O46)</f>
        <v/>
      </c>
      <c r="BH40" s="229"/>
      <c r="BI40" s="229"/>
      <c r="BJ40" s="229"/>
      <c r="BK40" s="229"/>
      <c r="BL40" s="230" t="s">
        <v>301</v>
      </c>
      <c r="BM40" s="230"/>
      <c r="BN40" s="230"/>
      <c r="BO40" s="230"/>
      <c r="BP40" s="230"/>
      <c r="BQ40" s="230"/>
      <c r="BR40" s="230"/>
      <c r="BS40" s="230"/>
      <c r="BT40" s="230"/>
      <c r="BU40" s="230"/>
      <c r="BV40" s="230"/>
      <c r="BW40" s="230"/>
      <c r="BX40" s="59"/>
    </row>
    <row r="41" spans="4:76" ht="18.75" customHeight="1">
      <c r="D41" s="56"/>
      <c r="E41" s="242"/>
      <c r="F41" s="242"/>
      <c r="G41" s="242"/>
      <c r="H41" s="242"/>
      <c r="I41" s="242"/>
      <c r="J41" s="242"/>
      <c r="K41" s="242"/>
      <c r="L41" s="242"/>
      <c r="M41" s="242"/>
      <c r="N41" s="242"/>
      <c r="O41" s="242"/>
      <c r="P41" s="242"/>
      <c r="Q41" s="242"/>
      <c r="R41" s="242"/>
      <c r="S41" s="242"/>
      <c r="T41" s="242"/>
      <c r="U41" s="242"/>
      <c r="V41" s="242"/>
      <c r="W41" s="65"/>
      <c r="X41" s="57"/>
      <c r="Y41" s="95"/>
      <c r="Z41" s="95"/>
      <c r="AA41" s="95"/>
      <c r="AB41" s="95"/>
      <c r="AC41" s="95"/>
      <c r="AD41" s="95"/>
      <c r="AE41" s="95"/>
      <c r="AF41" s="95"/>
      <c r="AG41" s="95"/>
      <c r="AH41" s="95"/>
      <c r="AI41" s="95"/>
      <c r="AJ41" s="95"/>
      <c r="AK41" s="95"/>
      <c r="AL41" s="95"/>
      <c r="AM41" s="95"/>
      <c r="AN41" s="229" t="str">
        <f>IF(報告内容入力フォーム!E47="","",報告内容入力フォーム!E47)</f>
        <v/>
      </c>
      <c r="AO41" s="229"/>
      <c r="AP41" s="229"/>
      <c r="AQ41" s="229"/>
      <c r="AR41" s="229"/>
      <c r="AS41" s="229"/>
      <c r="AT41" s="229"/>
      <c r="AU41" s="229"/>
      <c r="AV41" s="234" t="s">
        <v>18</v>
      </c>
      <c r="AW41" s="234"/>
      <c r="AX41" s="234"/>
      <c r="AY41" s="229" t="str">
        <f>IF(報告内容入力フォーム!J47="","",報告内容入力フォーム!J47)</f>
        <v/>
      </c>
      <c r="AZ41" s="229"/>
      <c r="BA41" s="229"/>
      <c r="BB41" s="229"/>
      <c r="BC41" s="229"/>
      <c r="BD41" s="234" t="s">
        <v>162</v>
      </c>
      <c r="BE41" s="234"/>
      <c r="BF41" s="234"/>
      <c r="BG41" s="229" t="str">
        <f>IF(報告内容入力フォーム!O47="","",報告内容入力フォーム!O47)</f>
        <v/>
      </c>
      <c r="BH41" s="229"/>
      <c r="BI41" s="229"/>
      <c r="BJ41" s="229"/>
      <c r="BK41" s="229"/>
      <c r="BL41" s="230" t="s">
        <v>302</v>
      </c>
      <c r="BM41" s="230"/>
      <c r="BN41" s="230"/>
      <c r="BO41" s="230"/>
      <c r="BP41" s="230"/>
      <c r="BQ41" s="230"/>
      <c r="BR41" s="230"/>
      <c r="BS41" s="230"/>
      <c r="BT41" s="230"/>
      <c r="BU41" s="230"/>
      <c r="BV41" s="230"/>
      <c r="BW41" s="230"/>
      <c r="BX41" s="59"/>
    </row>
    <row r="42" spans="4:76" ht="18.75" customHeight="1">
      <c r="D42" s="56"/>
      <c r="E42" s="242"/>
      <c r="F42" s="242"/>
      <c r="G42" s="242"/>
      <c r="H42" s="242"/>
      <c r="I42" s="242"/>
      <c r="J42" s="242"/>
      <c r="K42" s="242"/>
      <c r="L42" s="242"/>
      <c r="M42" s="242"/>
      <c r="N42" s="242"/>
      <c r="O42" s="242"/>
      <c r="P42" s="242"/>
      <c r="Q42" s="242"/>
      <c r="R42" s="242"/>
      <c r="S42" s="242"/>
      <c r="T42" s="242"/>
      <c r="U42" s="242"/>
      <c r="V42" s="242"/>
      <c r="W42" s="65"/>
      <c r="X42" s="57"/>
      <c r="Y42" s="230" t="s">
        <v>303</v>
      </c>
      <c r="Z42" s="230"/>
      <c r="AA42" s="230"/>
      <c r="AB42" s="230"/>
      <c r="AC42" s="230"/>
      <c r="AD42" s="230"/>
      <c r="AE42" s="230"/>
      <c r="AF42" s="230"/>
      <c r="AG42" s="230"/>
      <c r="AH42" s="230"/>
      <c r="AI42" s="230"/>
      <c r="AJ42" s="230"/>
      <c r="AK42" s="230"/>
      <c r="AL42" s="230"/>
      <c r="AM42" s="230"/>
      <c r="AN42" s="229" t="str">
        <f>IF(報告内容入力フォーム!E49="","",報告内容入力フォーム!E49)</f>
        <v/>
      </c>
      <c r="AO42" s="229"/>
      <c r="AP42" s="229"/>
      <c r="AQ42" s="229"/>
      <c r="AR42" s="229"/>
      <c r="AS42" s="229"/>
      <c r="AT42" s="229"/>
      <c r="AU42" s="229"/>
      <c r="AV42" s="234" t="s">
        <v>18</v>
      </c>
      <c r="AW42" s="234"/>
      <c r="AX42" s="234"/>
      <c r="AY42" s="229" t="str">
        <f>IF(報告内容入力フォーム!J49="","",報告内容入力フォーム!J49)</f>
        <v/>
      </c>
      <c r="AZ42" s="229"/>
      <c r="BA42" s="229"/>
      <c r="BB42" s="229"/>
      <c r="BC42" s="229"/>
      <c r="BD42" s="234" t="s">
        <v>162</v>
      </c>
      <c r="BE42" s="234"/>
      <c r="BF42" s="234"/>
      <c r="BG42" s="229" t="str">
        <f>IF(報告内容入力フォーム!O49="","",報告内容入力フォーム!O49)</f>
        <v/>
      </c>
      <c r="BH42" s="229"/>
      <c r="BI42" s="229"/>
      <c r="BJ42" s="229"/>
      <c r="BK42" s="229"/>
      <c r="BL42" s="230" t="s">
        <v>20</v>
      </c>
      <c r="BM42" s="230"/>
      <c r="BN42" s="230"/>
      <c r="BO42" s="230"/>
      <c r="BP42" s="230"/>
      <c r="BQ42" s="230"/>
      <c r="BR42" s="230"/>
      <c r="BS42" s="230"/>
      <c r="BT42" s="230"/>
      <c r="BU42" s="230"/>
      <c r="BV42" s="230"/>
      <c r="BW42" s="230"/>
      <c r="BX42" s="59"/>
    </row>
    <row r="43" spans="4:76" ht="6" customHeight="1">
      <c r="D43" s="56"/>
      <c r="E43" s="70"/>
      <c r="F43" s="70"/>
      <c r="G43" s="70"/>
      <c r="H43" s="70"/>
      <c r="I43" s="70"/>
      <c r="J43" s="70"/>
      <c r="K43" s="70"/>
      <c r="L43" s="70"/>
      <c r="M43" s="70"/>
      <c r="N43" s="70"/>
      <c r="O43" s="70"/>
      <c r="P43" s="70"/>
      <c r="Q43" s="70"/>
      <c r="R43" s="70"/>
      <c r="S43" s="70"/>
      <c r="T43" s="70"/>
      <c r="U43" s="70"/>
      <c r="V43" s="70"/>
      <c r="W43" s="65"/>
      <c r="X43" s="57"/>
      <c r="Y43" s="57"/>
      <c r="Z43" s="231"/>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W43" s="57"/>
      <c r="BX43" s="59"/>
    </row>
    <row r="44" spans="4:76" ht="18.75" customHeight="1">
      <c r="D44" s="56"/>
      <c r="E44" s="233" t="s">
        <v>346</v>
      </c>
      <c r="F44" s="233"/>
      <c r="G44" s="233"/>
      <c r="H44" s="233"/>
      <c r="I44" s="233"/>
      <c r="J44" s="233"/>
      <c r="K44" s="233"/>
      <c r="L44" s="233"/>
      <c r="M44" s="233"/>
      <c r="N44" s="233"/>
      <c r="O44" s="233"/>
      <c r="P44" s="233"/>
      <c r="Q44" s="233"/>
      <c r="R44" s="233"/>
      <c r="S44" s="233"/>
      <c r="T44" s="233"/>
      <c r="U44" s="233"/>
      <c r="V44" s="233"/>
      <c r="W44" s="65"/>
      <c r="X44" s="57"/>
      <c r="Z44" s="234" t="s">
        <v>286</v>
      </c>
      <c r="AA44" s="234"/>
      <c r="AB44" s="234"/>
      <c r="AC44" s="234"/>
      <c r="AD44" s="234"/>
      <c r="AE44" s="234"/>
      <c r="AF44" s="234"/>
      <c r="AG44" s="234"/>
      <c r="AH44" s="234"/>
      <c r="AI44" s="234"/>
      <c r="AJ44" s="234"/>
      <c r="AK44" s="235" t="str">
        <f>IF(報告内容入力フォーム!E50="","",報告内容入力フォーム!E50)</f>
        <v/>
      </c>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59"/>
    </row>
    <row r="45" spans="4:76" ht="18.75" customHeight="1">
      <c r="D45" s="56"/>
      <c r="E45" s="233"/>
      <c r="F45" s="233"/>
      <c r="G45" s="233"/>
      <c r="H45" s="233"/>
      <c r="I45" s="233"/>
      <c r="J45" s="233"/>
      <c r="K45" s="233"/>
      <c r="L45" s="233"/>
      <c r="M45" s="233"/>
      <c r="N45" s="233"/>
      <c r="O45" s="233"/>
      <c r="P45" s="233"/>
      <c r="Q45" s="233"/>
      <c r="R45" s="233"/>
      <c r="S45" s="233"/>
      <c r="T45" s="233"/>
      <c r="U45" s="233"/>
      <c r="V45" s="233"/>
      <c r="W45" s="65"/>
      <c r="X45" s="57"/>
      <c r="Z45" s="98"/>
      <c r="AA45" s="97"/>
      <c r="AB45" s="97"/>
      <c r="AC45" s="97"/>
      <c r="AD45" s="97"/>
      <c r="AE45" s="97"/>
      <c r="AF45" s="97"/>
      <c r="AG45" s="97"/>
      <c r="AH45" s="97"/>
      <c r="AI45" s="97"/>
      <c r="AJ45" s="97"/>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59"/>
    </row>
    <row r="46" spans="4:76" ht="18.75" customHeight="1">
      <c r="D46" s="56"/>
      <c r="E46" s="233"/>
      <c r="F46" s="233"/>
      <c r="G46" s="233"/>
      <c r="H46" s="233"/>
      <c r="I46" s="233"/>
      <c r="J46" s="233"/>
      <c r="K46" s="233"/>
      <c r="L46" s="233"/>
      <c r="M46" s="233"/>
      <c r="N46" s="233"/>
      <c r="O46" s="233"/>
      <c r="P46" s="233"/>
      <c r="Q46" s="233"/>
      <c r="R46" s="233"/>
      <c r="S46" s="233"/>
      <c r="T46" s="233"/>
      <c r="U46" s="233"/>
      <c r="V46" s="233"/>
      <c r="W46" s="65"/>
      <c r="X46" s="57"/>
      <c r="Z46" s="236" t="s">
        <v>287</v>
      </c>
      <c r="AA46" s="236"/>
      <c r="AB46" s="236"/>
      <c r="AC46" s="236"/>
      <c r="AD46" s="236"/>
      <c r="AE46" s="236"/>
      <c r="AF46" s="236"/>
      <c r="AG46" s="236"/>
      <c r="AH46" s="236"/>
      <c r="AI46" s="236"/>
      <c r="AJ46" s="236"/>
      <c r="AK46" s="237" t="str">
        <f>IF(報告内容入力フォーム!E51="","",報告内容入力フォーム!E51)</f>
        <v/>
      </c>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59"/>
    </row>
    <row r="47" spans="4:76" ht="18.75" customHeight="1">
      <c r="D47" s="56"/>
      <c r="E47" s="233"/>
      <c r="F47" s="233"/>
      <c r="G47" s="233"/>
      <c r="H47" s="233"/>
      <c r="I47" s="233"/>
      <c r="J47" s="233"/>
      <c r="K47" s="233"/>
      <c r="L47" s="233"/>
      <c r="M47" s="233"/>
      <c r="N47" s="233"/>
      <c r="O47" s="233"/>
      <c r="P47" s="233"/>
      <c r="Q47" s="233"/>
      <c r="R47" s="233"/>
      <c r="S47" s="233"/>
      <c r="T47" s="233"/>
      <c r="U47" s="233"/>
      <c r="V47" s="233"/>
      <c r="W47" s="65"/>
      <c r="X47" s="57"/>
      <c r="Y47" s="57"/>
      <c r="AA47" s="57"/>
      <c r="AB47" s="57"/>
      <c r="AC47" s="57"/>
      <c r="AD47" s="57"/>
      <c r="AE47" s="57"/>
      <c r="AF47" s="57"/>
      <c r="AH47" s="57"/>
      <c r="AJ47" s="57"/>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59"/>
    </row>
    <row r="48" spans="4:76" ht="18.75" customHeight="1">
      <c r="D48" s="61"/>
      <c r="E48" s="62"/>
      <c r="F48" s="62"/>
      <c r="G48" s="62"/>
      <c r="H48" s="62"/>
      <c r="I48" s="62"/>
      <c r="J48" s="62"/>
      <c r="K48" s="62"/>
      <c r="L48" s="62"/>
      <c r="M48" s="62"/>
      <c r="N48" s="62"/>
      <c r="O48" s="62"/>
      <c r="P48" s="62"/>
      <c r="Q48" s="62"/>
      <c r="R48" s="62"/>
      <c r="S48" s="62"/>
      <c r="T48" s="62"/>
      <c r="U48" s="62"/>
      <c r="V48" s="62"/>
      <c r="W48" s="63"/>
      <c r="X48" s="62"/>
      <c r="Y48" s="223" t="s">
        <v>124</v>
      </c>
      <c r="Z48" s="223"/>
      <c r="AA48" s="223"/>
      <c r="AB48" s="223"/>
      <c r="AC48" s="224" t="str">
        <f>IF(報告内容入力フォーム!E56="","",報告内容入力フォーム!E56)</f>
        <v/>
      </c>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64"/>
    </row>
    <row r="49" spans="4:78" ht="18.75" customHeight="1">
      <c r="D49" s="56"/>
      <c r="E49" s="225" t="s">
        <v>288</v>
      </c>
      <c r="F49" s="225"/>
      <c r="G49" s="225"/>
      <c r="H49" s="225"/>
      <c r="I49" s="225"/>
      <c r="J49" s="225"/>
      <c r="K49" s="225"/>
      <c r="L49" s="225"/>
      <c r="M49" s="225"/>
      <c r="N49" s="225"/>
      <c r="O49" s="225"/>
      <c r="P49" s="225"/>
      <c r="Q49" s="225"/>
      <c r="R49" s="225"/>
      <c r="S49" s="225"/>
      <c r="T49" s="225"/>
      <c r="U49" s="225"/>
      <c r="V49" s="225"/>
      <c r="W49" s="65"/>
      <c r="X49" s="57"/>
      <c r="Y49" s="226" t="s">
        <v>125</v>
      </c>
      <c r="Z49" s="226"/>
      <c r="AA49" s="226"/>
      <c r="AB49" s="226"/>
      <c r="AC49" s="227" t="str">
        <f>IF(AND(報告内容入力フォーム!E53="",報告内容入力フォーム!E54="",報告内容入力フォーム!G55=""),"",報告内容入力フォーム!E53&amp;"　"&amp;報告内容入力フォーム!E54&amp;"　"&amp;報告内容入力フォーム!G55&amp;"　"&amp;報告内容入力フォーム!N55)</f>
        <v/>
      </c>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59"/>
    </row>
    <row r="50" spans="4:78" ht="13.2" customHeight="1">
      <c r="D50" s="56"/>
      <c r="E50" s="225"/>
      <c r="F50" s="225"/>
      <c r="G50" s="225"/>
      <c r="H50" s="225"/>
      <c r="I50" s="225"/>
      <c r="J50" s="225"/>
      <c r="K50" s="225"/>
      <c r="L50" s="225"/>
      <c r="M50" s="225"/>
      <c r="N50" s="225"/>
      <c r="O50" s="225"/>
      <c r="P50" s="225"/>
      <c r="Q50" s="225"/>
      <c r="R50" s="225"/>
      <c r="S50" s="225"/>
      <c r="T50" s="225"/>
      <c r="U50" s="225"/>
      <c r="V50" s="225"/>
      <c r="W50" s="65"/>
      <c r="X50" s="57"/>
      <c r="Y50" s="228" t="s">
        <v>129</v>
      </c>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59"/>
    </row>
    <row r="51" spans="4:78" ht="21.75" customHeight="1">
      <c r="D51" s="66"/>
      <c r="E51" s="67"/>
      <c r="F51" s="67"/>
      <c r="G51" s="67"/>
      <c r="H51" s="67"/>
      <c r="I51" s="67"/>
      <c r="J51" s="67"/>
      <c r="K51" s="67"/>
      <c r="L51" s="67"/>
      <c r="M51" s="67"/>
      <c r="N51" s="67"/>
      <c r="O51" s="67"/>
      <c r="P51" s="67"/>
      <c r="Q51" s="67"/>
      <c r="R51" s="67"/>
      <c r="S51" s="67"/>
      <c r="T51" s="67"/>
      <c r="U51" s="67"/>
      <c r="V51" s="67"/>
      <c r="W51" s="68"/>
      <c r="X51" s="67"/>
      <c r="Y51" s="217" t="s">
        <v>130</v>
      </c>
      <c r="Z51" s="217"/>
      <c r="AA51" s="217"/>
      <c r="AB51" s="217"/>
      <c r="AC51" s="217"/>
      <c r="AD51" s="217"/>
      <c r="AE51" s="217"/>
      <c r="AF51" s="217"/>
      <c r="AG51" s="217"/>
      <c r="AH51" s="217"/>
      <c r="AI51" s="217"/>
      <c r="AJ51" s="218" t="str">
        <f>IF(報告内容入力フォーム!F57="","",報告内容入力フォーム!F57)</f>
        <v/>
      </c>
      <c r="AK51" s="218"/>
      <c r="AL51" s="218"/>
      <c r="AM51" s="218"/>
      <c r="AN51" s="218"/>
      <c r="AO51" s="218"/>
      <c r="AP51" s="218"/>
      <c r="AQ51" s="72" t="s">
        <v>127</v>
      </c>
      <c r="AR51" s="218" t="str">
        <f>IF(報告内容入力フォーム!K57="","",報告内容入力フォーム!K57)</f>
        <v/>
      </c>
      <c r="AS51" s="218"/>
      <c r="AT51" s="218"/>
      <c r="AU51" s="218"/>
      <c r="AV51" s="218"/>
      <c r="AW51" s="218"/>
      <c r="AX51" s="218"/>
      <c r="AY51" s="218"/>
      <c r="AZ51" s="218"/>
      <c r="BA51" s="218"/>
      <c r="BB51" s="218"/>
      <c r="BC51" s="218"/>
      <c r="BD51" s="72" t="s">
        <v>128</v>
      </c>
      <c r="BE51" s="218" t="str">
        <f>IF(報告内容入力フォーム!P57="","",報告内容入力フォーム!P57)</f>
        <v/>
      </c>
      <c r="BF51" s="218"/>
      <c r="BG51" s="218"/>
      <c r="BH51" s="218"/>
      <c r="BI51" s="218"/>
      <c r="BJ51" s="218"/>
      <c r="BK51" s="218"/>
      <c r="BL51" s="218"/>
      <c r="BM51" s="218"/>
      <c r="BN51" s="218"/>
      <c r="BO51" s="218"/>
      <c r="BP51" s="218"/>
      <c r="BQ51" s="60"/>
      <c r="BR51" s="60"/>
      <c r="BS51" s="60"/>
      <c r="BT51" s="60"/>
      <c r="BU51" s="60"/>
      <c r="BV51" s="60"/>
      <c r="BW51" s="60"/>
      <c r="BX51" s="69"/>
    </row>
    <row r="52" spans="4:78" ht="18" customHeight="1">
      <c r="D52" s="61"/>
      <c r="E52" s="219" t="s">
        <v>289</v>
      </c>
      <c r="F52" s="219"/>
      <c r="G52" s="219"/>
      <c r="H52" s="219"/>
      <c r="I52" s="219"/>
      <c r="J52" s="219"/>
      <c r="K52" s="219"/>
      <c r="L52" s="219"/>
      <c r="M52" s="219"/>
      <c r="N52" s="219"/>
      <c r="O52" s="219"/>
      <c r="P52" s="219"/>
      <c r="Q52" s="219"/>
      <c r="R52" s="219"/>
      <c r="S52" s="219"/>
      <c r="T52" s="219"/>
      <c r="U52" s="219"/>
      <c r="V52" s="219"/>
      <c r="W52" s="63"/>
      <c r="X52" s="62"/>
      <c r="Y52" s="221" t="str">
        <f>IF(報告内容入力フォーム!E58="","",報告内容入力フォーム!E58)</f>
        <v/>
      </c>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64"/>
    </row>
    <row r="53" spans="4:78" ht="18.600000000000001" customHeight="1" thickBot="1">
      <c r="D53" s="73"/>
      <c r="E53" s="220"/>
      <c r="F53" s="220"/>
      <c r="G53" s="220"/>
      <c r="H53" s="220"/>
      <c r="I53" s="220"/>
      <c r="J53" s="220"/>
      <c r="K53" s="220"/>
      <c r="L53" s="220"/>
      <c r="M53" s="220"/>
      <c r="N53" s="220"/>
      <c r="O53" s="220"/>
      <c r="P53" s="220"/>
      <c r="Q53" s="220"/>
      <c r="R53" s="220"/>
      <c r="S53" s="220"/>
      <c r="T53" s="220"/>
      <c r="U53" s="220"/>
      <c r="V53" s="220"/>
      <c r="W53" s="74"/>
      <c r="X53" s="75"/>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222"/>
      <c r="BW53" s="222"/>
      <c r="BX53" s="76"/>
    </row>
    <row r="54" spans="4:78" ht="3.75" customHeight="1">
      <c r="D54" s="57"/>
      <c r="E54" s="94"/>
      <c r="F54" s="94"/>
      <c r="G54" s="94"/>
      <c r="H54" s="94"/>
      <c r="I54" s="94"/>
      <c r="J54" s="94"/>
      <c r="K54" s="94"/>
      <c r="L54" s="94"/>
      <c r="M54" s="94"/>
      <c r="N54" s="94"/>
      <c r="O54" s="94"/>
      <c r="P54" s="94"/>
      <c r="Q54" s="94"/>
      <c r="R54" s="94"/>
      <c r="S54" s="94"/>
      <c r="T54" s="94"/>
      <c r="U54" s="94"/>
      <c r="V54" s="94"/>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row>
    <row r="55" spans="4:78" ht="13.2" customHeight="1">
      <c r="D55" s="77" t="s">
        <v>343</v>
      </c>
      <c r="E55" s="94"/>
      <c r="F55" s="94"/>
      <c r="G55" s="94"/>
      <c r="H55" s="94"/>
      <c r="I55" s="94"/>
      <c r="J55" s="94"/>
      <c r="K55" s="94"/>
      <c r="L55" s="94"/>
      <c r="M55" s="94"/>
      <c r="N55" s="94"/>
      <c r="O55" s="94"/>
      <c r="P55" s="94"/>
      <c r="Q55" s="94"/>
      <c r="R55" s="94"/>
      <c r="S55" s="94"/>
      <c r="T55" s="94"/>
      <c r="U55" s="94"/>
      <c r="V55" s="94"/>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row>
    <row r="56" spans="4:78" ht="13.2" customHeight="1">
      <c r="D56" s="77" t="s">
        <v>344</v>
      </c>
      <c r="E56" s="94"/>
      <c r="F56" s="94"/>
      <c r="G56" s="94"/>
      <c r="H56" s="94"/>
      <c r="I56" s="94"/>
      <c r="J56" s="94"/>
      <c r="K56" s="94"/>
      <c r="L56" s="94"/>
      <c r="M56" s="94"/>
      <c r="N56" s="94"/>
      <c r="O56" s="94"/>
      <c r="P56" s="94"/>
      <c r="Q56" s="94"/>
      <c r="R56" s="94"/>
      <c r="S56" s="94"/>
      <c r="T56" s="94"/>
      <c r="U56" s="94"/>
      <c r="V56" s="94"/>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row>
    <row r="57" spans="4:78">
      <c r="D57" s="77" t="s">
        <v>345</v>
      </c>
    </row>
    <row r="58" spans="4:78">
      <c r="D58" s="78" t="s">
        <v>290</v>
      </c>
      <c r="F58" s="78"/>
      <c r="G58" s="78"/>
      <c r="H58" s="78"/>
      <c r="I58" s="78"/>
      <c r="J58" s="78"/>
      <c r="K58" s="79"/>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80"/>
      <c r="BK58" s="80"/>
      <c r="BL58" s="80"/>
      <c r="BM58" s="80"/>
      <c r="BN58" s="80"/>
      <c r="BO58" s="80"/>
      <c r="BP58" s="79"/>
      <c r="BQ58" s="78"/>
      <c r="BR58" s="78"/>
      <c r="BS58" s="78"/>
      <c r="BT58" s="78"/>
      <c r="BU58" s="78"/>
      <c r="BV58" s="78"/>
      <c r="BW58" s="78"/>
      <c r="BX58" s="78"/>
      <c r="BY58" s="78"/>
      <c r="BZ58" s="79"/>
    </row>
    <row r="59" spans="4:78">
      <c r="D59" s="78" t="s">
        <v>291</v>
      </c>
      <c r="F59" s="78"/>
      <c r="G59" s="78"/>
      <c r="H59" s="78"/>
      <c r="I59" s="78"/>
      <c r="J59" s="78"/>
      <c r="K59" s="79"/>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80"/>
      <c r="BK59" s="80"/>
      <c r="BL59" s="80"/>
      <c r="BM59" s="80"/>
      <c r="BN59" s="80"/>
      <c r="BO59" s="80"/>
      <c r="BP59" s="79"/>
      <c r="BQ59" s="78"/>
      <c r="BR59" s="78"/>
      <c r="BS59" s="78"/>
      <c r="BT59" s="78"/>
      <c r="BU59" s="78"/>
      <c r="BV59" s="78"/>
      <c r="BW59" s="78"/>
      <c r="BX59" s="78"/>
      <c r="BY59" s="78"/>
      <c r="BZ59" s="79"/>
    </row>
    <row r="60" spans="4:78">
      <c r="D60" s="78" t="s">
        <v>292</v>
      </c>
      <c r="F60" s="78"/>
      <c r="G60" s="78"/>
      <c r="H60" s="78"/>
      <c r="I60" s="78"/>
      <c r="J60" s="78"/>
      <c r="K60" s="79"/>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80"/>
      <c r="BK60" s="80"/>
      <c r="BL60" s="80"/>
      <c r="BM60" s="80"/>
      <c r="BN60" s="80"/>
      <c r="BO60" s="80"/>
      <c r="BP60" s="79"/>
      <c r="BQ60" s="78"/>
      <c r="BR60" s="78"/>
      <c r="BS60" s="78"/>
      <c r="BT60" s="78"/>
      <c r="BU60" s="78"/>
      <c r="BV60" s="78"/>
      <c r="BW60" s="78"/>
      <c r="BX60" s="78"/>
      <c r="BY60" s="78"/>
      <c r="BZ60" s="79"/>
    </row>
    <row r="61" spans="4:78">
      <c r="D61" s="78" t="s">
        <v>293</v>
      </c>
      <c r="F61" s="78"/>
      <c r="G61" s="78"/>
      <c r="H61" s="78"/>
      <c r="I61" s="78"/>
      <c r="J61" s="78"/>
      <c r="K61" s="79"/>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80"/>
      <c r="BK61" s="80"/>
      <c r="BL61" s="80"/>
      <c r="BM61" s="80"/>
      <c r="BN61" s="80"/>
      <c r="BO61" s="80"/>
      <c r="BP61" s="79"/>
      <c r="BQ61" s="78"/>
      <c r="BR61" s="78"/>
      <c r="BS61" s="78"/>
      <c r="BT61" s="78"/>
      <c r="BU61" s="78"/>
      <c r="BV61" s="78"/>
      <c r="BW61" s="78"/>
      <c r="BX61" s="78"/>
      <c r="BY61" s="78"/>
      <c r="BZ61" s="79"/>
    </row>
  </sheetData>
  <sheetProtection password="D0B5" sheet="1" objects="1" selectLockedCells="1" selectUnlockedCells="1"/>
  <mergeCells count="86">
    <mergeCell ref="T3:BD4"/>
    <mergeCell ref="T5:AF6"/>
    <mergeCell ref="AG5:AL6"/>
    <mergeCell ref="AM5:AV6"/>
    <mergeCell ref="AW5:BD6"/>
    <mergeCell ref="E20:V20"/>
    <mergeCell ref="AE20:BW20"/>
    <mergeCell ref="BH8:BK8"/>
    <mergeCell ref="BO8:BR8"/>
    <mergeCell ref="H9:Y10"/>
    <mergeCell ref="AO11:AS11"/>
    <mergeCell ref="AT11:AU11"/>
    <mergeCell ref="AV11:AZ11"/>
    <mergeCell ref="AX8:BD8"/>
    <mergeCell ref="AM12:BW12"/>
    <mergeCell ref="AM13:BW13"/>
    <mergeCell ref="AM14:BW14"/>
    <mergeCell ref="AE17:AH17"/>
    <mergeCell ref="AI17:AO17"/>
    <mergeCell ref="E21:V21"/>
    <mergeCell ref="AG21:AK21"/>
    <mergeCell ref="AL21:AM21"/>
    <mergeCell ref="AN21:AR21"/>
    <mergeCell ref="E22:V22"/>
    <mergeCell ref="AE22:BW23"/>
    <mergeCell ref="E23:V23"/>
    <mergeCell ref="E24:V24"/>
    <mergeCell ref="AE24:AJ24"/>
    <mergeCell ref="AM24:AS24"/>
    <mergeCell ref="AV24:BB24"/>
    <mergeCell ref="E27:V30"/>
    <mergeCell ref="AF27:BW27"/>
    <mergeCell ref="Y29:AD29"/>
    <mergeCell ref="AF29:BW29"/>
    <mergeCell ref="AF30:BW30"/>
    <mergeCell ref="Z33:AB33"/>
    <mergeCell ref="AC33:BW33"/>
    <mergeCell ref="E34:V36"/>
    <mergeCell ref="AC34:BW34"/>
    <mergeCell ref="Z35:AB35"/>
    <mergeCell ref="AC35:BW35"/>
    <mergeCell ref="Z36:AB36"/>
    <mergeCell ref="AC36:BW36"/>
    <mergeCell ref="AC37:AP37"/>
    <mergeCell ref="AQ37:AS37"/>
    <mergeCell ref="AT37:BK37"/>
    <mergeCell ref="BL37:BN37"/>
    <mergeCell ref="E40:V42"/>
    <mergeCell ref="Y40:AM40"/>
    <mergeCell ref="AN40:AU40"/>
    <mergeCell ref="AV40:AX40"/>
    <mergeCell ref="AY40:BC40"/>
    <mergeCell ref="BD40:BF40"/>
    <mergeCell ref="BG40:BK40"/>
    <mergeCell ref="BL40:BW40"/>
    <mergeCell ref="AN41:AU41"/>
    <mergeCell ref="AV41:AX41"/>
    <mergeCell ref="AY41:BC41"/>
    <mergeCell ref="BD41:BF41"/>
    <mergeCell ref="BG41:BK41"/>
    <mergeCell ref="BL41:BW41"/>
    <mergeCell ref="BL42:BW42"/>
    <mergeCell ref="Z43:BR43"/>
    <mergeCell ref="E44:V47"/>
    <mergeCell ref="Z44:AJ44"/>
    <mergeCell ref="AK44:BW45"/>
    <mergeCell ref="Z46:AJ46"/>
    <mergeCell ref="AK46:BW47"/>
    <mergeCell ref="Y42:AM42"/>
    <mergeCell ref="AN42:AU42"/>
    <mergeCell ref="AV42:AX42"/>
    <mergeCell ref="AY42:BC42"/>
    <mergeCell ref="BD42:BF42"/>
    <mergeCell ref="BG42:BK42"/>
    <mergeCell ref="Y48:AB48"/>
    <mergeCell ref="AC48:BW48"/>
    <mergeCell ref="E49:V50"/>
    <mergeCell ref="Y49:AB49"/>
    <mergeCell ref="AC49:BW49"/>
    <mergeCell ref="Y50:BW50"/>
    <mergeCell ref="Y51:AI51"/>
    <mergeCell ref="AJ51:AP51"/>
    <mergeCell ref="AR51:BC51"/>
    <mergeCell ref="BE51:BP51"/>
    <mergeCell ref="E52:V53"/>
    <mergeCell ref="Y52:BW53"/>
  </mergeCells>
  <phoneticPr fontId="1"/>
  <printOptions horizontalCentered="1" verticalCentered="1"/>
  <pageMargins left="0.74803149606299213" right="0.19685039370078741" top="0.27559055118110237" bottom="0.23622047244094491" header="0.19685039370078741" footer="0.19685039370078741"/>
  <pageSetup paperSize="9" scale="9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0A27D3FB-4CAB-4377-8608-C24552B21578}">
            <xm:f>報告内容入力フォーム!$E$26="新規"</xm:f>
            <x14:dxf>
              <fill>
                <patternFill patternType="darkHorizontal"/>
              </fill>
            </x14:dxf>
          </x14:cfRule>
          <xm:sqref>AM5:AV6</xm:sqref>
        </x14:conditionalFormatting>
        <x14:conditionalFormatting xmlns:xm="http://schemas.microsoft.com/office/excel/2006/main">
          <x14:cfRule type="expression" priority="3" id="{60D37FB6-C38B-4939-B61C-98030F617C22}">
            <xm:f>報告内容入力フォーム!$E$26="変更"</xm:f>
            <x14:dxf>
              <fill>
                <patternFill patternType="darkHorizontal"/>
              </fill>
            </x14:dxf>
          </x14:cfRule>
          <xm:sqref>AG5:AL6</xm:sqref>
        </x14:conditionalFormatting>
        <x14:conditionalFormatting xmlns:xm="http://schemas.microsoft.com/office/excel/2006/main">
          <x14:cfRule type="expression" priority="2" id="{2039BCAD-332C-40CC-A836-F688AEE33CF3}">
            <xm:f>報告内容入力フォーム!$E$26="変更"</xm:f>
            <x14:dxf>
              <fill>
                <patternFill patternType="darkHorizontal"/>
              </fill>
            </x14:dxf>
          </x14:cfRule>
          <xm:sqref>AE17:AH17</xm:sqref>
        </x14:conditionalFormatting>
        <x14:conditionalFormatting xmlns:xm="http://schemas.microsoft.com/office/excel/2006/main">
          <x14:cfRule type="expression" priority="1" id="{88E165E4-121C-407F-9E36-414BB2EBA2A5}">
            <xm:f>報告内容入力フォーム!$E$26="新規"</xm:f>
            <x14:dxf>
              <fill>
                <patternFill patternType="darkHorizontal"/>
              </fill>
            </x14:dxf>
          </x14:cfRule>
          <xm:sqref>AI17:AO17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16"/>
  <sheetViews>
    <sheetView tabSelected="1" zoomScaleNormal="100" workbookViewId="0">
      <selection activeCell="E26" sqref="E26:S26"/>
    </sheetView>
  </sheetViews>
  <sheetFormatPr defaultRowHeight="18"/>
  <cols>
    <col min="1" max="3" width="5.69921875" customWidth="1"/>
    <col min="4" max="4" width="42.59765625" customWidth="1"/>
    <col min="5" max="19" width="3.69921875" customWidth="1"/>
  </cols>
  <sheetData>
    <row r="1" spans="1:40" ht="28.8">
      <c r="A1" s="5" t="s">
        <v>325</v>
      </c>
      <c r="B1" s="2"/>
      <c r="C1" s="3"/>
      <c r="D1" s="3"/>
      <c r="E1" s="3"/>
      <c r="F1" s="3"/>
      <c r="G1" s="3"/>
      <c r="H1" s="3"/>
      <c r="I1" s="3"/>
      <c r="J1" s="3"/>
      <c r="K1" s="3"/>
      <c r="L1" s="3"/>
      <c r="M1" s="3"/>
      <c r="N1" s="3"/>
      <c r="O1" s="3"/>
      <c r="P1" s="3"/>
      <c r="Q1" s="3"/>
      <c r="R1" s="3"/>
      <c r="S1" s="3"/>
      <c r="T1" s="3"/>
      <c r="U1" s="3"/>
      <c r="V1" s="3"/>
      <c r="W1" s="3"/>
      <c r="X1" s="3"/>
      <c r="Y1" s="3"/>
      <c r="Z1" s="3"/>
      <c r="AA1" s="3"/>
      <c r="AB1" s="3"/>
      <c r="AC1" s="3"/>
    </row>
    <row r="2" spans="1:40">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40" ht="22.2">
      <c r="A3" s="6" t="s">
        <v>316</v>
      </c>
      <c r="B3" s="3"/>
      <c r="C3" s="3"/>
      <c r="D3" s="3"/>
      <c r="E3" s="3"/>
      <c r="F3" s="3"/>
      <c r="G3" s="3"/>
      <c r="H3" s="3"/>
      <c r="I3" s="3"/>
      <c r="J3" s="3"/>
      <c r="K3" s="3"/>
      <c r="L3" s="3"/>
      <c r="M3" s="3"/>
      <c r="N3" s="3"/>
      <c r="O3" s="3"/>
      <c r="P3" s="3"/>
      <c r="Q3" s="3"/>
      <c r="R3" s="3"/>
      <c r="S3" s="3"/>
      <c r="T3" s="3"/>
      <c r="U3" s="3"/>
      <c r="V3" s="3"/>
      <c r="W3" s="3"/>
      <c r="X3" s="3"/>
      <c r="Y3" s="3"/>
      <c r="Z3" s="3"/>
      <c r="AA3" s="3"/>
      <c r="AB3" s="3"/>
      <c r="AC3" s="3"/>
    </row>
    <row r="4" spans="1:40" ht="22.2">
      <c r="A4" s="82" t="s">
        <v>311</v>
      </c>
      <c r="B4" s="3"/>
      <c r="C4" s="3"/>
      <c r="D4" s="3"/>
      <c r="E4" s="3"/>
      <c r="F4" s="3"/>
      <c r="G4" s="3"/>
      <c r="H4" s="3"/>
      <c r="I4" s="3"/>
      <c r="J4" s="3"/>
      <c r="K4" s="3"/>
      <c r="L4" s="3"/>
      <c r="M4" s="3"/>
      <c r="N4" s="3"/>
      <c r="O4" s="3"/>
      <c r="P4" s="3"/>
      <c r="Q4" s="3"/>
      <c r="R4" s="3"/>
      <c r="S4" s="3"/>
      <c r="T4" s="3"/>
      <c r="U4" s="3"/>
      <c r="V4" s="3"/>
      <c r="W4" s="3"/>
      <c r="X4" s="3"/>
      <c r="Y4" s="3"/>
      <c r="Z4" s="3"/>
      <c r="AA4" s="3"/>
      <c r="AB4" s="3"/>
      <c r="AC4" s="3"/>
    </row>
    <row r="5" spans="1:40" ht="22.2">
      <c r="A5" s="82" t="s">
        <v>328</v>
      </c>
      <c r="B5" s="3"/>
      <c r="C5" s="3"/>
      <c r="D5" s="3"/>
      <c r="E5" s="3"/>
      <c r="F5" s="3"/>
      <c r="G5" s="3"/>
      <c r="H5" s="3"/>
      <c r="I5" s="3"/>
      <c r="J5" s="3"/>
      <c r="K5" s="3"/>
      <c r="L5" s="3"/>
      <c r="M5" s="3"/>
      <c r="N5" s="3"/>
      <c r="O5" s="3"/>
      <c r="P5" s="3"/>
      <c r="Q5" s="3"/>
      <c r="R5" s="3"/>
      <c r="S5" s="3"/>
      <c r="T5" s="3"/>
      <c r="U5" s="3"/>
      <c r="V5" s="3"/>
      <c r="W5" s="3"/>
      <c r="X5" s="3"/>
      <c r="Y5" s="3"/>
      <c r="Z5" s="3"/>
      <c r="AA5" s="3"/>
      <c r="AB5" s="3"/>
      <c r="AC5" s="3"/>
    </row>
    <row r="6" spans="1:40" ht="22.2">
      <c r="A6" s="6" t="s">
        <v>326</v>
      </c>
      <c r="B6" s="3"/>
      <c r="C6" s="3"/>
      <c r="D6" s="3"/>
      <c r="E6" s="3"/>
      <c r="F6" s="3"/>
      <c r="G6" s="3"/>
      <c r="H6" s="3"/>
      <c r="I6" s="3"/>
      <c r="J6" s="3"/>
      <c r="K6" s="3"/>
      <c r="L6" s="3"/>
      <c r="M6" s="3"/>
      <c r="N6" s="3"/>
      <c r="O6" s="3"/>
      <c r="P6" s="3"/>
      <c r="Q6" s="3"/>
      <c r="R6" s="3"/>
      <c r="S6" s="3"/>
      <c r="T6" s="3"/>
      <c r="U6" s="3"/>
      <c r="V6" s="3"/>
      <c r="W6" s="3"/>
      <c r="X6" s="3"/>
      <c r="Y6" s="3"/>
      <c r="Z6" s="3"/>
      <c r="AA6" s="3"/>
      <c r="AB6" s="3"/>
      <c r="AC6" s="3"/>
    </row>
    <row r="7" spans="1:40" ht="22.2">
      <c r="A7" s="91" t="s">
        <v>341</v>
      </c>
      <c r="B7" s="3"/>
      <c r="C7" s="3"/>
      <c r="D7" s="3"/>
      <c r="E7" s="3"/>
      <c r="F7" s="3"/>
      <c r="G7" s="3"/>
      <c r="H7" s="3"/>
      <c r="I7" s="3"/>
      <c r="J7" s="3"/>
      <c r="K7" s="3"/>
      <c r="L7" s="3"/>
      <c r="M7" s="3"/>
      <c r="N7" s="3"/>
      <c r="O7" s="3"/>
      <c r="P7" s="3"/>
      <c r="Q7" s="3"/>
      <c r="R7" s="3"/>
      <c r="S7" s="3"/>
      <c r="T7" s="3"/>
      <c r="U7" s="3"/>
      <c r="V7" s="3"/>
      <c r="W7" s="3"/>
      <c r="X7" s="3"/>
      <c r="Y7" s="3"/>
      <c r="Z7" s="3"/>
      <c r="AA7" s="3"/>
      <c r="AB7" s="3"/>
      <c r="AC7" s="3"/>
    </row>
    <row r="8" spans="1:40" ht="10.050000000000001" customHeight="1">
      <c r="A8" s="6"/>
      <c r="B8" s="3"/>
      <c r="C8" s="3"/>
      <c r="D8" s="3"/>
      <c r="E8" s="3"/>
      <c r="F8" s="3"/>
      <c r="G8" s="3"/>
      <c r="H8" s="3"/>
      <c r="I8" s="3"/>
      <c r="J8" s="3"/>
      <c r="K8" s="3"/>
      <c r="L8" s="3"/>
      <c r="M8" s="3"/>
      <c r="N8" s="3"/>
      <c r="O8" s="3"/>
      <c r="P8" s="3"/>
      <c r="Q8" s="3"/>
      <c r="R8" s="3"/>
      <c r="S8" s="3"/>
      <c r="T8" s="3"/>
      <c r="U8" s="3"/>
      <c r="V8" s="3"/>
      <c r="W8" s="3"/>
      <c r="X8" s="3"/>
      <c r="Y8" s="3"/>
      <c r="Z8" s="3"/>
      <c r="AA8" s="3"/>
      <c r="AB8" s="3"/>
      <c r="AC8" s="3"/>
    </row>
    <row r="9" spans="1:40" ht="19.8">
      <c r="A9" s="50" t="s">
        <v>184</v>
      </c>
      <c r="B9" s="3"/>
      <c r="C9" s="3"/>
      <c r="D9" s="3"/>
      <c r="E9" s="3"/>
      <c r="F9" s="3"/>
      <c r="G9" s="3"/>
      <c r="H9" s="3"/>
      <c r="I9" s="3"/>
      <c r="J9" s="3"/>
      <c r="K9" s="3"/>
      <c r="L9" s="3"/>
      <c r="M9" s="3"/>
      <c r="N9" s="3"/>
      <c r="O9" s="3"/>
      <c r="P9" s="3"/>
      <c r="Q9" s="3"/>
      <c r="R9" s="3"/>
      <c r="S9" s="3"/>
      <c r="T9" s="3"/>
      <c r="U9" s="3"/>
      <c r="V9" s="3"/>
      <c r="W9" s="3"/>
      <c r="X9" s="3"/>
      <c r="Y9" s="3"/>
      <c r="Z9" s="3"/>
      <c r="AA9" s="3"/>
      <c r="AB9" s="3"/>
      <c r="AC9" s="3"/>
    </row>
    <row r="10" spans="1:40" ht="19.8">
      <c r="A10" s="51" t="s">
        <v>244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40" ht="25.2" customHeight="1">
      <c r="A11" s="4"/>
      <c r="B11" s="8" t="s">
        <v>243</v>
      </c>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40" ht="19.8">
      <c r="A12" s="51" t="s">
        <v>267</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1:40" ht="19.8">
      <c r="A13" s="51" t="s">
        <v>266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N13" t="str">
        <f>IF(報告内容入力フォーム!F29="","")</f>
        <v/>
      </c>
    </row>
    <row r="14" spans="1:40" ht="19.8">
      <c r="A14" s="51" t="s">
        <v>314</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row>
    <row r="15" spans="1:40" ht="10.050000000000001" customHeight="1">
      <c r="A15" s="5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row>
    <row r="16" spans="1:40" ht="19.8">
      <c r="A16" s="50" t="s">
        <v>312</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1:29" ht="19.8">
      <c r="A17" s="51" t="s">
        <v>313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row>
    <row r="18" spans="1:29" ht="19.8">
      <c r="A18" s="51" t="s">
        <v>327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row>
    <row r="19" spans="1:29" ht="10.050000000000001" customHeight="1">
      <c r="A19" s="5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29" ht="19.8">
      <c r="A20" s="50" t="s">
        <v>338</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row>
    <row r="21" spans="1:29" ht="19.8">
      <c r="A21" s="51" t="s">
        <v>339</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row>
    <row r="22" spans="1:29" ht="19.8">
      <c r="A22" s="51" t="s">
        <v>340</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row>
    <row r="23" spans="1:29">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row>
    <row r="24" spans="1:29" ht="30" customHeight="1" thickBot="1">
      <c r="A24" s="195" t="s">
        <v>240</v>
      </c>
      <c r="B24" s="196"/>
      <c r="C24" s="196"/>
      <c r="D24" s="196"/>
      <c r="E24" s="195" t="s">
        <v>198</v>
      </c>
      <c r="F24" s="196"/>
      <c r="G24" s="196"/>
      <c r="H24" s="196"/>
      <c r="I24" s="196"/>
      <c r="J24" s="196"/>
      <c r="K24" s="196"/>
      <c r="L24" s="196"/>
      <c r="M24" s="196"/>
      <c r="N24" s="196"/>
      <c r="O24" s="196"/>
      <c r="P24" s="196"/>
      <c r="Q24" s="196"/>
      <c r="R24" s="196"/>
      <c r="S24" s="197"/>
      <c r="T24" s="3"/>
      <c r="U24" s="3"/>
      <c r="V24" s="3"/>
      <c r="W24" s="3"/>
      <c r="X24" s="3"/>
      <c r="Y24" s="3"/>
      <c r="Z24" s="3"/>
      <c r="AA24" s="3"/>
      <c r="AB24" s="3"/>
      <c r="AC24" s="3"/>
    </row>
    <row r="25" spans="1:29" ht="30" customHeight="1" thickBot="1">
      <c r="A25" s="198" t="s">
        <v>334</v>
      </c>
      <c r="B25" s="9" t="s">
        <v>0</v>
      </c>
      <c r="C25" s="10"/>
      <c r="D25" s="11"/>
      <c r="E25" s="203"/>
      <c r="F25" s="204"/>
      <c r="G25" s="204"/>
      <c r="H25" s="280"/>
      <c r="I25" s="12" t="s">
        <v>18</v>
      </c>
      <c r="J25" s="200"/>
      <c r="K25" s="201"/>
      <c r="L25" s="201"/>
      <c r="M25" s="202"/>
      <c r="N25" s="12" t="s">
        <v>162</v>
      </c>
      <c r="O25" s="200"/>
      <c r="P25" s="201"/>
      <c r="Q25" s="201"/>
      <c r="R25" s="202"/>
      <c r="S25" s="13" t="s">
        <v>20</v>
      </c>
      <c r="T25" s="3"/>
      <c r="U25" s="3"/>
      <c r="V25" s="3"/>
      <c r="W25" s="3"/>
      <c r="X25" s="3"/>
      <c r="Y25" s="3"/>
      <c r="Z25" s="3"/>
      <c r="AA25" s="3"/>
      <c r="AB25" s="3"/>
      <c r="AC25" s="3"/>
    </row>
    <row r="26" spans="1:29" ht="30" customHeight="1" thickBot="1">
      <c r="A26" s="199"/>
      <c r="B26" s="83" t="s">
        <v>319</v>
      </c>
      <c r="C26" s="14"/>
      <c r="D26" s="14"/>
      <c r="E26" s="203"/>
      <c r="F26" s="204"/>
      <c r="G26" s="204"/>
      <c r="H26" s="204"/>
      <c r="I26" s="204"/>
      <c r="J26" s="204"/>
      <c r="K26" s="204"/>
      <c r="L26" s="204"/>
      <c r="M26" s="204"/>
      <c r="N26" s="204"/>
      <c r="O26" s="204"/>
      <c r="P26" s="204"/>
      <c r="Q26" s="204"/>
      <c r="R26" s="204"/>
      <c r="S26" s="205"/>
      <c r="T26" s="3"/>
      <c r="U26" s="3"/>
      <c r="V26" s="3"/>
      <c r="W26" s="3"/>
      <c r="X26" s="3"/>
      <c r="Y26" s="3"/>
      <c r="Z26" s="3"/>
      <c r="AA26" s="3"/>
      <c r="AB26" s="3"/>
      <c r="AC26" s="3"/>
    </row>
    <row r="27" spans="1:29" ht="49.95" customHeight="1" thickBot="1">
      <c r="A27" s="206" t="s">
        <v>2</v>
      </c>
      <c r="B27" s="209" t="s">
        <v>329</v>
      </c>
      <c r="C27" s="210"/>
      <c r="D27" s="262"/>
      <c r="E27" s="272"/>
      <c r="F27" s="272"/>
      <c r="G27" s="272"/>
      <c r="H27" s="272"/>
      <c r="I27" s="272"/>
      <c r="J27" s="272"/>
      <c r="K27" s="272"/>
      <c r="L27" s="272"/>
      <c r="M27" s="272"/>
      <c r="N27" s="272"/>
      <c r="O27" s="272"/>
      <c r="P27" s="272"/>
      <c r="Q27" s="272"/>
      <c r="R27" s="272"/>
      <c r="S27" s="272"/>
      <c r="T27" s="3"/>
      <c r="U27" s="3"/>
      <c r="V27" s="3"/>
      <c r="W27" s="3"/>
      <c r="X27" s="3"/>
      <c r="Y27" s="3"/>
      <c r="Z27" s="3"/>
      <c r="AA27" s="3"/>
      <c r="AB27" s="3"/>
      <c r="AC27" s="3"/>
    </row>
    <row r="28" spans="1:29" ht="30" customHeight="1" thickBot="1">
      <c r="A28" s="207"/>
      <c r="B28" s="15" t="s">
        <v>156</v>
      </c>
      <c r="C28" s="15"/>
      <c r="D28" s="15"/>
      <c r="E28" s="130" t="s">
        <v>166</v>
      </c>
      <c r="F28" s="130"/>
      <c r="G28" s="133"/>
      <c r="H28" s="134"/>
      <c r="I28" s="134"/>
      <c r="J28" s="134"/>
      <c r="K28" s="135"/>
      <c r="L28" s="130" t="s">
        <v>167</v>
      </c>
      <c r="M28" s="130"/>
      <c r="N28" s="133"/>
      <c r="O28" s="134"/>
      <c r="P28" s="134"/>
      <c r="Q28" s="134"/>
      <c r="R28" s="134"/>
      <c r="S28" s="135"/>
      <c r="T28" s="3"/>
      <c r="U28" s="3"/>
      <c r="V28" s="3"/>
      <c r="W28" s="3"/>
      <c r="X28" s="3"/>
      <c r="Y28" s="3"/>
      <c r="Z28" s="3"/>
      <c r="AA28" s="3"/>
      <c r="AB28" s="3"/>
      <c r="AC28" s="3"/>
    </row>
    <row r="29" spans="1:29" ht="30" customHeight="1" thickBot="1">
      <c r="A29" s="207"/>
      <c r="B29" s="15" t="s">
        <v>182</v>
      </c>
      <c r="C29" s="15"/>
      <c r="D29" s="15"/>
      <c r="E29" s="16" t="s">
        <v>163</v>
      </c>
      <c r="F29" s="151"/>
      <c r="G29" s="151"/>
      <c r="H29" s="151"/>
      <c r="I29" s="151"/>
      <c r="J29" s="152"/>
      <c r="K29" s="130" t="s">
        <v>72</v>
      </c>
      <c r="L29" s="130"/>
      <c r="M29" s="130"/>
      <c r="N29" s="16" t="s">
        <v>164</v>
      </c>
      <c r="O29" s="151"/>
      <c r="P29" s="151"/>
      <c r="Q29" s="151"/>
      <c r="R29" s="151"/>
      <c r="S29" s="152"/>
      <c r="T29" s="3"/>
      <c r="U29" s="3"/>
      <c r="V29" s="3"/>
      <c r="W29" s="3"/>
      <c r="X29" s="3"/>
      <c r="Y29" s="3"/>
      <c r="Z29" s="3"/>
      <c r="AA29" s="3"/>
      <c r="AB29" s="3"/>
      <c r="AC29" s="3"/>
    </row>
    <row r="30" spans="1:29" ht="49.95" customHeight="1" thickBot="1">
      <c r="A30" s="207"/>
      <c r="B30" s="15" t="s">
        <v>180</v>
      </c>
      <c r="C30" s="15"/>
      <c r="D30" s="15"/>
      <c r="E30" s="178"/>
      <c r="F30" s="178"/>
      <c r="G30" s="178"/>
      <c r="H30" s="178"/>
      <c r="I30" s="178"/>
      <c r="J30" s="178"/>
      <c r="K30" s="178"/>
      <c r="L30" s="178"/>
      <c r="M30" s="178"/>
      <c r="N30" s="178"/>
      <c r="O30" s="178"/>
      <c r="P30" s="178"/>
      <c r="Q30" s="178"/>
      <c r="R30" s="178"/>
      <c r="S30" s="178"/>
      <c r="T30" s="3"/>
      <c r="U30" s="3"/>
      <c r="V30" s="3"/>
      <c r="W30" s="3"/>
      <c r="X30" s="3"/>
      <c r="Y30" s="3"/>
      <c r="Z30" s="3"/>
      <c r="AA30" s="3"/>
      <c r="AB30" s="3"/>
      <c r="AC30" s="3"/>
    </row>
    <row r="31" spans="1:29" ht="30" customHeight="1" thickBot="1">
      <c r="A31" s="208"/>
      <c r="B31" s="17" t="s">
        <v>181</v>
      </c>
      <c r="C31" s="17"/>
      <c r="D31" s="17"/>
      <c r="E31" s="16" t="s">
        <v>163</v>
      </c>
      <c r="F31" s="151"/>
      <c r="G31" s="151"/>
      <c r="H31" s="151"/>
      <c r="I31" s="31" t="s">
        <v>195</v>
      </c>
      <c r="J31" s="16" t="s">
        <v>164</v>
      </c>
      <c r="K31" s="151"/>
      <c r="L31" s="151"/>
      <c r="M31" s="151"/>
      <c r="N31" s="31" t="s">
        <v>72</v>
      </c>
      <c r="O31" s="16" t="s">
        <v>165</v>
      </c>
      <c r="P31" s="151"/>
      <c r="Q31" s="151"/>
      <c r="R31" s="151"/>
      <c r="S31" s="152"/>
      <c r="T31" s="3"/>
      <c r="U31" s="3"/>
      <c r="V31" s="3"/>
      <c r="W31" s="3"/>
      <c r="X31" s="3"/>
      <c r="Y31" s="3"/>
      <c r="Z31" s="3"/>
      <c r="AA31" s="3"/>
      <c r="AB31" s="3"/>
      <c r="AC31" s="3"/>
    </row>
    <row r="32" spans="1:29" ht="49.95" customHeight="1" thickBot="1">
      <c r="A32" s="212" t="s">
        <v>3</v>
      </c>
      <c r="B32" s="19" t="s">
        <v>4</v>
      </c>
      <c r="C32" s="19"/>
      <c r="D32" s="19"/>
      <c r="E32" s="273"/>
      <c r="F32" s="273"/>
      <c r="G32" s="273"/>
      <c r="H32" s="273"/>
      <c r="I32" s="273"/>
      <c r="J32" s="273"/>
      <c r="K32" s="273"/>
      <c r="L32" s="273"/>
      <c r="M32" s="273"/>
      <c r="N32" s="273"/>
      <c r="O32" s="273"/>
      <c r="P32" s="273"/>
      <c r="Q32" s="273"/>
      <c r="R32" s="273"/>
      <c r="S32" s="273"/>
      <c r="T32" s="3"/>
      <c r="U32" s="3"/>
      <c r="V32" s="3"/>
      <c r="W32" s="3"/>
      <c r="X32" s="3"/>
      <c r="Y32" s="3"/>
      <c r="Z32" s="3"/>
      <c r="AA32" s="3"/>
      <c r="AB32" s="3"/>
      <c r="AC32" s="3"/>
    </row>
    <row r="33" spans="1:37" ht="30" customHeight="1" thickBot="1">
      <c r="A33" s="212"/>
      <c r="B33" s="15" t="s">
        <v>5</v>
      </c>
      <c r="C33" s="15"/>
      <c r="D33" s="15"/>
      <c r="E33" s="16" t="s">
        <v>163</v>
      </c>
      <c r="F33" s="151"/>
      <c r="G33" s="151"/>
      <c r="H33" s="151"/>
      <c r="I33" s="151"/>
      <c r="J33" s="152"/>
      <c r="K33" s="290" t="s">
        <v>72</v>
      </c>
      <c r="L33" s="291"/>
      <c r="M33" s="292"/>
      <c r="N33" s="16" t="s">
        <v>164</v>
      </c>
      <c r="O33" s="151"/>
      <c r="P33" s="151"/>
      <c r="Q33" s="151"/>
      <c r="R33" s="151"/>
      <c r="S33" s="152"/>
      <c r="T33" s="3"/>
      <c r="U33" s="3"/>
      <c r="V33" s="3"/>
      <c r="W33" s="3"/>
      <c r="X33" s="3"/>
      <c r="Y33" s="3"/>
      <c r="Z33" s="3"/>
      <c r="AA33" s="3"/>
      <c r="AB33" s="3"/>
      <c r="AC33" s="3"/>
      <c r="AE33" t="str">
        <f>IF(報告内容入力フォーム!F213="","",報告内容入力フォーム!F213&amp;"-"&amp;報告内容入力フォーム!K182&amp;"-"&amp;報告内容入力フォーム!P182)</f>
        <v/>
      </c>
    </row>
    <row r="34" spans="1:37" ht="49.95" customHeight="1" thickBot="1">
      <c r="A34" s="212"/>
      <c r="B34" s="15" t="s">
        <v>6</v>
      </c>
      <c r="C34" s="15"/>
      <c r="D34" s="15"/>
      <c r="E34" s="255"/>
      <c r="F34" s="256"/>
      <c r="G34" s="256"/>
      <c r="H34" s="256"/>
      <c r="I34" s="256"/>
      <c r="J34" s="256"/>
      <c r="K34" s="256"/>
      <c r="L34" s="256"/>
      <c r="M34" s="256"/>
      <c r="N34" s="256"/>
      <c r="O34" s="256"/>
      <c r="P34" s="256"/>
      <c r="Q34" s="256"/>
      <c r="R34" s="256"/>
      <c r="S34" s="257"/>
      <c r="T34" s="3"/>
      <c r="U34" s="3"/>
      <c r="V34" s="3"/>
      <c r="W34" s="3"/>
      <c r="X34" s="3"/>
      <c r="Y34" s="3"/>
      <c r="Z34" s="3"/>
      <c r="AA34" s="3"/>
      <c r="AB34" s="3"/>
      <c r="AC34" s="3"/>
    </row>
    <row r="35" spans="1:37" ht="30" customHeight="1" thickBot="1">
      <c r="A35" s="212"/>
      <c r="B35" s="15" t="s">
        <v>7</v>
      </c>
      <c r="C35" s="15"/>
      <c r="D35" s="15"/>
      <c r="E35" s="16" t="s">
        <v>163</v>
      </c>
      <c r="F35" s="151"/>
      <c r="G35" s="151"/>
      <c r="H35" s="151"/>
      <c r="I35" s="31" t="s">
        <v>195</v>
      </c>
      <c r="J35" s="16" t="s">
        <v>164</v>
      </c>
      <c r="K35" s="151"/>
      <c r="L35" s="151"/>
      <c r="M35" s="151"/>
      <c r="N35" s="31" t="s">
        <v>195</v>
      </c>
      <c r="O35" s="16" t="s">
        <v>165</v>
      </c>
      <c r="P35" s="151"/>
      <c r="Q35" s="151"/>
      <c r="R35" s="151"/>
      <c r="S35" s="152"/>
      <c r="T35" s="3"/>
      <c r="U35" s="3"/>
      <c r="V35" s="3"/>
      <c r="W35" s="3"/>
      <c r="X35" s="3"/>
      <c r="Y35" s="3"/>
      <c r="Z35" s="3"/>
      <c r="AA35" s="3"/>
      <c r="AB35" s="3"/>
      <c r="AC35" s="3"/>
    </row>
    <row r="36" spans="1:37" ht="30" customHeight="1" thickBot="1">
      <c r="A36" s="212"/>
      <c r="B36" s="15" t="s">
        <v>8</v>
      </c>
      <c r="C36" s="15"/>
      <c r="D36" s="15"/>
      <c r="E36" s="16" t="s">
        <v>163</v>
      </c>
      <c r="F36" s="151"/>
      <c r="G36" s="151"/>
      <c r="H36" s="151"/>
      <c r="I36" s="151"/>
      <c r="J36" s="152"/>
      <c r="K36" s="293" t="s">
        <v>72</v>
      </c>
      <c r="L36" s="294"/>
      <c r="M36" s="295"/>
      <c r="N36" s="16" t="s">
        <v>164</v>
      </c>
      <c r="O36" s="151"/>
      <c r="P36" s="151"/>
      <c r="Q36" s="151"/>
      <c r="R36" s="151"/>
      <c r="S36" s="152"/>
      <c r="T36" s="3"/>
      <c r="U36" s="3"/>
      <c r="V36" s="3"/>
      <c r="W36" s="3"/>
      <c r="X36" s="3"/>
      <c r="Y36" s="3"/>
      <c r="Z36" s="3"/>
      <c r="AA36" s="3"/>
      <c r="AB36" s="3"/>
      <c r="AC36" s="3"/>
    </row>
    <row r="37" spans="1:37" ht="49.95" customHeight="1" thickBot="1">
      <c r="A37" s="212"/>
      <c r="B37" s="15" t="s">
        <v>9</v>
      </c>
      <c r="C37" s="15"/>
      <c r="D37" s="15"/>
      <c r="E37" s="255"/>
      <c r="F37" s="256"/>
      <c r="G37" s="256"/>
      <c r="H37" s="256"/>
      <c r="I37" s="256"/>
      <c r="J37" s="256"/>
      <c r="K37" s="256"/>
      <c r="L37" s="256"/>
      <c r="M37" s="256"/>
      <c r="N37" s="256"/>
      <c r="O37" s="256"/>
      <c r="P37" s="256"/>
      <c r="Q37" s="256"/>
      <c r="R37" s="256"/>
      <c r="S37" s="257"/>
      <c r="T37" s="3"/>
      <c r="U37" s="3"/>
      <c r="V37" s="3"/>
      <c r="W37" s="3"/>
      <c r="X37" s="3"/>
      <c r="Y37" s="3"/>
      <c r="Z37" s="3"/>
      <c r="AA37" s="3"/>
      <c r="AB37" s="3"/>
      <c r="AC37" s="3"/>
    </row>
    <row r="38" spans="1:37" ht="30" customHeight="1" thickBot="1">
      <c r="A38" s="212"/>
      <c r="B38" s="15" t="s">
        <v>10</v>
      </c>
      <c r="C38" s="15"/>
      <c r="D38" s="15"/>
      <c r="E38" s="16" t="s">
        <v>163</v>
      </c>
      <c r="F38" s="151"/>
      <c r="G38" s="151"/>
      <c r="H38" s="151"/>
      <c r="I38" s="31" t="s">
        <v>195</v>
      </c>
      <c r="J38" s="16" t="s">
        <v>164</v>
      </c>
      <c r="K38" s="151"/>
      <c r="L38" s="151"/>
      <c r="M38" s="151"/>
      <c r="N38" s="31" t="s">
        <v>195</v>
      </c>
      <c r="O38" s="16" t="s">
        <v>165</v>
      </c>
      <c r="P38" s="151"/>
      <c r="Q38" s="151"/>
      <c r="R38" s="151"/>
      <c r="S38" s="152"/>
      <c r="T38" s="3"/>
      <c r="U38" s="3"/>
      <c r="V38" s="3"/>
      <c r="W38" s="3"/>
      <c r="X38" s="3"/>
      <c r="Y38" s="3"/>
      <c r="Z38" s="3"/>
      <c r="AA38" s="3"/>
      <c r="AB38" s="3"/>
      <c r="AC38" s="3"/>
    </row>
    <row r="39" spans="1:37" ht="49.95" customHeight="1" thickBot="1">
      <c r="A39" s="212"/>
      <c r="B39" s="15" t="s">
        <v>11</v>
      </c>
      <c r="C39" s="15"/>
      <c r="D39" s="15"/>
      <c r="E39" s="289"/>
      <c r="F39" s="289"/>
      <c r="G39" s="289"/>
      <c r="H39" s="289"/>
      <c r="I39" s="289"/>
      <c r="J39" s="289"/>
      <c r="K39" s="289"/>
      <c r="L39" s="289"/>
      <c r="M39" s="289"/>
      <c r="N39" s="289"/>
      <c r="O39" s="289"/>
      <c r="P39" s="289"/>
      <c r="Q39" s="289"/>
      <c r="R39" s="289"/>
      <c r="S39" s="289"/>
      <c r="T39" s="3"/>
      <c r="U39" s="3"/>
      <c r="V39" s="3"/>
      <c r="W39" s="3"/>
      <c r="X39" s="3"/>
      <c r="Y39" s="3"/>
      <c r="Z39" s="3"/>
      <c r="AA39" s="3"/>
      <c r="AB39" s="3"/>
      <c r="AC39" s="3"/>
    </row>
    <row r="40" spans="1:37" ht="30" customHeight="1" thickBot="1">
      <c r="A40" s="212"/>
      <c r="B40" s="15" t="s">
        <v>169</v>
      </c>
      <c r="C40" s="15"/>
      <c r="D40" s="15"/>
      <c r="E40" s="130" t="s">
        <v>166</v>
      </c>
      <c r="F40" s="130"/>
      <c r="G40" s="284"/>
      <c r="H40" s="284"/>
      <c r="I40" s="284"/>
      <c r="J40" s="284"/>
      <c r="K40" s="284"/>
      <c r="L40" s="130" t="s">
        <v>167</v>
      </c>
      <c r="M40" s="130"/>
      <c r="N40" s="174"/>
      <c r="O40" s="174"/>
      <c r="P40" s="174"/>
      <c r="Q40" s="174"/>
      <c r="R40" s="174"/>
      <c r="S40" s="174"/>
      <c r="T40" s="3"/>
      <c r="U40" s="3"/>
      <c r="V40" s="3"/>
      <c r="W40" s="3"/>
      <c r="X40" s="3"/>
      <c r="Y40" s="3"/>
      <c r="Z40" s="3"/>
      <c r="AA40" s="3"/>
      <c r="AB40" s="3"/>
      <c r="AC40" s="3"/>
    </row>
    <row r="41" spans="1:37" ht="30" customHeight="1" thickBot="1">
      <c r="A41" s="212"/>
      <c r="B41" s="15" t="s">
        <v>168</v>
      </c>
      <c r="C41" s="15"/>
      <c r="D41" s="15"/>
      <c r="E41" s="130" t="s">
        <v>166</v>
      </c>
      <c r="F41" s="130"/>
      <c r="G41" s="284"/>
      <c r="H41" s="284"/>
      <c r="I41" s="284"/>
      <c r="J41" s="284"/>
      <c r="K41" s="284"/>
      <c r="L41" s="130" t="s">
        <v>167</v>
      </c>
      <c r="M41" s="130"/>
      <c r="N41" s="174"/>
      <c r="O41" s="174"/>
      <c r="P41" s="174"/>
      <c r="Q41" s="174"/>
      <c r="R41" s="174"/>
      <c r="S41" s="174"/>
      <c r="T41" s="3"/>
      <c r="U41" s="3"/>
      <c r="V41" s="3"/>
      <c r="W41" s="3"/>
      <c r="X41" s="3"/>
      <c r="Y41" s="3"/>
      <c r="Z41" s="3"/>
      <c r="AA41" s="3"/>
      <c r="AB41" s="3"/>
      <c r="AC41" s="3"/>
    </row>
    <row r="42" spans="1:37" ht="30" customHeight="1" thickBot="1">
      <c r="A42" s="212"/>
      <c r="B42" s="15" t="s">
        <v>12</v>
      </c>
      <c r="C42" s="15"/>
      <c r="D42" s="15"/>
      <c r="E42" s="189"/>
      <c r="F42" s="145"/>
      <c r="G42" s="145"/>
      <c r="H42" s="145"/>
      <c r="I42" s="145"/>
      <c r="J42" s="145"/>
      <c r="K42" s="145"/>
      <c r="L42" s="145"/>
      <c r="M42" s="145"/>
      <c r="N42" s="145"/>
      <c r="O42" s="145"/>
      <c r="P42" s="145"/>
      <c r="Q42" s="145"/>
      <c r="R42" s="145"/>
      <c r="S42" s="146"/>
      <c r="T42" s="3"/>
      <c r="U42" s="3"/>
      <c r="V42" s="3"/>
      <c r="W42" s="3"/>
      <c r="X42" s="3"/>
      <c r="Y42" s="3"/>
      <c r="Z42" s="3"/>
      <c r="AA42" s="3"/>
      <c r="AB42" s="3"/>
      <c r="AC42" s="3"/>
    </row>
    <row r="43" spans="1:37" ht="30" customHeight="1" thickBot="1">
      <c r="A43" s="212"/>
      <c r="B43" s="274" t="s">
        <v>255</v>
      </c>
      <c r="C43" s="275"/>
      <c r="D43" s="276"/>
      <c r="E43" s="190" t="str">
        <f>IF(E42="","",IF(E42="1　大学等で衛生工学等の課程を修めて卒業した者","卒業証明書等の写し及び実務経験の証明書",IF(E42="2　10年以上廃棄物処理に従事した者","実務経験の証明書",IF(E42="3　講習会修了者","講習会修了証の写し",""))))</f>
        <v/>
      </c>
      <c r="F43" s="190"/>
      <c r="G43" s="190"/>
      <c r="H43" s="190"/>
      <c r="I43" s="190"/>
      <c r="J43" s="190"/>
      <c r="K43" s="190"/>
      <c r="L43" s="190"/>
      <c r="M43" s="190"/>
      <c r="N43" s="190"/>
      <c r="O43" s="190"/>
      <c r="P43" s="190"/>
      <c r="Q43" s="190"/>
      <c r="R43" s="190"/>
      <c r="S43" s="190"/>
      <c r="T43" s="3"/>
      <c r="U43" s="3"/>
      <c r="V43" s="3"/>
      <c r="W43" s="3"/>
      <c r="X43" s="3"/>
      <c r="Y43" s="3"/>
      <c r="Z43" s="3"/>
      <c r="AA43" s="3"/>
      <c r="AB43" s="3"/>
      <c r="AC43" s="3"/>
    </row>
    <row r="44" spans="1:37" ht="30" customHeight="1" thickBot="1">
      <c r="A44" s="212"/>
      <c r="B44" s="277" t="str">
        <f>IF(E42="3　講習会修了者","　修了証番号を入力して下さい（第・号は不要）","")</f>
        <v/>
      </c>
      <c r="C44" s="278"/>
      <c r="D44" s="279"/>
      <c r="E44" s="184" t="s">
        <v>171</v>
      </c>
      <c r="F44" s="185"/>
      <c r="G44" s="281"/>
      <c r="H44" s="282"/>
      <c r="I44" s="282"/>
      <c r="J44" s="282"/>
      <c r="K44" s="282"/>
      <c r="L44" s="282"/>
      <c r="M44" s="282"/>
      <c r="N44" s="282"/>
      <c r="O44" s="282"/>
      <c r="P44" s="282"/>
      <c r="Q44" s="283"/>
      <c r="R44" s="184" t="s">
        <v>172</v>
      </c>
      <c r="S44" s="185"/>
      <c r="T44" s="3"/>
      <c r="U44" s="3"/>
      <c r="V44" s="3"/>
      <c r="W44" s="3"/>
      <c r="X44" s="3"/>
      <c r="Y44" s="3"/>
      <c r="Z44" s="3"/>
      <c r="AA44" s="3"/>
      <c r="AB44" s="3"/>
      <c r="AC44" s="3"/>
    </row>
    <row r="45" spans="1:37" ht="49.95" customHeight="1" thickBot="1">
      <c r="A45" s="212"/>
      <c r="B45" s="179" t="s">
        <v>245</v>
      </c>
      <c r="C45" s="180"/>
      <c r="D45" s="180"/>
      <c r="E45" s="181"/>
      <c r="F45" s="182"/>
      <c r="G45" s="182"/>
      <c r="H45" s="182"/>
      <c r="I45" s="182"/>
      <c r="J45" s="182"/>
      <c r="K45" s="182"/>
      <c r="L45" s="182"/>
      <c r="M45" s="182"/>
      <c r="N45" s="182"/>
      <c r="O45" s="182"/>
      <c r="P45" s="182"/>
      <c r="Q45" s="182"/>
      <c r="R45" s="182"/>
      <c r="S45" s="183"/>
      <c r="T45" s="3"/>
      <c r="U45" s="3"/>
      <c r="V45" s="3"/>
      <c r="W45" s="3"/>
      <c r="X45" s="3"/>
      <c r="Y45" s="3"/>
      <c r="Z45" s="3"/>
      <c r="AA45" s="3"/>
      <c r="AB45" s="3"/>
      <c r="AC45" s="3"/>
      <c r="AK45" t="str">
        <f>IF(報告内容入力フォーム!E49="","")</f>
        <v/>
      </c>
    </row>
    <row r="46" spans="1:37" ht="30" customHeight="1" thickBot="1">
      <c r="A46" s="212"/>
      <c r="B46" s="15" t="s">
        <v>13</v>
      </c>
      <c r="C46" s="15"/>
      <c r="D46" s="15"/>
      <c r="E46" s="203"/>
      <c r="F46" s="204"/>
      <c r="G46" s="204"/>
      <c r="H46" s="280"/>
      <c r="I46" s="13" t="s">
        <v>18</v>
      </c>
      <c r="J46" s="165"/>
      <c r="K46" s="165"/>
      <c r="L46" s="165"/>
      <c r="M46" s="166"/>
      <c r="N46" s="13" t="s">
        <v>162</v>
      </c>
      <c r="O46" s="165"/>
      <c r="P46" s="165"/>
      <c r="Q46" s="165"/>
      <c r="R46" s="166"/>
      <c r="S46" s="20" t="s">
        <v>20</v>
      </c>
      <c r="T46" s="3"/>
      <c r="U46" s="3"/>
      <c r="V46" s="3"/>
      <c r="W46" s="3"/>
      <c r="X46" s="3"/>
      <c r="Y46" s="3"/>
      <c r="Z46" s="3"/>
      <c r="AA46" s="3"/>
      <c r="AB46" s="3"/>
      <c r="AC46" s="3"/>
    </row>
    <row r="47" spans="1:37" ht="30" customHeight="1" thickBot="1">
      <c r="A47" s="212"/>
      <c r="B47" s="15" t="s">
        <v>14</v>
      </c>
      <c r="C47" s="15"/>
      <c r="D47" s="15"/>
      <c r="E47" s="203"/>
      <c r="F47" s="204"/>
      <c r="G47" s="204"/>
      <c r="H47" s="280"/>
      <c r="I47" s="13" t="s">
        <v>18</v>
      </c>
      <c r="J47" s="165"/>
      <c r="K47" s="165"/>
      <c r="L47" s="165"/>
      <c r="M47" s="166"/>
      <c r="N47" s="13" t="s">
        <v>162</v>
      </c>
      <c r="O47" s="165"/>
      <c r="P47" s="165"/>
      <c r="Q47" s="165"/>
      <c r="R47" s="166"/>
      <c r="S47" s="20" t="s">
        <v>20</v>
      </c>
      <c r="T47" s="3"/>
      <c r="U47" s="3"/>
      <c r="V47" s="3"/>
      <c r="W47" s="3"/>
      <c r="X47" s="3"/>
      <c r="Y47" s="3"/>
      <c r="Z47" s="3"/>
      <c r="AA47" s="3"/>
      <c r="AB47" s="3"/>
      <c r="AC47" s="3"/>
    </row>
    <row r="48" spans="1:37" ht="30" customHeight="1" thickBot="1">
      <c r="A48" s="212"/>
      <c r="B48" s="263" t="s">
        <v>323</v>
      </c>
      <c r="C48" s="264"/>
      <c r="D48" s="264"/>
      <c r="E48" s="264"/>
      <c r="F48" s="264"/>
      <c r="G48" s="264"/>
      <c r="H48" s="264"/>
      <c r="I48" s="264"/>
      <c r="J48" s="264"/>
      <c r="K48" s="264"/>
      <c r="L48" s="264"/>
      <c r="M48" s="264"/>
      <c r="N48" s="264"/>
      <c r="O48" s="264"/>
      <c r="P48" s="264"/>
      <c r="Q48" s="264"/>
      <c r="R48" s="264"/>
      <c r="S48" s="265"/>
      <c r="T48" s="3"/>
      <c r="U48" s="3"/>
      <c r="V48" s="3"/>
      <c r="W48" s="3"/>
      <c r="X48" s="3"/>
      <c r="Y48" s="3"/>
      <c r="Z48" s="3"/>
      <c r="AA48" s="3"/>
      <c r="AB48" s="3"/>
      <c r="AC48" s="3"/>
    </row>
    <row r="49" spans="1:29" ht="30" customHeight="1" thickBot="1">
      <c r="A49" s="212"/>
      <c r="B49" s="21" t="s">
        <v>320</v>
      </c>
      <c r="C49" s="15"/>
      <c r="D49" s="15"/>
      <c r="E49" s="203"/>
      <c r="F49" s="204"/>
      <c r="G49" s="204"/>
      <c r="H49" s="280"/>
      <c r="I49" s="13" t="s">
        <v>18</v>
      </c>
      <c r="J49" s="165"/>
      <c r="K49" s="165"/>
      <c r="L49" s="165"/>
      <c r="M49" s="166"/>
      <c r="N49" s="13" t="s">
        <v>162</v>
      </c>
      <c r="O49" s="165"/>
      <c r="P49" s="165"/>
      <c r="Q49" s="165"/>
      <c r="R49" s="166"/>
      <c r="S49" s="13" t="s">
        <v>20</v>
      </c>
      <c r="T49" s="3"/>
      <c r="U49" s="3"/>
      <c r="V49" s="3"/>
      <c r="W49" s="3"/>
      <c r="X49" s="3"/>
      <c r="Y49" s="3"/>
      <c r="Z49" s="3"/>
      <c r="AA49" s="3"/>
      <c r="AB49" s="3"/>
      <c r="AC49" s="3"/>
    </row>
    <row r="50" spans="1:29" ht="49.95" customHeight="1" thickBot="1">
      <c r="A50" s="212"/>
      <c r="B50" s="21" t="s">
        <v>246</v>
      </c>
      <c r="C50" s="15"/>
      <c r="D50" s="15"/>
      <c r="E50" s="178"/>
      <c r="F50" s="178"/>
      <c r="G50" s="178"/>
      <c r="H50" s="178"/>
      <c r="I50" s="178"/>
      <c r="J50" s="178"/>
      <c r="K50" s="178"/>
      <c r="L50" s="178"/>
      <c r="M50" s="178"/>
      <c r="N50" s="178"/>
      <c r="O50" s="178"/>
      <c r="P50" s="178"/>
      <c r="Q50" s="178"/>
      <c r="R50" s="178"/>
      <c r="S50" s="178"/>
      <c r="T50" s="3"/>
      <c r="U50" s="3"/>
      <c r="V50" s="3"/>
      <c r="W50" s="3"/>
      <c r="X50" s="3"/>
      <c r="Y50" s="3"/>
      <c r="Z50" s="3"/>
      <c r="AA50" s="3"/>
      <c r="AB50" s="3"/>
      <c r="AC50" s="3"/>
    </row>
    <row r="51" spans="1:29" ht="49.95" customHeight="1" thickBot="1">
      <c r="A51" s="212"/>
      <c r="B51" s="22" t="s">
        <v>247</v>
      </c>
      <c r="C51" s="23"/>
      <c r="D51" s="23"/>
      <c r="E51" s="285"/>
      <c r="F51" s="285"/>
      <c r="G51" s="285"/>
      <c r="H51" s="285"/>
      <c r="I51" s="285"/>
      <c r="J51" s="285"/>
      <c r="K51" s="285"/>
      <c r="L51" s="285"/>
      <c r="M51" s="285"/>
      <c r="N51" s="285"/>
      <c r="O51" s="285"/>
      <c r="P51" s="285"/>
      <c r="Q51" s="285"/>
      <c r="R51" s="285"/>
      <c r="S51" s="285"/>
      <c r="T51" s="3"/>
      <c r="U51" s="3"/>
      <c r="V51" s="3"/>
      <c r="W51" s="3"/>
      <c r="X51" s="3"/>
      <c r="Y51" s="3"/>
      <c r="Z51" s="3"/>
      <c r="AA51" s="3"/>
      <c r="AB51" s="3"/>
      <c r="AC51" s="3"/>
    </row>
    <row r="52" spans="1:29" ht="49.95" customHeight="1" thickBot="1">
      <c r="A52" s="192" t="s">
        <v>197</v>
      </c>
      <c r="B52" s="266" t="s">
        <v>333</v>
      </c>
      <c r="C52" s="267"/>
      <c r="D52" s="267"/>
      <c r="E52" s="267"/>
      <c r="F52" s="267"/>
      <c r="G52" s="267"/>
      <c r="H52" s="267"/>
      <c r="I52" s="267"/>
      <c r="J52" s="267"/>
      <c r="K52" s="267"/>
      <c r="L52" s="267"/>
      <c r="M52" s="267"/>
      <c r="N52" s="267"/>
      <c r="O52" s="267"/>
      <c r="P52" s="267"/>
      <c r="Q52" s="267"/>
      <c r="R52" s="267"/>
      <c r="S52" s="268"/>
      <c r="T52" s="3"/>
      <c r="U52" s="3"/>
      <c r="V52" s="3"/>
      <c r="W52" s="3"/>
      <c r="X52" s="3"/>
      <c r="Y52" s="3"/>
      <c r="Z52" s="3"/>
      <c r="AA52" s="3"/>
      <c r="AB52" s="3"/>
      <c r="AC52" s="3"/>
    </row>
    <row r="53" spans="1:29" ht="49.95" customHeight="1" thickBot="1">
      <c r="A53" s="193"/>
      <c r="B53" s="176" t="s">
        <v>330</v>
      </c>
      <c r="C53" s="142"/>
      <c r="D53" s="142"/>
      <c r="E53" s="255"/>
      <c r="F53" s="256"/>
      <c r="G53" s="256"/>
      <c r="H53" s="256"/>
      <c r="I53" s="256"/>
      <c r="J53" s="256"/>
      <c r="K53" s="256"/>
      <c r="L53" s="256"/>
      <c r="M53" s="256"/>
      <c r="N53" s="256"/>
      <c r="O53" s="256"/>
      <c r="P53" s="256"/>
      <c r="Q53" s="256"/>
      <c r="R53" s="256"/>
      <c r="S53" s="257"/>
      <c r="T53" s="3"/>
      <c r="U53" s="3"/>
      <c r="V53" s="3"/>
      <c r="W53" s="3"/>
      <c r="X53" s="3"/>
      <c r="Y53" s="3"/>
      <c r="Z53" s="3"/>
      <c r="AA53" s="3"/>
      <c r="AB53" s="3"/>
      <c r="AC53" s="3"/>
    </row>
    <row r="54" spans="1:29" ht="49.95" customHeight="1" thickBot="1">
      <c r="A54" s="193"/>
      <c r="B54" s="176" t="s">
        <v>331</v>
      </c>
      <c r="C54" s="177"/>
      <c r="D54" s="177"/>
      <c r="E54" s="255"/>
      <c r="F54" s="256"/>
      <c r="G54" s="256"/>
      <c r="H54" s="256"/>
      <c r="I54" s="256"/>
      <c r="J54" s="256"/>
      <c r="K54" s="256"/>
      <c r="L54" s="256"/>
      <c r="M54" s="256"/>
      <c r="N54" s="256"/>
      <c r="O54" s="256"/>
      <c r="P54" s="256"/>
      <c r="Q54" s="256"/>
      <c r="R54" s="256"/>
      <c r="S54" s="257"/>
      <c r="T54" s="3"/>
      <c r="U54" s="3"/>
      <c r="V54" s="3"/>
      <c r="W54" s="3"/>
      <c r="X54" s="3"/>
      <c r="Y54" s="3"/>
      <c r="Z54" s="3"/>
      <c r="AA54" s="3"/>
      <c r="AB54" s="3"/>
      <c r="AC54" s="3"/>
    </row>
    <row r="55" spans="1:29" ht="30" customHeight="1" thickBot="1">
      <c r="A55" s="193"/>
      <c r="B55" s="15" t="s">
        <v>332</v>
      </c>
      <c r="C55" s="85"/>
      <c r="D55" s="85"/>
      <c r="E55" s="130" t="s">
        <v>166</v>
      </c>
      <c r="F55" s="130"/>
      <c r="G55" s="133"/>
      <c r="H55" s="134"/>
      <c r="I55" s="134"/>
      <c r="J55" s="134"/>
      <c r="K55" s="135"/>
      <c r="L55" s="130" t="s">
        <v>167</v>
      </c>
      <c r="M55" s="130"/>
      <c r="N55" s="133"/>
      <c r="O55" s="134"/>
      <c r="P55" s="134"/>
      <c r="Q55" s="134"/>
      <c r="R55" s="134"/>
      <c r="S55" s="135"/>
      <c r="T55" s="3"/>
      <c r="U55" s="3"/>
      <c r="V55" s="3"/>
      <c r="W55" s="3"/>
      <c r="X55" s="3"/>
      <c r="Y55" s="3"/>
      <c r="Z55" s="3"/>
      <c r="AA55" s="3"/>
      <c r="AB55" s="3"/>
      <c r="AC55" s="3"/>
    </row>
    <row r="56" spans="1:29" ht="49.95" customHeight="1" thickBot="1">
      <c r="A56" s="193"/>
      <c r="B56" s="15" t="s">
        <v>321</v>
      </c>
      <c r="C56" s="24"/>
      <c r="D56" s="24"/>
      <c r="E56" s="255"/>
      <c r="F56" s="256"/>
      <c r="G56" s="256"/>
      <c r="H56" s="256"/>
      <c r="I56" s="256"/>
      <c r="J56" s="256"/>
      <c r="K56" s="256"/>
      <c r="L56" s="256"/>
      <c r="M56" s="256"/>
      <c r="N56" s="256"/>
      <c r="O56" s="256"/>
      <c r="P56" s="256"/>
      <c r="Q56" s="256"/>
      <c r="R56" s="256"/>
      <c r="S56" s="257"/>
      <c r="T56" s="3"/>
      <c r="U56" s="3"/>
      <c r="V56" s="3"/>
      <c r="W56" s="3"/>
      <c r="X56" s="3"/>
      <c r="Y56" s="3"/>
      <c r="Z56" s="3"/>
      <c r="AA56" s="3"/>
      <c r="AB56" s="3"/>
      <c r="AC56" s="3"/>
    </row>
    <row r="57" spans="1:29" ht="30" customHeight="1" thickBot="1">
      <c r="A57" s="194"/>
      <c r="B57" s="17" t="s">
        <v>322</v>
      </c>
      <c r="C57" s="14"/>
      <c r="D57" s="14"/>
      <c r="E57" s="16" t="s">
        <v>163</v>
      </c>
      <c r="F57" s="151"/>
      <c r="G57" s="151"/>
      <c r="H57" s="151"/>
      <c r="I57" s="31" t="s">
        <v>195</v>
      </c>
      <c r="J57" s="16" t="s">
        <v>164</v>
      </c>
      <c r="K57" s="151"/>
      <c r="L57" s="151"/>
      <c r="M57" s="151"/>
      <c r="N57" s="31" t="s">
        <v>195</v>
      </c>
      <c r="O57" s="16" t="s">
        <v>165</v>
      </c>
      <c r="P57" s="151"/>
      <c r="Q57" s="151"/>
      <c r="R57" s="151"/>
      <c r="S57" s="152"/>
      <c r="T57" s="3"/>
      <c r="U57" s="3"/>
      <c r="V57" s="3"/>
      <c r="W57" s="3"/>
      <c r="X57" s="3"/>
      <c r="Y57" s="3"/>
      <c r="Z57" s="3"/>
      <c r="AA57" s="3"/>
      <c r="AB57" s="3"/>
      <c r="AC57" s="3"/>
    </row>
    <row r="58" spans="1:29" ht="60" customHeight="1" thickBot="1">
      <c r="A58" s="86" t="s">
        <v>251</v>
      </c>
      <c r="B58" s="269" t="s">
        <v>252</v>
      </c>
      <c r="C58" s="270"/>
      <c r="D58" s="271"/>
      <c r="E58" s="167"/>
      <c r="F58" s="168"/>
      <c r="G58" s="168"/>
      <c r="H58" s="168"/>
      <c r="I58" s="168"/>
      <c r="J58" s="168"/>
      <c r="K58" s="168"/>
      <c r="L58" s="168"/>
      <c r="M58" s="168"/>
      <c r="N58" s="168"/>
      <c r="O58" s="168"/>
      <c r="P58" s="168"/>
      <c r="Q58" s="168"/>
      <c r="R58" s="168"/>
      <c r="S58" s="169"/>
      <c r="T58" s="3"/>
      <c r="U58" s="3"/>
      <c r="V58" s="3"/>
      <c r="W58" s="3"/>
      <c r="X58" s="3"/>
      <c r="Y58" s="3"/>
      <c r="Z58" s="3"/>
      <c r="AA58" s="3"/>
      <c r="AB58" s="3"/>
      <c r="AC58" s="3"/>
    </row>
    <row r="59" spans="1:29" ht="30" customHeight="1" thickBot="1">
      <c r="A59" s="170" t="s">
        <v>183</v>
      </c>
      <c r="B59" s="11" t="s">
        <v>214</v>
      </c>
      <c r="C59" s="11"/>
      <c r="D59" s="11"/>
      <c r="E59" s="171"/>
      <c r="F59" s="172"/>
      <c r="G59" s="172"/>
      <c r="H59" s="172"/>
      <c r="I59" s="172"/>
      <c r="J59" s="172"/>
      <c r="K59" s="172"/>
      <c r="L59" s="172"/>
      <c r="M59" s="172"/>
      <c r="N59" s="172"/>
      <c r="O59" s="172"/>
      <c r="P59" s="172"/>
      <c r="Q59" s="172"/>
      <c r="R59" s="172"/>
      <c r="S59" s="173"/>
      <c r="T59" s="3"/>
      <c r="U59" s="3"/>
      <c r="V59" s="3"/>
      <c r="W59" s="3"/>
      <c r="X59" s="3"/>
      <c r="Y59" s="3"/>
      <c r="Z59" s="3"/>
      <c r="AA59" s="3"/>
      <c r="AB59" s="3"/>
      <c r="AC59" s="3"/>
    </row>
    <row r="60" spans="1:29" ht="30" customHeight="1" thickBot="1">
      <c r="A60" s="140"/>
      <c r="B60" s="139" t="s">
        <v>306</v>
      </c>
      <c r="C60" s="142" t="s">
        <v>188</v>
      </c>
      <c r="D60" s="142"/>
      <c r="E60" s="143" t="s">
        <v>189</v>
      </c>
      <c r="F60" s="144"/>
      <c r="G60" s="144"/>
      <c r="H60" s="144"/>
      <c r="I60" s="144"/>
      <c r="J60" s="145"/>
      <c r="K60" s="145"/>
      <c r="L60" s="145"/>
      <c r="M60" s="145"/>
      <c r="N60" s="145"/>
      <c r="O60" s="145"/>
      <c r="P60" s="145"/>
      <c r="Q60" s="145"/>
      <c r="R60" s="145"/>
      <c r="S60" s="146"/>
      <c r="T60" s="3"/>
      <c r="U60" s="3"/>
      <c r="V60" s="3"/>
      <c r="W60" s="3"/>
      <c r="X60" s="3"/>
      <c r="Y60" s="3"/>
      <c r="Z60" s="3"/>
      <c r="AA60" s="3"/>
      <c r="AB60" s="3"/>
      <c r="AC60" s="3"/>
    </row>
    <row r="61" spans="1:29" ht="40.200000000000003" customHeight="1" thickBot="1">
      <c r="A61" s="140"/>
      <c r="B61" s="140"/>
      <c r="C61" s="147" t="s">
        <v>60</v>
      </c>
      <c r="D61" s="259" t="s">
        <v>253</v>
      </c>
      <c r="E61" s="260"/>
      <c r="F61" s="260"/>
      <c r="G61" s="260"/>
      <c r="H61" s="260"/>
      <c r="I61" s="260"/>
      <c r="J61" s="260"/>
      <c r="K61" s="260"/>
      <c r="L61" s="260"/>
      <c r="M61" s="260"/>
      <c r="N61" s="260"/>
      <c r="O61" s="260"/>
      <c r="P61" s="260"/>
      <c r="Q61" s="260"/>
      <c r="R61" s="260"/>
      <c r="S61" s="261"/>
      <c r="T61" s="3"/>
      <c r="U61" s="3"/>
      <c r="V61" s="3"/>
      <c r="W61" s="3"/>
      <c r="X61" s="3"/>
      <c r="Y61" s="3"/>
      <c r="Z61" s="3"/>
      <c r="AA61" s="3"/>
      <c r="AB61" s="3"/>
      <c r="AC61" s="3"/>
    </row>
    <row r="62" spans="1:29" ht="30" customHeight="1" thickBot="1">
      <c r="A62" s="140"/>
      <c r="B62" s="140"/>
      <c r="C62" s="148"/>
      <c r="D62" s="15" t="s">
        <v>61</v>
      </c>
      <c r="E62" s="153"/>
      <c r="F62" s="154"/>
      <c r="G62" s="154"/>
      <c r="H62" s="154"/>
      <c r="I62" s="154"/>
      <c r="J62" s="154"/>
      <c r="K62" s="154"/>
      <c r="L62" s="154"/>
      <c r="M62" s="154"/>
      <c r="N62" s="154"/>
      <c r="O62" s="154"/>
      <c r="P62" s="154"/>
      <c r="Q62" s="154"/>
      <c r="R62" s="154"/>
      <c r="S62" s="155"/>
      <c r="T62" s="3"/>
      <c r="U62" s="3"/>
      <c r="V62" s="3"/>
      <c r="W62" s="3"/>
      <c r="X62" s="3"/>
      <c r="Y62" s="3"/>
      <c r="Z62" s="3"/>
      <c r="AA62" s="3"/>
      <c r="AB62" s="3"/>
      <c r="AC62" s="3"/>
    </row>
    <row r="63" spans="1:29" ht="49.95" customHeight="1" thickBot="1">
      <c r="A63" s="140"/>
      <c r="B63" s="140"/>
      <c r="C63" s="148"/>
      <c r="D63" s="15" t="s">
        <v>62</v>
      </c>
      <c r="E63" s="255"/>
      <c r="F63" s="256"/>
      <c r="G63" s="256"/>
      <c r="H63" s="256"/>
      <c r="I63" s="256"/>
      <c r="J63" s="256"/>
      <c r="K63" s="256"/>
      <c r="L63" s="256"/>
      <c r="M63" s="256"/>
      <c r="N63" s="256"/>
      <c r="O63" s="256"/>
      <c r="P63" s="256"/>
      <c r="Q63" s="256"/>
      <c r="R63" s="256"/>
      <c r="S63" s="257"/>
      <c r="T63" s="3"/>
      <c r="U63" s="3"/>
      <c r="V63" s="3"/>
      <c r="W63" s="3"/>
      <c r="X63" s="3"/>
      <c r="Y63" s="3"/>
      <c r="Z63" s="3"/>
      <c r="AA63" s="3"/>
      <c r="AB63" s="3"/>
      <c r="AC63" s="3"/>
    </row>
    <row r="64" spans="1:29" ht="30" customHeight="1" thickBot="1">
      <c r="A64" s="140"/>
      <c r="B64" s="140"/>
      <c r="C64" s="148"/>
      <c r="D64" s="15" t="s">
        <v>63</v>
      </c>
      <c r="E64" s="130" t="s">
        <v>166</v>
      </c>
      <c r="F64" s="130"/>
      <c r="G64" s="133"/>
      <c r="H64" s="134"/>
      <c r="I64" s="134"/>
      <c r="J64" s="134"/>
      <c r="K64" s="135"/>
      <c r="L64" s="130" t="s">
        <v>167</v>
      </c>
      <c r="M64" s="130"/>
      <c r="N64" s="133"/>
      <c r="O64" s="134"/>
      <c r="P64" s="134"/>
      <c r="Q64" s="134"/>
      <c r="R64" s="134"/>
      <c r="S64" s="135"/>
      <c r="T64" s="3"/>
      <c r="U64" s="3"/>
      <c r="V64" s="3"/>
      <c r="W64" s="3"/>
      <c r="X64" s="3"/>
      <c r="Y64" s="3"/>
      <c r="Z64" s="3"/>
      <c r="AA64" s="3"/>
      <c r="AB64" s="3"/>
      <c r="AC64" s="3"/>
    </row>
    <row r="65" spans="1:29" ht="49.95" customHeight="1" thickBot="1">
      <c r="A65" s="140"/>
      <c r="B65" s="140"/>
      <c r="C65" s="148"/>
      <c r="D65" s="15" t="s">
        <v>64</v>
      </c>
      <c r="E65" s="255"/>
      <c r="F65" s="256"/>
      <c r="G65" s="256"/>
      <c r="H65" s="256"/>
      <c r="I65" s="256"/>
      <c r="J65" s="256"/>
      <c r="K65" s="256"/>
      <c r="L65" s="256"/>
      <c r="M65" s="256"/>
      <c r="N65" s="256"/>
      <c r="O65" s="256"/>
      <c r="P65" s="256"/>
      <c r="Q65" s="256"/>
      <c r="R65" s="256"/>
      <c r="S65" s="257"/>
      <c r="T65" s="3"/>
      <c r="U65" s="3"/>
      <c r="V65" s="3"/>
      <c r="W65" s="3"/>
      <c r="X65" s="3"/>
      <c r="Y65" s="3"/>
      <c r="Z65" s="3"/>
      <c r="AA65" s="3"/>
      <c r="AB65" s="3"/>
      <c r="AC65" s="3"/>
    </row>
    <row r="66" spans="1:29" ht="30" customHeight="1" thickBot="1">
      <c r="A66" s="140"/>
      <c r="B66" s="140"/>
      <c r="C66" s="148"/>
      <c r="D66" s="15" t="s">
        <v>1</v>
      </c>
      <c r="E66" s="16" t="s">
        <v>163</v>
      </c>
      <c r="F66" s="151"/>
      <c r="G66" s="151"/>
      <c r="H66" s="151"/>
      <c r="I66" s="31" t="s">
        <v>195</v>
      </c>
      <c r="J66" s="16" t="s">
        <v>164</v>
      </c>
      <c r="K66" s="151"/>
      <c r="L66" s="151"/>
      <c r="M66" s="151"/>
      <c r="N66" s="31" t="s">
        <v>195</v>
      </c>
      <c r="O66" s="16" t="s">
        <v>165</v>
      </c>
      <c r="P66" s="151"/>
      <c r="Q66" s="151"/>
      <c r="R66" s="151"/>
      <c r="S66" s="152"/>
      <c r="T66" s="3"/>
      <c r="U66" s="3"/>
      <c r="V66" s="3"/>
      <c r="W66" s="3"/>
      <c r="X66" s="3"/>
      <c r="Y66" s="3"/>
      <c r="Z66" s="3"/>
      <c r="AA66" s="3"/>
      <c r="AB66" s="3"/>
      <c r="AC66" s="3"/>
    </row>
    <row r="67" spans="1:29" ht="30" customHeight="1" thickBot="1">
      <c r="A67" s="140"/>
      <c r="B67" s="140"/>
      <c r="C67" s="148"/>
      <c r="D67" s="15" t="s">
        <v>65</v>
      </c>
      <c r="E67" s="130">
        <v>13</v>
      </c>
      <c r="F67" s="130"/>
      <c r="G67" s="32" t="s">
        <v>72</v>
      </c>
      <c r="H67" s="92" t="s">
        <v>163</v>
      </c>
      <c r="I67" s="187"/>
      <c r="J67" s="188"/>
      <c r="K67" s="32" t="s">
        <v>72</v>
      </c>
      <c r="L67" s="27" t="s">
        <v>164</v>
      </c>
      <c r="M67" s="151"/>
      <c r="N67" s="151"/>
      <c r="O67" s="151"/>
      <c r="P67" s="151"/>
      <c r="Q67" s="151"/>
      <c r="R67" s="151"/>
      <c r="S67" s="152"/>
      <c r="T67" s="3"/>
      <c r="U67" s="3"/>
      <c r="V67" s="3"/>
      <c r="W67" s="3"/>
      <c r="X67" s="3"/>
      <c r="Y67" s="3"/>
      <c r="Z67" s="3"/>
      <c r="AA67" s="3"/>
      <c r="AB67" s="3"/>
      <c r="AC67" s="3"/>
    </row>
    <row r="68" spans="1:29" ht="30" customHeight="1" thickBot="1">
      <c r="A68" s="140"/>
      <c r="B68" s="140"/>
      <c r="C68" s="149"/>
      <c r="D68" s="15" t="s">
        <v>66</v>
      </c>
      <c r="E68" s="258"/>
      <c r="F68" s="151"/>
      <c r="G68" s="151"/>
      <c r="H68" s="151"/>
      <c r="I68" s="151"/>
      <c r="J68" s="151"/>
      <c r="K68" s="151"/>
      <c r="L68" s="151"/>
      <c r="M68" s="151"/>
      <c r="N68" s="151"/>
      <c r="O68" s="151"/>
      <c r="P68" s="151"/>
      <c r="Q68" s="151"/>
      <c r="R68" s="151"/>
      <c r="S68" s="152"/>
      <c r="T68" s="3"/>
      <c r="U68" s="3"/>
      <c r="V68" s="3"/>
      <c r="W68" s="3"/>
      <c r="X68" s="3"/>
      <c r="Y68" s="3"/>
      <c r="Z68" s="3"/>
      <c r="AA68" s="3"/>
      <c r="AB68" s="3"/>
      <c r="AC68" s="3"/>
    </row>
    <row r="69" spans="1:29" ht="40.200000000000003" customHeight="1" thickBot="1">
      <c r="A69" s="140"/>
      <c r="B69" s="140"/>
      <c r="C69" s="136" t="s">
        <v>71</v>
      </c>
      <c r="D69" s="259" t="s">
        <v>254</v>
      </c>
      <c r="E69" s="260"/>
      <c r="F69" s="260"/>
      <c r="G69" s="260"/>
      <c r="H69" s="260"/>
      <c r="I69" s="260"/>
      <c r="J69" s="260"/>
      <c r="K69" s="260"/>
      <c r="L69" s="260"/>
      <c r="M69" s="260"/>
      <c r="N69" s="260"/>
      <c r="O69" s="260"/>
      <c r="P69" s="260"/>
      <c r="Q69" s="260"/>
      <c r="R69" s="260"/>
      <c r="S69" s="261"/>
      <c r="T69" s="3"/>
      <c r="U69" s="3"/>
      <c r="V69" s="3"/>
      <c r="W69" s="3"/>
      <c r="X69" s="3"/>
      <c r="Y69" s="3"/>
      <c r="Z69" s="3"/>
      <c r="AA69" s="3"/>
      <c r="AB69" s="3"/>
      <c r="AC69" s="3"/>
    </row>
    <row r="70" spans="1:29" ht="30" customHeight="1" thickBot="1">
      <c r="A70" s="140"/>
      <c r="B70" s="140"/>
      <c r="C70" s="137"/>
      <c r="D70" s="28" t="s">
        <v>61</v>
      </c>
      <c r="E70" s="153"/>
      <c r="F70" s="154"/>
      <c r="G70" s="154"/>
      <c r="H70" s="154"/>
      <c r="I70" s="154"/>
      <c r="J70" s="154"/>
      <c r="K70" s="154"/>
      <c r="L70" s="154"/>
      <c r="M70" s="154"/>
      <c r="N70" s="154"/>
      <c r="O70" s="154"/>
      <c r="P70" s="154"/>
      <c r="Q70" s="154"/>
      <c r="R70" s="154"/>
      <c r="S70" s="155"/>
      <c r="T70" s="3"/>
      <c r="U70" s="3"/>
      <c r="V70" s="3"/>
      <c r="W70" s="3"/>
      <c r="X70" s="3"/>
      <c r="Y70" s="3"/>
      <c r="Z70" s="3"/>
      <c r="AA70" s="3"/>
      <c r="AB70" s="3"/>
      <c r="AC70" s="3"/>
    </row>
    <row r="71" spans="1:29" ht="49.95" customHeight="1" thickBot="1">
      <c r="A71" s="140"/>
      <c r="B71" s="140"/>
      <c r="C71" s="137"/>
      <c r="D71" s="28" t="s">
        <v>62</v>
      </c>
      <c r="E71" s="286"/>
      <c r="F71" s="287"/>
      <c r="G71" s="287"/>
      <c r="H71" s="287"/>
      <c r="I71" s="287"/>
      <c r="J71" s="287"/>
      <c r="K71" s="287"/>
      <c r="L71" s="287"/>
      <c r="M71" s="287"/>
      <c r="N71" s="287"/>
      <c r="O71" s="287"/>
      <c r="P71" s="287"/>
      <c r="Q71" s="287"/>
      <c r="R71" s="287"/>
      <c r="S71" s="288"/>
      <c r="T71" s="3"/>
      <c r="U71" s="3"/>
      <c r="V71" s="3"/>
      <c r="W71" s="3"/>
      <c r="X71" s="3"/>
      <c r="Y71" s="3"/>
      <c r="Z71" s="3"/>
      <c r="AA71" s="3"/>
      <c r="AB71" s="3"/>
      <c r="AC71" s="3"/>
    </row>
    <row r="72" spans="1:29" ht="30" customHeight="1" thickBot="1">
      <c r="A72" s="140"/>
      <c r="B72" s="140"/>
      <c r="C72" s="137"/>
      <c r="D72" s="28" t="s">
        <v>63</v>
      </c>
      <c r="E72" s="130" t="s">
        <v>166</v>
      </c>
      <c r="F72" s="130"/>
      <c r="G72" s="133"/>
      <c r="H72" s="134"/>
      <c r="I72" s="134"/>
      <c r="J72" s="134"/>
      <c r="K72" s="135"/>
      <c r="L72" s="130" t="s">
        <v>167</v>
      </c>
      <c r="M72" s="130"/>
      <c r="N72" s="133"/>
      <c r="O72" s="134"/>
      <c r="P72" s="134"/>
      <c r="Q72" s="134"/>
      <c r="R72" s="134"/>
      <c r="S72" s="135"/>
      <c r="T72" s="3"/>
      <c r="U72" s="3"/>
      <c r="V72" s="3"/>
      <c r="W72" s="3"/>
      <c r="X72" s="3"/>
      <c r="Y72" s="3"/>
      <c r="Z72" s="3"/>
      <c r="AA72" s="3"/>
      <c r="AB72" s="3"/>
      <c r="AC72" s="3"/>
    </row>
    <row r="73" spans="1:29" ht="49.95" customHeight="1" thickBot="1">
      <c r="A73" s="140"/>
      <c r="B73" s="140"/>
      <c r="C73" s="137"/>
      <c r="D73" s="28" t="s">
        <v>64</v>
      </c>
      <c r="E73" s="255"/>
      <c r="F73" s="256"/>
      <c r="G73" s="256"/>
      <c r="H73" s="256"/>
      <c r="I73" s="256"/>
      <c r="J73" s="256"/>
      <c r="K73" s="256"/>
      <c r="L73" s="256"/>
      <c r="M73" s="256"/>
      <c r="N73" s="256"/>
      <c r="O73" s="256"/>
      <c r="P73" s="256"/>
      <c r="Q73" s="256"/>
      <c r="R73" s="256"/>
      <c r="S73" s="257"/>
      <c r="T73" s="3"/>
      <c r="U73" s="3"/>
      <c r="V73" s="3"/>
      <c r="W73" s="3"/>
      <c r="X73" s="3"/>
      <c r="Y73" s="3"/>
      <c r="Z73" s="3"/>
      <c r="AA73" s="3"/>
      <c r="AB73" s="3"/>
      <c r="AC73" s="3"/>
    </row>
    <row r="74" spans="1:29" ht="30" customHeight="1" thickBot="1">
      <c r="A74" s="140"/>
      <c r="B74" s="140"/>
      <c r="C74" s="137"/>
      <c r="D74" s="15" t="s">
        <v>1</v>
      </c>
      <c r="E74" s="16" t="s">
        <v>163</v>
      </c>
      <c r="F74" s="151"/>
      <c r="G74" s="151"/>
      <c r="H74" s="151"/>
      <c r="I74" s="31" t="s">
        <v>195</v>
      </c>
      <c r="J74" s="16" t="s">
        <v>164</v>
      </c>
      <c r="K74" s="151"/>
      <c r="L74" s="151"/>
      <c r="M74" s="151"/>
      <c r="N74" s="31" t="s">
        <v>195</v>
      </c>
      <c r="O74" s="16" t="s">
        <v>165</v>
      </c>
      <c r="P74" s="151"/>
      <c r="Q74" s="151"/>
      <c r="R74" s="151"/>
      <c r="S74" s="152"/>
      <c r="T74" s="3"/>
      <c r="U74" s="3"/>
      <c r="V74" s="3"/>
      <c r="W74" s="3"/>
      <c r="X74" s="3"/>
      <c r="Y74" s="3"/>
      <c r="Z74" s="3"/>
      <c r="AA74" s="3"/>
      <c r="AB74" s="3"/>
      <c r="AC74" s="3"/>
    </row>
    <row r="75" spans="1:29" ht="30" customHeight="1" thickBot="1">
      <c r="A75" s="140"/>
      <c r="B75" s="140"/>
      <c r="C75" s="137"/>
      <c r="D75" s="15" t="s">
        <v>352</v>
      </c>
      <c r="E75" s="258"/>
      <c r="F75" s="151"/>
      <c r="G75" s="151"/>
      <c r="H75" s="151"/>
      <c r="I75" s="151"/>
      <c r="J75" s="151"/>
      <c r="K75" s="151"/>
      <c r="L75" s="151"/>
      <c r="M75" s="151"/>
      <c r="N75" s="151"/>
      <c r="O75" s="151"/>
      <c r="P75" s="151"/>
      <c r="Q75" s="151"/>
      <c r="R75" s="151"/>
      <c r="S75" s="152"/>
      <c r="T75" s="3"/>
      <c r="U75" s="3"/>
      <c r="V75" s="3"/>
      <c r="W75" s="3"/>
      <c r="X75" s="3"/>
      <c r="Y75" s="3"/>
      <c r="Z75" s="3"/>
      <c r="AA75" s="3"/>
      <c r="AB75" s="3"/>
      <c r="AC75" s="3"/>
    </row>
    <row r="76" spans="1:29" ht="30" customHeight="1" thickBot="1">
      <c r="A76" s="140"/>
      <c r="B76" s="140"/>
      <c r="C76" s="138"/>
      <c r="D76" s="15" t="s">
        <v>66</v>
      </c>
      <c r="E76" s="258"/>
      <c r="F76" s="151"/>
      <c r="G76" s="151"/>
      <c r="H76" s="151"/>
      <c r="I76" s="151"/>
      <c r="J76" s="151"/>
      <c r="K76" s="151"/>
      <c r="L76" s="151"/>
      <c r="M76" s="151"/>
      <c r="N76" s="151"/>
      <c r="O76" s="151"/>
      <c r="P76" s="151"/>
      <c r="Q76" s="151"/>
      <c r="R76" s="151"/>
      <c r="S76" s="152"/>
      <c r="T76" s="3"/>
      <c r="U76" s="3"/>
      <c r="V76" s="3"/>
      <c r="W76" s="3"/>
      <c r="X76" s="3"/>
      <c r="Y76" s="3"/>
      <c r="Z76" s="3"/>
      <c r="AA76" s="3"/>
      <c r="AB76" s="3"/>
      <c r="AC76" s="3"/>
    </row>
    <row r="77" spans="1:29" ht="30" customHeight="1" thickBot="1">
      <c r="A77" s="140"/>
      <c r="B77" s="140"/>
      <c r="C77" s="129" t="s">
        <v>157</v>
      </c>
      <c r="D77" s="28" t="s">
        <v>67</v>
      </c>
      <c r="E77" s="153"/>
      <c r="F77" s="154"/>
      <c r="G77" s="154"/>
      <c r="H77" s="154"/>
      <c r="I77" s="154"/>
      <c r="J77" s="154"/>
      <c r="K77" s="154"/>
      <c r="L77" s="154"/>
      <c r="M77" s="154"/>
      <c r="N77" s="154"/>
      <c r="O77" s="154"/>
      <c r="P77" s="154"/>
      <c r="Q77" s="154"/>
      <c r="R77" s="154"/>
      <c r="S77" s="155"/>
      <c r="T77" s="3"/>
      <c r="U77" s="3"/>
      <c r="V77" s="3"/>
      <c r="W77" s="3"/>
      <c r="X77" s="3"/>
      <c r="Y77" s="3"/>
      <c r="Z77" s="3"/>
      <c r="AA77" s="3"/>
      <c r="AB77" s="3"/>
      <c r="AC77" s="3"/>
    </row>
    <row r="78" spans="1:29" ht="30" customHeight="1" thickBot="1">
      <c r="A78" s="140"/>
      <c r="B78" s="140"/>
      <c r="C78" s="129"/>
      <c r="D78" s="29" t="str">
        <f>IF(E77="その他","その他の処理方法","")</f>
        <v/>
      </c>
      <c r="E78" s="133"/>
      <c r="F78" s="134"/>
      <c r="G78" s="134"/>
      <c r="H78" s="134"/>
      <c r="I78" s="134"/>
      <c r="J78" s="134"/>
      <c r="K78" s="134"/>
      <c r="L78" s="134"/>
      <c r="M78" s="134"/>
      <c r="N78" s="134"/>
      <c r="O78" s="134"/>
      <c r="P78" s="134"/>
      <c r="Q78" s="134"/>
      <c r="R78" s="134"/>
      <c r="S78" s="135"/>
      <c r="T78" s="3"/>
      <c r="U78" s="3"/>
      <c r="V78" s="3"/>
      <c r="W78" s="3"/>
      <c r="X78" s="3"/>
      <c r="Y78" s="3"/>
      <c r="Z78" s="3"/>
      <c r="AA78" s="3"/>
      <c r="AB78" s="3"/>
      <c r="AC78" s="3"/>
    </row>
    <row r="79" spans="1:29" ht="30" customHeight="1" thickBot="1">
      <c r="A79" s="140"/>
      <c r="B79" s="140"/>
      <c r="C79" s="129"/>
      <c r="D79" s="28" t="s">
        <v>61</v>
      </c>
      <c r="E79" s="153"/>
      <c r="F79" s="154"/>
      <c r="G79" s="154"/>
      <c r="H79" s="154"/>
      <c r="I79" s="154"/>
      <c r="J79" s="154"/>
      <c r="K79" s="154"/>
      <c r="L79" s="154"/>
      <c r="M79" s="154"/>
      <c r="N79" s="154"/>
      <c r="O79" s="154"/>
      <c r="P79" s="154"/>
      <c r="Q79" s="154"/>
      <c r="R79" s="154"/>
      <c r="S79" s="155"/>
      <c r="T79" s="3"/>
      <c r="U79" s="3"/>
      <c r="V79" s="3"/>
      <c r="W79" s="3"/>
      <c r="X79" s="3"/>
      <c r="Y79" s="3"/>
      <c r="Z79" s="3"/>
      <c r="AA79" s="3"/>
      <c r="AB79" s="3"/>
      <c r="AC79" s="3"/>
    </row>
    <row r="80" spans="1:29" ht="49.95" customHeight="1" thickBot="1">
      <c r="A80" s="140"/>
      <c r="B80" s="140"/>
      <c r="C80" s="129"/>
      <c r="D80" s="28" t="s">
        <v>62</v>
      </c>
      <c r="E80" s="255"/>
      <c r="F80" s="256"/>
      <c r="G80" s="256"/>
      <c r="H80" s="256"/>
      <c r="I80" s="256"/>
      <c r="J80" s="256"/>
      <c r="K80" s="256"/>
      <c r="L80" s="256"/>
      <c r="M80" s="256"/>
      <c r="N80" s="256"/>
      <c r="O80" s="256"/>
      <c r="P80" s="256"/>
      <c r="Q80" s="256"/>
      <c r="R80" s="256"/>
      <c r="S80" s="257"/>
      <c r="T80" s="3"/>
      <c r="U80" s="3"/>
      <c r="V80" s="3"/>
      <c r="W80" s="3"/>
      <c r="X80" s="3"/>
      <c r="Y80" s="3"/>
      <c r="Z80" s="3"/>
      <c r="AA80" s="3"/>
      <c r="AB80" s="3"/>
      <c r="AC80" s="3"/>
    </row>
    <row r="81" spans="1:29" ht="30" customHeight="1" thickBot="1">
      <c r="A81" s="140"/>
      <c r="B81" s="140"/>
      <c r="C81" s="129"/>
      <c r="D81" s="28" t="s">
        <v>68</v>
      </c>
      <c r="E81" s="258"/>
      <c r="F81" s="151"/>
      <c r="G81" s="151"/>
      <c r="H81" s="151"/>
      <c r="I81" s="151"/>
      <c r="J81" s="151"/>
      <c r="K81" s="151"/>
      <c r="L81" s="151"/>
      <c r="M81" s="151"/>
      <c r="N81" s="151"/>
      <c r="O81" s="151"/>
      <c r="P81" s="151"/>
      <c r="Q81" s="151"/>
      <c r="R81" s="151"/>
      <c r="S81" s="152"/>
      <c r="T81" s="3"/>
      <c r="U81" s="3"/>
      <c r="V81" s="3"/>
      <c r="W81" s="3"/>
      <c r="X81" s="3"/>
      <c r="Y81" s="3"/>
      <c r="Z81" s="3"/>
      <c r="AA81" s="3"/>
      <c r="AB81" s="3"/>
      <c r="AC81" s="3"/>
    </row>
    <row r="82" spans="1:29" ht="49.95" customHeight="1" thickBot="1">
      <c r="A82" s="140"/>
      <c r="B82" s="140"/>
      <c r="C82" s="129"/>
      <c r="D82" s="28" t="s">
        <v>64</v>
      </c>
      <c r="E82" s="255"/>
      <c r="F82" s="256"/>
      <c r="G82" s="256"/>
      <c r="H82" s="256"/>
      <c r="I82" s="256"/>
      <c r="J82" s="256"/>
      <c r="K82" s="256"/>
      <c r="L82" s="256"/>
      <c r="M82" s="256"/>
      <c r="N82" s="256"/>
      <c r="O82" s="256"/>
      <c r="P82" s="256"/>
      <c r="Q82" s="256"/>
      <c r="R82" s="256"/>
      <c r="S82" s="257"/>
      <c r="T82" s="3"/>
      <c r="U82" s="3"/>
      <c r="V82" s="3"/>
      <c r="W82" s="3"/>
      <c r="X82" s="3"/>
      <c r="Y82" s="3"/>
      <c r="Z82" s="3"/>
      <c r="AA82" s="3"/>
      <c r="AB82" s="3"/>
      <c r="AC82" s="3"/>
    </row>
    <row r="83" spans="1:29" ht="30" customHeight="1" thickBot="1">
      <c r="A83" s="140"/>
      <c r="B83" s="140"/>
      <c r="C83" s="129"/>
      <c r="D83" s="28" t="s">
        <v>1</v>
      </c>
      <c r="E83" s="16" t="s">
        <v>163</v>
      </c>
      <c r="F83" s="151"/>
      <c r="G83" s="151"/>
      <c r="H83" s="151"/>
      <c r="I83" s="31" t="s">
        <v>195</v>
      </c>
      <c r="J83" s="16" t="s">
        <v>164</v>
      </c>
      <c r="K83" s="151"/>
      <c r="L83" s="151"/>
      <c r="M83" s="151"/>
      <c r="N83" s="31" t="s">
        <v>195</v>
      </c>
      <c r="O83" s="16" t="s">
        <v>165</v>
      </c>
      <c r="P83" s="151"/>
      <c r="Q83" s="151"/>
      <c r="R83" s="151"/>
      <c r="S83" s="152"/>
      <c r="T83" s="3"/>
      <c r="U83" s="3"/>
      <c r="V83" s="3"/>
      <c r="W83" s="3"/>
      <c r="X83" s="3"/>
      <c r="Y83" s="3"/>
      <c r="Z83" s="3"/>
      <c r="AA83" s="3"/>
      <c r="AB83" s="3"/>
      <c r="AC83" s="3"/>
    </row>
    <row r="84" spans="1:29" ht="30" customHeight="1" thickBot="1">
      <c r="A84" s="140"/>
      <c r="B84" s="140"/>
      <c r="C84" s="124" t="s">
        <v>158</v>
      </c>
      <c r="D84" s="28" t="s">
        <v>69</v>
      </c>
      <c r="E84" s="153"/>
      <c r="F84" s="154"/>
      <c r="G84" s="154"/>
      <c r="H84" s="154"/>
      <c r="I84" s="154"/>
      <c r="J84" s="154"/>
      <c r="K84" s="154"/>
      <c r="L84" s="154"/>
      <c r="M84" s="154"/>
      <c r="N84" s="154"/>
      <c r="O84" s="154"/>
      <c r="P84" s="154"/>
      <c r="Q84" s="154"/>
      <c r="R84" s="154"/>
      <c r="S84" s="155"/>
      <c r="T84" s="3"/>
      <c r="U84" s="3"/>
      <c r="V84" s="3"/>
      <c r="W84" s="3"/>
      <c r="X84" s="3"/>
      <c r="Y84" s="3"/>
      <c r="Z84" s="3"/>
      <c r="AA84" s="3"/>
      <c r="AB84" s="3"/>
      <c r="AC84" s="3"/>
    </row>
    <row r="85" spans="1:29" ht="30" customHeight="1" thickBot="1">
      <c r="A85" s="140"/>
      <c r="B85" s="140"/>
      <c r="C85" s="124"/>
      <c r="D85" s="28" t="s">
        <v>61</v>
      </c>
      <c r="E85" s="153"/>
      <c r="F85" s="154"/>
      <c r="G85" s="154"/>
      <c r="H85" s="154"/>
      <c r="I85" s="154"/>
      <c r="J85" s="154"/>
      <c r="K85" s="154"/>
      <c r="L85" s="154"/>
      <c r="M85" s="154"/>
      <c r="N85" s="154"/>
      <c r="O85" s="154"/>
      <c r="P85" s="154"/>
      <c r="Q85" s="154"/>
      <c r="R85" s="154"/>
      <c r="S85" s="155"/>
      <c r="T85" s="3"/>
      <c r="U85" s="3"/>
      <c r="V85" s="3"/>
      <c r="W85" s="3"/>
      <c r="X85" s="3"/>
      <c r="Y85" s="3"/>
      <c r="Z85" s="3"/>
      <c r="AA85" s="3"/>
      <c r="AB85" s="3"/>
      <c r="AC85" s="3"/>
    </row>
    <row r="86" spans="1:29" ht="49.95" customHeight="1" thickBot="1">
      <c r="A86" s="140"/>
      <c r="B86" s="140"/>
      <c r="C86" s="124"/>
      <c r="D86" s="28" t="s">
        <v>62</v>
      </c>
      <c r="E86" s="255"/>
      <c r="F86" s="256"/>
      <c r="G86" s="256"/>
      <c r="H86" s="256"/>
      <c r="I86" s="256"/>
      <c r="J86" s="256"/>
      <c r="K86" s="256"/>
      <c r="L86" s="256"/>
      <c r="M86" s="256"/>
      <c r="N86" s="256"/>
      <c r="O86" s="256"/>
      <c r="P86" s="256"/>
      <c r="Q86" s="256"/>
      <c r="R86" s="256"/>
      <c r="S86" s="257"/>
      <c r="T86" s="3"/>
      <c r="U86" s="3"/>
      <c r="V86" s="3"/>
      <c r="W86" s="3"/>
      <c r="X86" s="3"/>
      <c r="Y86" s="3"/>
      <c r="Z86" s="3"/>
      <c r="AA86" s="3"/>
      <c r="AB86" s="3"/>
      <c r="AC86" s="3"/>
    </row>
    <row r="87" spans="1:29" ht="30" customHeight="1" thickBot="1">
      <c r="A87" s="140"/>
      <c r="B87" s="140"/>
      <c r="C87" s="124"/>
      <c r="D87" s="28" t="s">
        <v>68</v>
      </c>
      <c r="E87" s="258"/>
      <c r="F87" s="151"/>
      <c r="G87" s="151"/>
      <c r="H87" s="151"/>
      <c r="I87" s="151"/>
      <c r="J87" s="151"/>
      <c r="K87" s="151"/>
      <c r="L87" s="151"/>
      <c r="M87" s="151"/>
      <c r="N87" s="151"/>
      <c r="O87" s="151"/>
      <c r="P87" s="151"/>
      <c r="Q87" s="151"/>
      <c r="R87" s="151"/>
      <c r="S87" s="152"/>
      <c r="T87" s="3"/>
      <c r="U87" s="3"/>
      <c r="V87" s="3"/>
      <c r="W87" s="3"/>
      <c r="X87" s="3"/>
      <c r="Y87" s="3"/>
      <c r="Z87" s="3"/>
      <c r="AA87" s="3"/>
      <c r="AB87" s="3"/>
      <c r="AC87" s="3"/>
    </row>
    <row r="88" spans="1:29" ht="49.95" customHeight="1" thickBot="1">
      <c r="A88" s="140"/>
      <c r="B88" s="140"/>
      <c r="C88" s="124"/>
      <c r="D88" s="28" t="s">
        <v>64</v>
      </c>
      <c r="E88" s="255"/>
      <c r="F88" s="256"/>
      <c r="G88" s="256"/>
      <c r="H88" s="256"/>
      <c r="I88" s="256"/>
      <c r="J88" s="256"/>
      <c r="K88" s="256"/>
      <c r="L88" s="256"/>
      <c r="M88" s="256"/>
      <c r="N88" s="256"/>
      <c r="O88" s="256"/>
      <c r="P88" s="256"/>
      <c r="Q88" s="256"/>
      <c r="R88" s="256"/>
      <c r="S88" s="257"/>
      <c r="T88" s="3"/>
      <c r="U88" s="3"/>
      <c r="V88" s="3"/>
      <c r="W88" s="3"/>
      <c r="X88" s="3"/>
      <c r="Y88" s="3"/>
      <c r="Z88" s="3"/>
      <c r="AA88" s="3"/>
      <c r="AB88" s="3"/>
      <c r="AC88" s="3"/>
    </row>
    <row r="89" spans="1:29" ht="30" customHeight="1" thickBot="1">
      <c r="A89" s="140"/>
      <c r="B89" s="140"/>
      <c r="C89" s="124"/>
      <c r="D89" s="28" t="s">
        <v>1</v>
      </c>
      <c r="E89" s="16" t="s">
        <v>163</v>
      </c>
      <c r="F89" s="151"/>
      <c r="G89" s="151"/>
      <c r="H89" s="151"/>
      <c r="I89" s="31" t="s">
        <v>195</v>
      </c>
      <c r="J89" s="16" t="s">
        <v>164</v>
      </c>
      <c r="K89" s="151"/>
      <c r="L89" s="151"/>
      <c r="M89" s="151"/>
      <c r="N89" s="31" t="s">
        <v>195</v>
      </c>
      <c r="O89" s="16" t="s">
        <v>165</v>
      </c>
      <c r="P89" s="151"/>
      <c r="Q89" s="151"/>
      <c r="R89" s="151"/>
      <c r="S89" s="152"/>
      <c r="T89" s="3"/>
      <c r="U89" s="3"/>
      <c r="V89" s="3"/>
      <c r="W89" s="3"/>
      <c r="X89" s="3"/>
      <c r="Y89" s="3"/>
      <c r="Z89" s="3"/>
      <c r="AA89" s="3"/>
      <c r="AB89" s="3"/>
      <c r="AC89" s="3"/>
    </row>
    <row r="90" spans="1:29" ht="49.95" customHeight="1" thickBot="1">
      <c r="A90" s="140"/>
      <c r="B90" s="150"/>
      <c r="C90" s="124"/>
      <c r="D90" s="28" t="s">
        <v>70</v>
      </c>
      <c r="E90" s="255"/>
      <c r="F90" s="256"/>
      <c r="G90" s="256"/>
      <c r="H90" s="256"/>
      <c r="I90" s="256"/>
      <c r="J90" s="256"/>
      <c r="K90" s="256"/>
      <c r="L90" s="256"/>
      <c r="M90" s="256"/>
      <c r="N90" s="256"/>
      <c r="O90" s="256"/>
      <c r="P90" s="256"/>
      <c r="Q90" s="256"/>
      <c r="R90" s="256"/>
      <c r="S90" s="257"/>
      <c r="T90" s="3"/>
      <c r="U90" s="3"/>
      <c r="V90" s="3"/>
      <c r="W90" s="3"/>
      <c r="X90" s="3"/>
      <c r="Y90" s="3"/>
      <c r="Z90" s="3"/>
      <c r="AA90" s="3"/>
      <c r="AB90" s="3"/>
      <c r="AC90" s="3"/>
    </row>
    <row r="91" spans="1:29" ht="30" customHeight="1" thickBot="1">
      <c r="A91" s="140"/>
      <c r="B91" s="139" t="s">
        <v>307</v>
      </c>
      <c r="C91" s="142" t="s">
        <v>188</v>
      </c>
      <c r="D91" s="142"/>
      <c r="E91" s="143" t="s">
        <v>189</v>
      </c>
      <c r="F91" s="144"/>
      <c r="G91" s="144"/>
      <c r="H91" s="144"/>
      <c r="I91" s="144"/>
      <c r="J91" s="145"/>
      <c r="K91" s="145"/>
      <c r="L91" s="145"/>
      <c r="M91" s="145"/>
      <c r="N91" s="145"/>
      <c r="O91" s="145"/>
      <c r="P91" s="145"/>
      <c r="Q91" s="145"/>
      <c r="R91" s="145"/>
      <c r="S91" s="146"/>
      <c r="T91" s="3"/>
      <c r="U91" s="3"/>
      <c r="V91" s="3"/>
      <c r="W91" s="3"/>
      <c r="X91" s="3"/>
      <c r="Y91" s="3"/>
      <c r="Z91" s="3"/>
      <c r="AA91" s="3"/>
      <c r="AB91" s="3"/>
      <c r="AC91" s="3"/>
    </row>
    <row r="92" spans="1:29" ht="40.200000000000003" customHeight="1" thickBot="1">
      <c r="A92" s="140"/>
      <c r="B92" s="140"/>
      <c r="C92" s="147" t="s">
        <v>60</v>
      </c>
      <c r="D92" s="259" t="s">
        <v>253</v>
      </c>
      <c r="E92" s="260"/>
      <c r="F92" s="260"/>
      <c r="G92" s="260"/>
      <c r="H92" s="260"/>
      <c r="I92" s="260"/>
      <c r="J92" s="260"/>
      <c r="K92" s="260"/>
      <c r="L92" s="260"/>
      <c r="M92" s="260"/>
      <c r="N92" s="260"/>
      <c r="O92" s="260"/>
      <c r="P92" s="260"/>
      <c r="Q92" s="260"/>
      <c r="R92" s="260"/>
      <c r="S92" s="261"/>
      <c r="T92" s="3"/>
      <c r="U92" s="3"/>
      <c r="V92" s="3"/>
      <c r="W92" s="3"/>
      <c r="X92" s="3"/>
      <c r="Y92" s="3"/>
      <c r="Z92" s="3"/>
      <c r="AA92" s="3"/>
      <c r="AB92" s="3"/>
      <c r="AC92" s="3"/>
    </row>
    <row r="93" spans="1:29" ht="30" customHeight="1" thickBot="1">
      <c r="A93" s="140"/>
      <c r="B93" s="140"/>
      <c r="C93" s="148"/>
      <c r="D93" s="15" t="s">
        <v>61</v>
      </c>
      <c r="E93" s="189"/>
      <c r="F93" s="145"/>
      <c r="G93" s="145"/>
      <c r="H93" s="145"/>
      <c r="I93" s="145"/>
      <c r="J93" s="145"/>
      <c r="K93" s="145"/>
      <c r="L93" s="145"/>
      <c r="M93" s="145"/>
      <c r="N93" s="145"/>
      <c r="O93" s="145"/>
      <c r="P93" s="145"/>
      <c r="Q93" s="145"/>
      <c r="R93" s="145"/>
      <c r="S93" s="146"/>
      <c r="T93" s="3"/>
      <c r="U93" s="3"/>
      <c r="V93" s="3"/>
      <c r="W93" s="3"/>
      <c r="X93" s="3"/>
      <c r="Y93" s="3"/>
      <c r="Z93" s="3"/>
      <c r="AA93" s="3"/>
      <c r="AB93" s="3"/>
      <c r="AC93" s="3"/>
    </row>
    <row r="94" spans="1:29" ht="49.95" customHeight="1" thickBot="1">
      <c r="A94" s="140"/>
      <c r="B94" s="140"/>
      <c r="C94" s="148"/>
      <c r="D94" s="15" t="s">
        <v>62</v>
      </c>
      <c r="E94" s="255"/>
      <c r="F94" s="256"/>
      <c r="G94" s="256"/>
      <c r="H94" s="256"/>
      <c r="I94" s="256"/>
      <c r="J94" s="256"/>
      <c r="K94" s="256"/>
      <c r="L94" s="256"/>
      <c r="M94" s="256"/>
      <c r="N94" s="256"/>
      <c r="O94" s="256"/>
      <c r="P94" s="256"/>
      <c r="Q94" s="256"/>
      <c r="R94" s="256"/>
      <c r="S94" s="257"/>
      <c r="T94" s="3"/>
      <c r="U94" s="3"/>
      <c r="V94" s="3"/>
      <c r="W94" s="3"/>
      <c r="X94" s="3"/>
      <c r="Y94" s="3"/>
      <c r="Z94" s="3"/>
      <c r="AA94" s="3"/>
      <c r="AB94" s="3"/>
      <c r="AC94" s="3"/>
    </row>
    <row r="95" spans="1:29" ht="30" customHeight="1" thickBot="1">
      <c r="A95" s="140"/>
      <c r="B95" s="140"/>
      <c r="C95" s="148"/>
      <c r="D95" s="15" t="s">
        <v>63</v>
      </c>
      <c r="E95" s="130" t="s">
        <v>166</v>
      </c>
      <c r="F95" s="130"/>
      <c r="G95" s="133"/>
      <c r="H95" s="134"/>
      <c r="I95" s="134"/>
      <c r="J95" s="134"/>
      <c r="K95" s="135"/>
      <c r="L95" s="130" t="s">
        <v>167</v>
      </c>
      <c r="M95" s="130"/>
      <c r="N95" s="133"/>
      <c r="O95" s="134"/>
      <c r="P95" s="134"/>
      <c r="Q95" s="134"/>
      <c r="R95" s="134"/>
      <c r="S95" s="135"/>
      <c r="T95" s="3"/>
      <c r="U95" s="3"/>
      <c r="V95" s="3"/>
      <c r="W95" s="3"/>
      <c r="X95" s="3"/>
      <c r="Y95" s="3"/>
      <c r="Z95" s="3"/>
      <c r="AA95" s="3"/>
      <c r="AB95" s="3"/>
      <c r="AC95" s="3"/>
    </row>
    <row r="96" spans="1:29" ht="49.95" customHeight="1" thickBot="1">
      <c r="A96" s="140"/>
      <c r="B96" s="140"/>
      <c r="C96" s="148"/>
      <c r="D96" s="15" t="s">
        <v>64</v>
      </c>
      <c r="E96" s="255"/>
      <c r="F96" s="256"/>
      <c r="G96" s="256"/>
      <c r="H96" s="256"/>
      <c r="I96" s="256"/>
      <c r="J96" s="256"/>
      <c r="K96" s="256"/>
      <c r="L96" s="256"/>
      <c r="M96" s="256"/>
      <c r="N96" s="256"/>
      <c r="O96" s="256"/>
      <c r="P96" s="256"/>
      <c r="Q96" s="256"/>
      <c r="R96" s="256"/>
      <c r="S96" s="257"/>
      <c r="T96" s="3"/>
      <c r="U96" s="3"/>
      <c r="V96" s="3"/>
      <c r="W96" s="3"/>
      <c r="X96" s="3"/>
      <c r="Y96" s="3"/>
      <c r="Z96" s="3"/>
      <c r="AA96" s="3"/>
      <c r="AB96" s="3"/>
      <c r="AC96" s="3"/>
    </row>
    <row r="97" spans="1:29" ht="30" customHeight="1" thickBot="1">
      <c r="A97" s="140"/>
      <c r="B97" s="140"/>
      <c r="C97" s="148"/>
      <c r="D97" s="15" t="s">
        <v>1</v>
      </c>
      <c r="E97" s="16" t="s">
        <v>163</v>
      </c>
      <c r="F97" s="151"/>
      <c r="G97" s="151"/>
      <c r="H97" s="151"/>
      <c r="I97" s="31" t="s">
        <v>195</v>
      </c>
      <c r="J97" s="16" t="s">
        <v>164</v>
      </c>
      <c r="K97" s="151"/>
      <c r="L97" s="151"/>
      <c r="M97" s="151"/>
      <c r="N97" s="31" t="s">
        <v>195</v>
      </c>
      <c r="O97" s="16" t="s">
        <v>165</v>
      </c>
      <c r="P97" s="151"/>
      <c r="Q97" s="151"/>
      <c r="R97" s="151"/>
      <c r="S97" s="152"/>
      <c r="T97" s="3"/>
      <c r="U97" s="3"/>
      <c r="V97" s="3"/>
      <c r="W97" s="3"/>
      <c r="X97" s="3"/>
      <c r="Y97" s="3"/>
      <c r="Z97" s="3"/>
      <c r="AA97" s="3"/>
      <c r="AB97" s="3"/>
      <c r="AC97" s="3"/>
    </row>
    <row r="98" spans="1:29" ht="30" customHeight="1" thickBot="1">
      <c r="A98" s="140"/>
      <c r="B98" s="140"/>
      <c r="C98" s="148"/>
      <c r="D98" s="15" t="s">
        <v>65</v>
      </c>
      <c r="E98" s="130">
        <v>13</v>
      </c>
      <c r="F98" s="130"/>
      <c r="G98" s="32" t="s">
        <v>72</v>
      </c>
      <c r="H98" s="92" t="s">
        <v>163</v>
      </c>
      <c r="I98" s="187"/>
      <c r="J98" s="188"/>
      <c r="K98" s="32" t="s">
        <v>72</v>
      </c>
      <c r="L98" s="27" t="s">
        <v>164</v>
      </c>
      <c r="M98" s="151"/>
      <c r="N98" s="151"/>
      <c r="O98" s="151"/>
      <c r="P98" s="151"/>
      <c r="Q98" s="151"/>
      <c r="R98" s="151"/>
      <c r="S98" s="152"/>
      <c r="T98" s="3"/>
      <c r="U98" s="3"/>
      <c r="V98" s="3"/>
      <c r="W98" s="3"/>
      <c r="X98" s="3"/>
      <c r="Y98" s="3"/>
      <c r="Z98" s="3"/>
      <c r="AA98" s="3"/>
      <c r="AB98" s="3"/>
      <c r="AC98" s="3"/>
    </row>
    <row r="99" spans="1:29" ht="30" customHeight="1" thickBot="1">
      <c r="A99" s="140"/>
      <c r="B99" s="140"/>
      <c r="C99" s="149"/>
      <c r="D99" s="15" t="s">
        <v>66</v>
      </c>
      <c r="E99" s="258"/>
      <c r="F99" s="151"/>
      <c r="G99" s="151"/>
      <c r="H99" s="151"/>
      <c r="I99" s="151"/>
      <c r="J99" s="151"/>
      <c r="K99" s="151"/>
      <c r="L99" s="151"/>
      <c r="M99" s="151"/>
      <c r="N99" s="151"/>
      <c r="O99" s="151"/>
      <c r="P99" s="151"/>
      <c r="Q99" s="151"/>
      <c r="R99" s="151"/>
      <c r="S99" s="152"/>
      <c r="T99" s="3"/>
      <c r="U99" s="3"/>
      <c r="V99" s="3"/>
      <c r="W99" s="3"/>
      <c r="X99" s="3"/>
      <c r="Y99" s="3"/>
      <c r="Z99" s="3"/>
      <c r="AA99" s="3"/>
      <c r="AB99" s="3"/>
      <c r="AC99" s="3"/>
    </row>
    <row r="100" spans="1:29" ht="40.200000000000003" customHeight="1" thickBot="1">
      <c r="A100" s="140"/>
      <c r="B100" s="140"/>
      <c r="C100" s="136" t="s">
        <v>71</v>
      </c>
      <c r="D100" s="259" t="s">
        <v>254</v>
      </c>
      <c r="E100" s="260"/>
      <c r="F100" s="260"/>
      <c r="G100" s="260"/>
      <c r="H100" s="260"/>
      <c r="I100" s="260"/>
      <c r="J100" s="260"/>
      <c r="K100" s="260"/>
      <c r="L100" s="260"/>
      <c r="M100" s="260"/>
      <c r="N100" s="260"/>
      <c r="O100" s="260"/>
      <c r="P100" s="260"/>
      <c r="Q100" s="260"/>
      <c r="R100" s="260"/>
      <c r="S100" s="261"/>
      <c r="T100" s="3"/>
      <c r="U100" s="3"/>
      <c r="V100" s="3"/>
      <c r="W100" s="3"/>
      <c r="X100" s="3"/>
      <c r="Y100" s="3"/>
      <c r="Z100" s="3"/>
      <c r="AA100" s="3"/>
      <c r="AB100" s="3"/>
      <c r="AC100" s="3"/>
    </row>
    <row r="101" spans="1:29" ht="30" customHeight="1" thickBot="1">
      <c r="A101" s="140"/>
      <c r="B101" s="140"/>
      <c r="C101" s="137"/>
      <c r="D101" s="28" t="s">
        <v>61</v>
      </c>
      <c r="E101" s="189"/>
      <c r="F101" s="145"/>
      <c r="G101" s="145"/>
      <c r="H101" s="145"/>
      <c r="I101" s="145"/>
      <c r="J101" s="145"/>
      <c r="K101" s="145"/>
      <c r="L101" s="145"/>
      <c r="M101" s="145"/>
      <c r="N101" s="145"/>
      <c r="O101" s="145"/>
      <c r="P101" s="145"/>
      <c r="Q101" s="145"/>
      <c r="R101" s="145"/>
      <c r="S101" s="146"/>
      <c r="T101" s="3"/>
      <c r="U101" s="3"/>
      <c r="V101" s="3"/>
      <c r="W101" s="3"/>
      <c r="X101" s="3"/>
      <c r="Y101" s="3"/>
      <c r="Z101" s="3"/>
      <c r="AA101" s="3"/>
      <c r="AB101" s="3"/>
      <c r="AC101" s="3"/>
    </row>
    <row r="102" spans="1:29" ht="49.95" customHeight="1" thickBot="1">
      <c r="A102" s="140"/>
      <c r="B102" s="140"/>
      <c r="C102" s="137"/>
      <c r="D102" s="28" t="s">
        <v>62</v>
      </c>
      <c r="E102" s="255"/>
      <c r="F102" s="256"/>
      <c r="G102" s="256"/>
      <c r="H102" s="256"/>
      <c r="I102" s="256"/>
      <c r="J102" s="256"/>
      <c r="K102" s="256"/>
      <c r="L102" s="256"/>
      <c r="M102" s="256"/>
      <c r="N102" s="256"/>
      <c r="O102" s="256"/>
      <c r="P102" s="256"/>
      <c r="Q102" s="256"/>
      <c r="R102" s="256"/>
      <c r="S102" s="257"/>
      <c r="T102" s="3"/>
      <c r="U102" s="3"/>
      <c r="V102" s="3"/>
      <c r="W102" s="3"/>
      <c r="X102" s="3"/>
      <c r="Y102" s="3"/>
      <c r="Z102" s="3"/>
      <c r="AA102" s="3"/>
      <c r="AB102" s="3"/>
      <c r="AC102" s="3"/>
    </row>
    <row r="103" spans="1:29" ht="30" customHeight="1" thickBot="1">
      <c r="A103" s="140"/>
      <c r="B103" s="140"/>
      <c r="C103" s="137"/>
      <c r="D103" s="28" t="s">
        <v>63</v>
      </c>
      <c r="E103" s="130" t="s">
        <v>166</v>
      </c>
      <c r="F103" s="130"/>
      <c r="G103" s="133"/>
      <c r="H103" s="134"/>
      <c r="I103" s="134"/>
      <c r="J103" s="134"/>
      <c r="K103" s="135"/>
      <c r="L103" s="130" t="s">
        <v>167</v>
      </c>
      <c r="M103" s="130"/>
      <c r="N103" s="133"/>
      <c r="O103" s="134"/>
      <c r="P103" s="134"/>
      <c r="Q103" s="134"/>
      <c r="R103" s="134"/>
      <c r="S103" s="135"/>
      <c r="T103" s="3"/>
      <c r="U103" s="3"/>
      <c r="V103" s="3"/>
      <c r="W103" s="3"/>
      <c r="X103" s="3"/>
      <c r="Y103" s="3"/>
      <c r="Z103" s="3"/>
      <c r="AA103" s="3"/>
      <c r="AB103" s="3"/>
      <c r="AC103" s="3"/>
    </row>
    <row r="104" spans="1:29" ht="49.95" customHeight="1" thickBot="1">
      <c r="A104" s="140"/>
      <c r="B104" s="140"/>
      <c r="C104" s="137"/>
      <c r="D104" s="28" t="s">
        <v>64</v>
      </c>
      <c r="E104" s="255"/>
      <c r="F104" s="256"/>
      <c r="G104" s="256"/>
      <c r="H104" s="256"/>
      <c r="I104" s="256"/>
      <c r="J104" s="256"/>
      <c r="K104" s="256"/>
      <c r="L104" s="256"/>
      <c r="M104" s="256"/>
      <c r="N104" s="256"/>
      <c r="O104" s="256"/>
      <c r="P104" s="256"/>
      <c r="Q104" s="256"/>
      <c r="R104" s="256"/>
      <c r="S104" s="257"/>
      <c r="T104" s="3"/>
      <c r="U104" s="3"/>
      <c r="V104" s="3"/>
      <c r="W104" s="3"/>
      <c r="X104" s="3"/>
      <c r="Y104" s="3"/>
      <c r="Z104" s="3"/>
      <c r="AA104" s="3"/>
      <c r="AB104" s="3"/>
      <c r="AC104" s="3"/>
    </row>
    <row r="105" spans="1:29" ht="30" customHeight="1" thickBot="1">
      <c r="A105" s="140"/>
      <c r="B105" s="140"/>
      <c r="C105" s="137"/>
      <c r="D105" s="15" t="s">
        <v>1</v>
      </c>
      <c r="E105" s="16" t="s">
        <v>163</v>
      </c>
      <c r="F105" s="151"/>
      <c r="G105" s="151"/>
      <c r="H105" s="151"/>
      <c r="I105" s="31" t="s">
        <v>195</v>
      </c>
      <c r="J105" s="16" t="s">
        <v>164</v>
      </c>
      <c r="K105" s="151"/>
      <c r="L105" s="151"/>
      <c r="M105" s="151"/>
      <c r="N105" s="31" t="s">
        <v>195</v>
      </c>
      <c r="O105" s="16" t="s">
        <v>165</v>
      </c>
      <c r="P105" s="151"/>
      <c r="Q105" s="151"/>
      <c r="R105" s="151"/>
      <c r="S105" s="152"/>
      <c r="T105" s="3"/>
      <c r="U105" s="3"/>
      <c r="V105" s="3"/>
      <c r="W105" s="3"/>
      <c r="X105" s="3"/>
      <c r="Y105" s="3"/>
      <c r="Z105" s="3"/>
      <c r="AA105" s="3"/>
      <c r="AB105" s="3"/>
      <c r="AC105" s="3"/>
    </row>
    <row r="106" spans="1:29" ht="30" customHeight="1" thickBot="1">
      <c r="A106" s="140"/>
      <c r="B106" s="140"/>
      <c r="C106" s="137"/>
      <c r="D106" s="15" t="s">
        <v>354</v>
      </c>
      <c r="E106" s="258"/>
      <c r="F106" s="151"/>
      <c r="G106" s="151"/>
      <c r="H106" s="151"/>
      <c r="I106" s="151"/>
      <c r="J106" s="151"/>
      <c r="K106" s="151"/>
      <c r="L106" s="151"/>
      <c r="M106" s="151"/>
      <c r="N106" s="151"/>
      <c r="O106" s="151"/>
      <c r="P106" s="151"/>
      <c r="Q106" s="151"/>
      <c r="R106" s="151"/>
      <c r="S106" s="152"/>
      <c r="T106" s="3"/>
      <c r="U106" s="3"/>
      <c r="V106" s="3"/>
      <c r="W106" s="3"/>
      <c r="X106" s="3"/>
      <c r="Y106" s="3"/>
      <c r="Z106" s="3"/>
      <c r="AA106" s="3"/>
      <c r="AB106" s="3"/>
      <c r="AC106" s="3"/>
    </row>
    <row r="107" spans="1:29" ht="30" customHeight="1" thickBot="1">
      <c r="A107" s="140"/>
      <c r="B107" s="140"/>
      <c r="C107" s="138"/>
      <c r="D107" s="15" t="s">
        <v>66</v>
      </c>
      <c r="E107" s="258"/>
      <c r="F107" s="151"/>
      <c r="G107" s="151"/>
      <c r="H107" s="151"/>
      <c r="I107" s="151"/>
      <c r="J107" s="151"/>
      <c r="K107" s="151"/>
      <c r="L107" s="151"/>
      <c r="M107" s="151"/>
      <c r="N107" s="151"/>
      <c r="O107" s="151"/>
      <c r="P107" s="151"/>
      <c r="Q107" s="151"/>
      <c r="R107" s="151"/>
      <c r="S107" s="152"/>
      <c r="T107" s="3"/>
      <c r="U107" s="3"/>
      <c r="V107" s="3"/>
      <c r="W107" s="3"/>
      <c r="X107" s="3"/>
      <c r="Y107" s="3"/>
      <c r="Z107" s="3"/>
      <c r="AA107" s="3"/>
      <c r="AB107" s="3"/>
      <c r="AC107" s="3"/>
    </row>
    <row r="108" spans="1:29" ht="30" customHeight="1" thickBot="1">
      <c r="A108" s="140"/>
      <c r="B108" s="140"/>
      <c r="C108" s="129" t="s">
        <v>157</v>
      </c>
      <c r="D108" s="28" t="s">
        <v>67</v>
      </c>
      <c r="E108" s="189"/>
      <c r="F108" s="145"/>
      <c r="G108" s="145"/>
      <c r="H108" s="145"/>
      <c r="I108" s="145"/>
      <c r="J108" s="145"/>
      <c r="K108" s="145"/>
      <c r="L108" s="145"/>
      <c r="M108" s="145"/>
      <c r="N108" s="145"/>
      <c r="O108" s="145"/>
      <c r="P108" s="145"/>
      <c r="Q108" s="145"/>
      <c r="R108" s="145"/>
      <c r="S108" s="146"/>
      <c r="T108" s="3"/>
      <c r="U108" s="3"/>
      <c r="V108" s="3"/>
      <c r="W108" s="3"/>
      <c r="X108" s="3"/>
      <c r="Y108" s="3"/>
      <c r="Z108" s="3"/>
      <c r="AA108" s="3"/>
      <c r="AB108" s="3"/>
      <c r="AC108" s="3"/>
    </row>
    <row r="109" spans="1:29" ht="30" customHeight="1" thickBot="1">
      <c r="A109" s="140"/>
      <c r="B109" s="140"/>
      <c r="C109" s="129"/>
      <c r="D109" s="29" t="str">
        <f>IF(E108="その他","その他の処理方法","")</f>
        <v/>
      </c>
      <c r="E109" s="133"/>
      <c r="F109" s="134"/>
      <c r="G109" s="134"/>
      <c r="H109" s="134"/>
      <c r="I109" s="134"/>
      <c r="J109" s="134"/>
      <c r="K109" s="134"/>
      <c r="L109" s="134"/>
      <c r="M109" s="134"/>
      <c r="N109" s="134"/>
      <c r="O109" s="134"/>
      <c r="P109" s="134"/>
      <c r="Q109" s="134"/>
      <c r="R109" s="134"/>
      <c r="S109" s="135"/>
      <c r="T109" s="3"/>
      <c r="U109" s="3"/>
      <c r="V109" s="3"/>
      <c r="W109" s="3"/>
      <c r="X109" s="3"/>
      <c r="Y109" s="3"/>
      <c r="Z109" s="3"/>
      <c r="AA109" s="3"/>
      <c r="AB109" s="3"/>
      <c r="AC109" s="3"/>
    </row>
    <row r="110" spans="1:29" ht="30" customHeight="1" thickBot="1">
      <c r="A110" s="140"/>
      <c r="B110" s="140"/>
      <c r="C110" s="129"/>
      <c r="D110" s="28" t="s">
        <v>61</v>
      </c>
      <c r="E110" s="189"/>
      <c r="F110" s="145"/>
      <c r="G110" s="145"/>
      <c r="H110" s="145"/>
      <c r="I110" s="145"/>
      <c r="J110" s="145"/>
      <c r="K110" s="145"/>
      <c r="L110" s="145"/>
      <c r="M110" s="145"/>
      <c r="N110" s="145"/>
      <c r="O110" s="145"/>
      <c r="P110" s="145"/>
      <c r="Q110" s="145"/>
      <c r="R110" s="145"/>
      <c r="S110" s="146"/>
      <c r="T110" s="3"/>
      <c r="U110" s="3"/>
      <c r="V110" s="3"/>
      <c r="W110" s="3"/>
      <c r="X110" s="3"/>
      <c r="Y110" s="3"/>
      <c r="Z110" s="3"/>
      <c r="AA110" s="3"/>
      <c r="AB110" s="3"/>
      <c r="AC110" s="3"/>
    </row>
    <row r="111" spans="1:29" ht="49.95" customHeight="1" thickBot="1">
      <c r="A111" s="140"/>
      <c r="B111" s="140"/>
      <c r="C111" s="129"/>
      <c r="D111" s="28" t="s">
        <v>62</v>
      </c>
      <c r="E111" s="255"/>
      <c r="F111" s="256"/>
      <c r="G111" s="256"/>
      <c r="H111" s="256"/>
      <c r="I111" s="256"/>
      <c r="J111" s="256"/>
      <c r="K111" s="256"/>
      <c r="L111" s="256"/>
      <c r="M111" s="256"/>
      <c r="N111" s="256"/>
      <c r="O111" s="256"/>
      <c r="P111" s="256"/>
      <c r="Q111" s="256"/>
      <c r="R111" s="256"/>
      <c r="S111" s="257"/>
      <c r="T111" s="3"/>
      <c r="U111" s="3"/>
      <c r="V111" s="3"/>
      <c r="W111" s="3"/>
      <c r="X111" s="3"/>
      <c r="Y111" s="3"/>
      <c r="Z111" s="3"/>
      <c r="AA111" s="3"/>
      <c r="AB111" s="3"/>
      <c r="AC111" s="3"/>
    </row>
    <row r="112" spans="1:29" ht="30" customHeight="1" thickBot="1">
      <c r="A112" s="140"/>
      <c r="B112" s="140"/>
      <c r="C112" s="129"/>
      <c r="D112" s="28" t="s">
        <v>68</v>
      </c>
      <c r="E112" s="258"/>
      <c r="F112" s="151"/>
      <c r="G112" s="151"/>
      <c r="H112" s="151"/>
      <c r="I112" s="151"/>
      <c r="J112" s="151"/>
      <c r="K112" s="151"/>
      <c r="L112" s="151"/>
      <c r="M112" s="151"/>
      <c r="N112" s="151"/>
      <c r="O112" s="151"/>
      <c r="P112" s="151"/>
      <c r="Q112" s="151"/>
      <c r="R112" s="151"/>
      <c r="S112" s="152"/>
      <c r="T112" s="3"/>
      <c r="U112" s="3"/>
      <c r="V112" s="3"/>
      <c r="W112" s="3"/>
      <c r="X112" s="3"/>
      <c r="Y112" s="3"/>
      <c r="Z112" s="3"/>
      <c r="AA112" s="3"/>
      <c r="AB112" s="3"/>
      <c r="AC112" s="3"/>
    </row>
    <row r="113" spans="1:29" ht="49.95" customHeight="1" thickBot="1">
      <c r="A113" s="140"/>
      <c r="B113" s="140"/>
      <c r="C113" s="129"/>
      <c r="D113" s="28" t="s">
        <v>64</v>
      </c>
      <c r="E113" s="255"/>
      <c r="F113" s="256"/>
      <c r="G113" s="256"/>
      <c r="H113" s="256"/>
      <c r="I113" s="256"/>
      <c r="J113" s="256"/>
      <c r="K113" s="256"/>
      <c r="L113" s="256"/>
      <c r="M113" s="256"/>
      <c r="N113" s="256"/>
      <c r="O113" s="256"/>
      <c r="P113" s="256"/>
      <c r="Q113" s="256"/>
      <c r="R113" s="256"/>
      <c r="S113" s="257"/>
      <c r="T113" s="3"/>
      <c r="U113" s="3"/>
      <c r="V113" s="3"/>
      <c r="W113" s="3"/>
      <c r="X113" s="3"/>
      <c r="Y113" s="3"/>
      <c r="Z113" s="3"/>
      <c r="AA113" s="3"/>
      <c r="AB113" s="3"/>
      <c r="AC113" s="3"/>
    </row>
    <row r="114" spans="1:29" ht="30" customHeight="1" thickBot="1">
      <c r="A114" s="140"/>
      <c r="B114" s="140"/>
      <c r="C114" s="129"/>
      <c r="D114" s="28" t="s">
        <v>1</v>
      </c>
      <c r="E114" s="16" t="s">
        <v>163</v>
      </c>
      <c r="F114" s="151"/>
      <c r="G114" s="151"/>
      <c r="H114" s="151"/>
      <c r="I114" s="31" t="s">
        <v>195</v>
      </c>
      <c r="J114" s="16" t="s">
        <v>164</v>
      </c>
      <c r="K114" s="151"/>
      <c r="L114" s="151"/>
      <c r="M114" s="151"/>
      <c r="N114" s="31" t="s">
        <v>195</v>
      </c>
      <c r="O114" s="16" t="s">
        <v>165</v>
      </c>
      <c r="P114" s="151"/>
      <c r="Q114" s="151"/>
      <c r="R114" s="151"/>
      <c r="S114" s="152"/>
      <c r="T114" s="3"/>
      <c r="U114" s="3"/>
      <c r="V114" s="3"/>
      <c r="W114" s="3"/>
      <c r="X114" s="3"/>
      <c r="Y114" s="3"/>
      <c r="Z114" s="3"/>
      <c r="AA114" s="3"/>
      <c r="AB114" s="3"/>
      <c r="AC114" s="3"/>
    </row>
    <row r="115" spans="1:29" ht="30" customHeight="1" thickBot="1">
      <c r="A115" s="140"/>
      <c r="B115" s="140"/>
      <c r="C115" s="124" t="s">
        <v>158</v>
      </c>
      <c r="D115" s="28" t="s">
        <v>69</v>
      </c>
      <c r="E115" s="153"/>
      <c r="F115" s="154"/>
      <c r="G115" s="154"/>
      <c r="H115" s="154"/>
      <c r="I115" s="154"/>
      <c r="J115" s="154"/>
      <c r="K115" s="154"/>
      <c r="L115" s="154"/>
      <c r="M115" s="154"/>
      <c r="N115" s="154"/>
      <c r="O115" s="154"/>
      <c r="P115" s="154"/>
      <c r="Q115" s="154"/>
      <c r="R115" s="154"/>
      <c r="S115" s="155"/>
      <c r="T115" s="3"/>
      <c r="U115" s="3"/>
      <c r="V115" s="3"/>
      <c r="W115" s="3"/>
      <c r="X115" s="3"/>
      <c r="Y115" s="3"/>
      <c r="Z115" s="3"/>
      <c r="AA115" s="3"/>
      <c r="AB115" s="3"/>
      <c r="AC115" s="3"/>
    </row>
    <row r="116" spans="1:29" ht="30" customHeight="1" thickBot="1">
      <c r="A116" s="140"/>
      <c r="B116" s="140"/>
      <c r="C116" s="124"/>
      <c r="D116" s="28" t="s">
        <v>61</v>
      </c>
      <c r="E116" s="153"/>
      <c r="F116" s="154"/>
      <c r="G116" s="154"/>
      <c r="H116" s="154"/>
      <c r="I116" s="154"/>
      <c r="J116" s="154"/>
      <c r="K116" s="154"/>
      <c r="L116" s="154"/>
      <c r="M116" s="154"/>
      <c r="N116" s="154"/>
      <c r="O116" s="154"/>
      <c r="P116" s="154"/>
      <c r="Q116" s="154"/>
      <c r="R116" s="154"/>
      <c r="S116" s="155"/>
      <c r="T116" s="3"/>
      <c r="U116" s="3"/>
      <c r="V116" s="3"/>
      <c r="W116" s="3"/>
      <c r="X116" s="3"/>
      <c r="Y116" s="3"/>
      <c r="Z116" s="3"/>
      <c r="AA116" s="3"/>
      <c r="AB116" s="3"/>
      <c r="AC116" s="3"/>
    </row>
    <row r="117" spans="1:29" ht="49.95" customHeight="1" thickBot="1">
      <c r="A117" s="140"/>
      <c r="B117" s="140"/>
      <c r="C117" s="124"/>
      <c r="D117" s="28" t="s">
        <v>62</v>
      </c>
      <c r="E117" s="255"/>
      <c r="F117" s="256"/>
      <c r="G117" s="256"/>
      <c r="H117" s="256"/>
      <c r="I117" s="256"/>
      <c r="J117" s="256"/>
      <c r="K117" s="256"/>
      <c r="L117" s="256"/>
      <c r="M117" s="256"/>
      <c r="N117" s="256"/>
      <c r="O117" s="256"/>
      <c r="P117" s="256"/>
      <c r="Q117" s="256"/>
      <c r="R117" s="256"/>
      <c r="S117" s="257"/>
      <c r="T117" s="3"/>
      <c r="U117" s="3"/>
      <c r="V117" s="3"/>
      <c r="W117" s="3"/>
      <c r="X117" s="3"/>
      <c r="Y117" s="3"/>
      <c r="Z117" s="3"/>
      <c r="AA117" s="3"/>
      <c r="AB117" s="3"/>
      <c r="AC117" s="3"/>
    </row>
    <row r="118" spans="1:29" ht="30" customHeight="1" thickBot="1">
      <c r="A118" s="140"/>
      <c r="B118" s="140"/>
      <c r="C118" s="124"/>
      <c r="D118" s="28" t="s">
        <v>68</v>
      </c>
      <c r="E118" s="258"/>
      <c r="F118" s="151"/>
      <c r="G118" s="151"/>
      <c r="H118" s="151"/>
      <c r="I118" s="151"/>
      <c r="J118" s="151"/>
      <c r="K118" s="151"/>
      <c r="L118" s="151"/>
      <c r="M118" s="151"/>
      <c r="N118" s="151"/>
      <c r="O118" s="151"/>
      <c r="P118" s="151"/>
      <c r="Q118" s="151"/>
      <c r="R118" s="151"/>
      <c r="S118" s="152"/>
      <c r="T118" s="3"/>
      <c r="U118" s="3"/>
      <c r="V118" s="3"/>
      <c r="W118" s="3"/>
      <c r="X118" s="3"/>
      <c r="Y118" s="3"/>
      <c r="Z118" s="3"/>
      <c r="AA118" s="3"/>
      <c r="AB118" s="3"/>
      <c r="AC118" s="3"/>
    </row>
    <row r="119" spans="1:29" ht="49.95" customHeight="1" thickBot="1">
      <c r="A119" s="140"/>
      <c r="B119" s="140"/>
      <c r="C119" s="124"/>
      <c r="D119" s="28" t="s">
        <v>64</v>
      </c>
      <c r="E119" s="255"/>
      <c r="F119" s="256"/>
      <c r="G119" s="256"/>
      <c r="H119" s="256"/>
      <c r="I119" s="256"/>
      <c r="J119" s="256"/>
      <c r="K119" s="256"/>
      <c r="L119" s="256"/>
      <c r="M119" s="256"/>
      <c r="N119" s="256"/>
      <c r="O119" s="256"/>
      <c r="P119" s="256"/>
      <c r="Q119" s="256"/>
      <c r="R119" s="256"/>
      <c r="S119" s="257"/>
      <c r="T119" s="3"/>
      <c r="U119" s="3"/>
      <c r="V119" s="3"/>
      <c r="W119" s="3"/>
      <c r="X119" s="3"/>
      <c r="Y119" s="3"/>
      <c r="Z119" s="3"/>
      <c r="AA119" s="3"/>
      <c r="AB119" s="3"/>
      <c r="AC119" s="3"/>
    </row>
    <row r="120" spans="1:29" ht="30" customHeight="1" thickBot="1">
      <c r="A120" s="140"/>
      <c r="B120" s="140"/>
      <c r="C120" s="124"/>
      <c r="D120" s="28" t="s">
        <v>1</v>
      </c>
      <c r="E120" s="16" t="s">
        <v>163</v>
      </c>
      <c r="F120" s="151"/>
      <c r="G120" s="151"/>
      <c r="H120" s="151"/>
      <c r="I120" s="31" t="s">
        <v>195</v>
      </c>
      <c r="J120" s="16" t="s">
        <v>164</v>
      </c>
      <c r="K120" s="151"/>
      <c r="L120" s="151"/>
      <c r="M120" s="151"/>
      <c r="N120" s="31" t="s">
        <v>195</v>
      </c>
      <c r="O120" s="16" t="s">
        <v>165</v>
      </c>
      <c r="P120" s="151"/>
      <c r="Q120" s="151"/>
      <c r="R120" s="151"/>
      <c r="S120" s="152"/>
      <c r="T120" s="3"/>
      <c r="U120" s="3"/>
      <c r="V120" s="3"/>
      <c r="W120" s="3"/>
      <c r="X120" s="3"/>
      <c r="Y120" s="3"/>
      <c r="Z120" s="3"/>
      <c r="AA120" s="3"/>
      <c r="AB120" s="3"/>
      <c r="AC120" s="3"/>
    </row>
    <row r="121" spans="1:29" ht="49.95" customHeight="1" thickBot="1">
      <c r="A121" s="140"/>
      <c r="B121" s="150"/>
      <c r="C121" s="124"/>
      <c r="D121" s="28" t="s">
        <v>70</v>
      </c>
      <c r="E121" s="255"/>
      <c r="F121" s="256"/>
      <c r="G121" s="256"/>
      <c r="H121" s="256"/>
      <c r="I121" s="256"/>
      <c r="J121" s="256"/>
      <c r="K121" s="256"/>
      <c r="L121" s="256"/>
      <c r="M121" s="256"/>
      <c r="N121" s="256"/>
      <c r="O121" s="256"/>
      <c r="P121" s="256"/>
      <c r="Q121" s="256"/>
      <c r="R121" s="256"/>
      <c r="S121" s="257"/>
      <c r="T121" s="3"/>
      <c r="U121" s="3"/>
      <c r="V121" s="3"/>
      <c r="W121" s="3"/>
      <c r="X121" s="3"/>
      <c r="Y121" s="3"/>
      <c r="Z121" s="3"/>
      <c r="AA121" s="3"/>
      <c r="AB121" s="3"/>
      <c r="AC121" s="3"/>
    </row>
    <row r="122" spans="1:29" ht="30" customHeight="1" thickBot="1">
      <c r="A122" s="140"/>
      <c r="B122" s="139" t="s">
        <v>308</v>
      </c>
      <c r="C122" s="142" t="s">
        <v>188</v>
      </c>
      <c r="D122" s="142"/>
      <c r="E122" s="143" t="s">
        <v>189</v>
      </c>
      <c r="F122" s="144"/>
      <c r="G122" s="144"/>
      <c r="H122" s="144"/>
      <c r="I122" s="144"/>
      <c r="J122" s="145"/>
      <c r="K122" s="145"/>
      <c r="L122" s="145"/>
      <c r="M122" s="145"/>
      <c r="N122" s="145"/>
      <c r="O122" s="145"/>
      <c r="P122" s="145"/>
      <c r="Q122" s="145"/>
      <c r="R122" s="145"/>
      <c r="S122" s="146"/>
      <c r="T122" s="3"/>
      <c r="U122" s="3"/>
      <c r="V122" s="3"/>
      <c r="W122" s="3"/>
      <c r="X122" s="3"/>
      <c r="Y122" s="3"/>
      <c r="Z122" s="3"/>
      <c r="AA122" s="3"/>
      <c r="AB122" s="3"/>
      <c r="AC122" s="3"/>
    </row>
    <row r="123" spans="1:29" ht="40.200000000000003" customHeight="1" thickBot="1">
      <c r="A123" s="140"/>
      <c r="B123" s="140"/>
      <c r="C123" s="147" t="s">
        <v>60</v>
      </c>
      <c r="D123" s="259" t="s">
        <v>253</v>
      </c>
      <c r="E123" s="260"/>
      <c r="F123" s="260"/>
      <c r="G123" s="260"/>
      <c r="H123" s="260"/>
      <c r="I123" s="260"/>
      <c r="J123" s="260"/>
      <c r="K123" s="260"/>
      <c r="L123" s="260"/>
      <c r="M123" s="260"/>
      <c r="N123" s="260"/>
      <c r="O123" s="260"/>
      <c r="P123" s="260"/>
      <c r="Q123" s="260"/>
      <c r="R123" s="260"/>
      <c r="S123" s="261"/>
      <c r="T123" s="3"/>
      <c r="U123" s="3"/>
      <c r="V123" s="3"/>
      <c r="W123" s="3"/>
      <c r="X123" s="3"/>
      <c r="Y123" s="3"/>
      <c r="Z123" s="3"/>
      <c r="AA123" s="3"/>
      <c r="AB123" s="3"/>
      <c r="AC123" s="3"/>
    </row>
    <row r="124" spans="1:29" ht="30" customHeight="1" thickBot="1">
      <c r="A124" s="140"/>
      <c r="B124" s="140"/>
      <c r="C124" s="148"/>
      <c r="D124" s="15" t="s">
        <v>61</v>
      </c>
      <c r="E124" s="153"/>
      <c r="F124" s="154"/>
      <c r="G124" s="154"/>
      <c r="H124" s="154"/>
      <c r="I124" s="154"/>
      <c r="J124" s="154"/>
      <c r="K124" s="154"/>
      <c r="L124" s="154"/>
      <c r="M124" s="154"/>
      <c r="N124" s="154"/>
      <c r="O124" s="154"/>
      <c r="P124" s="154"/>
      <c r="Q124" s="154"/>
      <c r="R124" s="154"/>
      <c r="S124" s="155"/>
      <c r="T124" s="3"/>
      <c r="U124" s="3"/>
      <c r="V124" s="3"/>
      <c r="W124" s="3"/>
      <c r="X124" s="3"/>
      <c r="Y124" s="3"/>
      <c r="Z124" s="3"/>
      <c r="AA124" s="3"/>
      <c r="AB124" s="3"/>
      <c r="AC124" s="3"/>
    </row>
    <row r="125" spans="1:29" ht="49.95" customHeight="1" thickBot="1">
      <c r="A125" s="140"/>
      <c r="B125" s="140"/>
      <c r="C125" s="148"/>
      <c r="D125" s="15" t="s">
        <v>62</v>
      </c>
      <c r="E125" s="255"/>
      <c r="F125" s="256"/>
      <c r="G125" s="256"/>
      <c r="H125" s="256"/>
      <c r="I125" s="256"/>
      <c r="J125" s="256"/>
      <c r="K125" s="256"/>
      <c r="L125" s="256"/>
      <c r="M125" s="256"/>
      <c r="N125" s="256"/>
      <c r="O125" s="256"/>
      <c r="P125" s="256"/>
      <c r="Q125" s="256"/>
      <c r="R125" s="256"/>
      <c r="S125" s="257"/>
      <c r="T125" s="3"/>
      <c r="U125" s="3"/>
      <c r="V125" s="3"/>
      <c r="W125" s="3"/>
      <c r="X125" s="3"/>
      <c r="Y125" s="3"/>
      <c r="Z125" s="3"/>
      <c r="AA125" s="3"/>
      <c r="AB125" s="3"/>
      <c r="AC125" s="3"/>
    </row>
    <row r="126" spans="1:29" ht="30" customHeight="1" thickBot="1">
      <c r="A126" s="140"/>
      <c r="B126" s="140"/>
      <c r="C126" s="148"/>
      <c r="D126" s="15" t="s">
        <v>63</v>
      </c>
      <c r="E126" s="130" t="s">
        <v>166</v>
      </c>
      <c r="F126" s="130"/>
      <c r="G126" s="133"/>
      <c r="H126" s="134"/>
      <c r="I126" s="134"/>
      <c r="J126" s="134"/>
      <c r="K126" s="135"/>
      <c r="L126" s="130" t="s">
        <v>167</v>
      </c>
      <c r="M126" s="130"/>
      <c r="N126" s="133"/>
      <c r="O126" s="134"/>
      <c r="P126" s="134"/>
      <c r="Q126" s="134"/>
      <c r="R126" s="134"/>
      <c r="S126" s="135"/>
      <c r="T126" s="3"/>
      <c r="U126" s="3"/>
      <c r="V126" s="3"/>
      <c r="W126" s="3"/>
      <c r="X126" s="3"/>
      <c r="Y126" s="3"/>
      <c r="Z126" s="3"/>
      <c r="AA126" s="3"/>
      <c r="AB126" s="3"/>
      <c r="AC126" s="3"/>
    </row>
    <row r="127" spans="1:29" ht="49.95" customHeight="1" thickBot="1">
      <c r="A127" s="140"/>
      <c r="B127" s="140"/>
      <c r="C127" s="148"/>
      <c r="D127" s="15" t="s">
        <v>64</v>
      </c>
      <c r="E127" s="255"/>
      <c r="F127" s="256"/>
      <c r="G127" s="256"/>
      <c r="H127" s="256"/>
      <c r="I127" s="256"/>
      <c r="J127" s="256"/>
      <c r="K127" s="256"/>
      <c r="L127" s="256"/>
      <c r="M127" s="256"/>
      <c r="N127" s="256"/>
      <c r="O127" s="256"/>
      <c r="P127" s="256"/>
      <c r="Q127" s="256"/>
      <c r="R127" s="256"/>
      <c r="S127" s="257"/>
      <c r="T127" s="3"/>
      <c r="U127" s="3"/>
      <c r="V127" s="3"/>
      <c r="W127" s="3"/>
      <c r="X127" s="3"/>
      <c r="Y127" s="3"/>
      <c r="Z127" s="3"/>
      <c r="AA127" s="3"/>
      <c r="AB127" s="3"/>
      <c r="AC127" s="3"/>
    </row>
    <row r="128" spans="1:29" ht="30" customHeight="1" thickBot="1">
      <c r="A128" s="140"/>
      <c r="B128" s="140"/>
      <c r="C128" s="148"/>
      <c r="D128" s="15" t="s">
        <v>1</v>
      </c>
      <c r="E128" s="16" t="s">
        <v>163</v>
      </c>
      <c r="F128" s="151"/>
      <c r="G128" s="151"/>
      <c r="H128" s="151"/>
      <c r="I128" s="31" t="s">
        <v>195</v>
      </c>
      <c r="J128" s="16" t="s">
        <v>164</v>
      </c>
      <c r="K128" s="151"/>
      <c r="L128" s="151"/>
      <c r="M128" s="151"/>
      <c r="N128" s="31" t="s">
        <v>195</v>
      </c>
      <c r="O128" s="16" t="s">
        <v>165</v>
      </c>
      <c r="P128" s="151"/>
      <c r="Q128" s="151"/>
      <c r="R128" s="151"/>
      <c r="S128" s="152"/>
      <c r="T128" s="3"/>
      <c r="U128" s="3"/>
      <c r="V128" s="3"/>
      <c r="W128" s="3"/>
      <c r="X128" s="3"/>
      <c r="Y128" s="3"/>
      <c r="Z128" s="3"/>
      <c r="AA128" s="3"/>
      <c r="AB128" s="3"/>
      <c r="AC128" s="3"/>
    </row>
    <row r="129" spans="1:29" ht="30" customHeight="1" thickBot="1">
      <c r="A129" s="140"/>
      <c r="B129" s="140"/>
      <c r="C129" s="148"/>
      <c r="D129" s="15" t="s">
        <v>65</v>
      </c>
      <c r="E129" s="130">
        <v>13</v>
      </c>
      <c r="F129" s="130"/>
      <c r="G129" s="32" t="s">
        <v>72</v>
      </c>
      <c r="H129" s="92" t="s">
        <v>163</v>
      </c>
      <c r="I129" s="187"/>
      <c r="J129" s="188"/>
      <c r="K129" s="32" t="s">
        <v>72</v>
      </c>
      <c r="L129" s="27" t="s">
        <v>164</v>
      </c>
      <c r="M129" s="151"/>
      <c r="N129" s="151"/>
      <c r="O129" s="151"/>
      <c r="P129" s="151"/>
      <c r="Q129" s="151"/>
      <c r="R129" s="151"/>
      <c r="S129" s="152"/>
      <c r="T129" s="3"/>
      <c r="U129" s="3"/>
      <c r="V129" s="3"/>
      <c r="W129" s="3"/>
      <c r="X129" s="3"/>
      <c r="Y129" s="3"/>
      <c r="Z129" s="3"/>
      <c r="AA129" s="3"/>
      <c r="AB129" s="3"/>
      <c r="AC129" s="3"/>
    </row>
    <row r="130" spans="1:29" ht="30" customHeight="1" thickBot="1">
      <c r="A130" s="140"/>
      <c r="B130" s="140"/>
      <c r="C130" s="149"/>
      <c r="D130" s="15" t="s">
        <v>66</v>
      </c>
      <c r="E130" s="258"/>
      <c r="F130" s="151"/>
      <c r="G130" s="151"/>
      <c r="H130" s="151"/>
      <c r="I130" s="151"/>
      <c r="J130" s="151"/>
      <c r="K130" s="151"/>
      <c r="L130" s="151"/>
      <c r="M130" s="151"/>
      <c r="N130" s="151"/>
      <c r="O130" s="151"/>
      <c r="P130" s="151"/>
      <c r="Q130" s="151"/>
      <c r="R130" s="151"/>
      <c r="S130" s="152"/>
      <c r="T130" s="3"/>
      <c r="U130" s="3"/>
      <c r="V130" s="3"/>
      <c r="W130" s="3"/>
      <c r="X130" s="3"/>
      <c r="Y130" s="3"/>
      <c r="Z130" s="3"/>
      <c r="AA130" s="3"/>
      <c r="AB130" s="3"/>
      <c r="AC130" s="3"/>
    </row>
    <row r="131" spans="1:29" ht="40.200000000000003" customHeight="1" thickBot="1">
      <c r="A131" s="140"/>
      <c r="B131" s="140"/>
      <c r="C131" s="136" t="s">
        <v>71</v>
      </c>
      <c r="D131" s="259" t="s">
        <v>254</v>
      </c>
      <c r="E131" s="260"/>
      <c r="F131" s="260"/>
      <c r="G131" s="260"/>
      <c r="H131" s="260"/>
      <c r="I131" s="260"/>
      <c r="J131" s="260"/>
      <c r="K131" s="260"/>
      <c r="L131" s="260"/>
      <c r="M131" s="260"/>
      <c r="N131" s="260"/>
      <c r="O131" s="260"/>
      <c r="P131" s="260"/>
      <c r="Q131" s="260"/>
      <c r="R131" s="260"/>
      <c r="S131" s="261"/>
      <c r="T131" s="3"/>
      <c r="U131" s="3"/>
      <c r="V131" s="3"/>
      <c r="W131" s="3"/>
      <c r="X131" s="3"/>
      <c r="Y131" s="3"/>
      <c r="Z131" s="3"/>
      <c r="AA131" s="3"/>
      <c r="AB131" s="3"/>
      <c r="AC131" s="3"/>
    </row>
    <row r="132" spans="1:29" ht="30" customHeight="1" thickBot="1">
      <c r="A132" s="140"/>
      <c r="B132" s="140"/>
      <c r="C132" s="137"/>
      <c r="D132" s="28" t="s">
        <v>61</v>
      </c>
      <c r="E132" s="153"/>
      <c r="F132" s="154"/>
      <c r="G132" s="154"/>
      <c r="H132" s="154"/>
      <c r="I132" s="154"/>
      <c r="J132" s="154"/>
      <c r="K132" s="154"/>
      <c r="L132" s="154"/>
      <c r="M132" s="154"/>
      <c r="N132" s="154"/>
      <c r="O132" s="154"/>
      <c r="P132" s="154"/>
      <c r="Q132" s="154"/>
      <c r="R132" s="154"/>
      <c r="S132" s="155"/>
      <c r="T132" s="3"/>
      <c r="U132" s="3"/>
      <c r="V132" s="3"/>
      <c r="W132" s="3"/>
      <c r="X132" s="3"/>
      <c r="Y132" s="3"/>
      <c r="Z132" s="3"/>
      <c r="AA132" s="3"/>
      <c r="AB132" s="3"/>
      <c r="AC132" s="3"/>
    </row>
    <row r="133" spans="1:29" ht="49.95" customHeight="1" thickBot="1">
      <c r="A133" s="140"/>
      <c r="B133" s="140"/>
      <c r="C133" s="137"/>
      <c r="D133" s="28" t="s">
        <v>62</v>
      </c>
      <c r="E133" s="255"/>
      <c r="F133" s="256"/>
      <c r="G133" s="256"/>
      <c r="H133" s="256"/>
      <c r="I133" s="256"/>
      <c r="J133" s="256"/>
      <c r="K133" s="256"/>
      <c r="L133" s="256"/>
      <c r="M133" s="256"/>
      <c r="N133" s="256"/>
      <c r="O133" s="256"/>
      <c r="P133" s="256"/>
      <c r="Q133" s="256"/>
      <c r="R133" s="256"/>
      <c r="S133" s="257"/>
      <c r="T133" s="3"/>
      <c r="U133" s="3"/>
      <c r="V133" s="3"/>
      <c r="W133" s="3"/>
      <c r="X133" s="3"/>
      <c r="Y133" s="3"/>
      <c r="Z133" s="3"/>
      <c r="AA133" s="3"/>
      <c r="AB133" s="3"/>
      <c r="AC133" s="3"/>
    </row>
    <row r="134" spans="1:29" ht="30" customHeight="1" thickBot="1">
      <c r="A134" s="140"/>
      <c r="B134" s="140"/>
      <c r="C134" s="137"/>
      <c r="D134" s="28" t="s">
        <v>63</v>
      </c>
      <c r="E134" s="130" t="s">
        <v>166</v>
      </c>
      <c r="F134" s="130"/>
      <c r="G134" s="133"/>
      <c r="H134" s="134"/>
      <c r="I134" s="134"/>
      <c r="J134" s="134"/>
      <c r="K134" s="135"/>
      <c r="L134" s="130" t="s">
        <v>167</v>
      </c>
      <c r="M134" s="130"/>
      <c r="N134" s="133"/>
      <c r="O134" s="134"/>
      <c r="P134" s="134"/>
      <c r="Q134" s="134"/>
      <c r="R134" s="134"/>
      <c r="S134" s="135"/>
      <c r="T134" s="3"/>
      <c r="U134" s="3"/>
      <c r="V134" s="3"/>
      <c r="W134" s="3"/>
      <c r="X134" s="3"/>
      <c r="Y134" s="3"/>
      <c r="Z134" s="3"/>
      <c r="AA134" s="3"/>
      <c r="AB134" s="3"/>
      <c r="AC134" s="3"/>
    </row>
    <row r="135" spans="1:29" ht="49.95" customHeight="1" thickBot="1">
      <c r="A135" s="140"/>
      <c r="B135" s="140"/>
      <c r="C135" s="137"/>
      <c r="D135" s="28" t="s">
        <v>64</v>
      </c>
      <c r="E135" s="255"/>
      <c r="F135" s="256"/>
      <c r="G135" s="256"/>
      <c r="H135" s="256"/>
      <c r="I135" s="256"/>
      <c r="J135" s="256"/>
      <c r="K135" s="256"/>
      <c r="L135" s="256"/>
      <c r="M135" s="256"/>
      <c r="N135" s="256"/>
      <c r="O135" s="256"/>
      <c r="P135" s="256"/>
      <c r="Q135" s="256"/>
      <c r="R135" s="256"/>
      <c r="S135" s="257"/>
      <c r="T135" s="3"/>
      <c r="U135" s="3"/>
      <c r="V135" s="3"/>
      <c r="W135" s="3"/>
      <c r="X135" s="3"/>
      <c r="Y135" s="3"/>
      <c r="Z135" s="3"/>
      <c r="AA135" s="3"/>
      <c r="AB135" s="3"/>
      <c r="AC135" s="3"/>
    </row>
    <row r="136" spans="1:29" ht="30" customHeight="1" thickBot="1">
      <c r="A136" s="140"/>
      <c r="B136" s="140"/>
      <c r="C136" s="137"/>
      <c r="D136" s="15" t="s">
        <v>1</v>
      </c>
      <c r="E136" s="16" t="s">
        <v>163</v>
      </c>
      <c r="F136" s="151"/>
      <c r="G136" s="151"/>
      <c r="H136" s="151"/>
      <c r="I136" s="31" t="s">
        <v>195</v>
      </c>
      <c r="J136" s="16" t="s">
        <v>164</v>
      </c>
      <c r="K136" s="151"/>
      <c r="L136" s="151"/>
      <c r="M136" s="151"/>
      <c r="N136" s="31" t="s">
        <v>195</v>
      </c>
      <c r="O136" s="16" t="s">
        <v>165</v>
      </c>
      <c r="P136" s="151"/>
      <c r="Q136" s="151"/>
      <c r="R136" s="151"/>
      <c r="S136" s="152"/>
      <c r="T136" s="3"/>
      <c r="U136" s="3"/>
      <c r="V136" s="3"/>
      <c r="W136" s="3"/>
      <c r="X136" s="3"/>
      <c r="Y136" s="3"/>
      <c r="Z136" s="3"/>
      <c r="AA136" s="3"/>
      <c r="AB136" s="3"/>
      <c r="AC136" s="3"/>
    </row>
    <row r="137" spans="1:29" ht="30" customHeight="1" thickBot="1">
      <c r="A137" s="140"/>
      <c r="B137" s="140"/>
      <c r="C137" s="137"/>
      <c r="D137" s="15" t="s">
        <v>354</v>
      </c>
      <c r="E137" s="258"/>
      <c r="F137" s="151"/>
      <c r="G137" s="151"/>
      <c r="H137" s="151"/>
      <c r="I137" s="151"/>
      <c r="J137" s="151"/>
      <c r="K137" s="151"/>
      <c r="L137" s="151"/>
      <c r="M137" s="151"/>
      <c r="N137" s="151"/>
      <c r="O137" s="151"/>
      <c r="P137" s="151"/>
      <c r="Q137" s="151"/>
      <c r="R137" s="151"/>
      <c r="S137" s="152"/>
      <c r="T137" s="3"/>
      <c r="U137" s="3"/>
      <c r="V137" s="3"/>
      <c r="W137" s="3"/>
      <c r="X137" s="3"/>
      <c r="Y137" s="3"/>
      <c r="Z137" s="3"/>
      <c r="AA137" s="3"/>
      <c r="AB137" s="3"/>
      <c r="AC137" s="3"/>
    </row>
    <row r="138" spans="1:29" ht="30" customHeight="1" thickBot="1">
      <c r="A138" s="140"/>
      <c r="B138" s="140"/>
      <c r="C138" s="138"/>
      <c r="D138" s="15" t="s">
        <v>66</v>
      </c>
      <c r="E138" s="258"/>
      <c r="F138" s="151"/>
      <c r="G138" s="151"/>
      <c r="H138" s="151"/>
      <c r="I138" s="151"/>
      <c r="J138" s="151"/>
      <c r="K138" s="151"/>
      <c r="L138" s="151"/>
      <c r="M138" s="151"/>
      <c r="N138" s="151"/>
      <c r="O138" s="151"/>
      <c r="P138" s="151"/>
      <c r="Q138" s="151"/>
      <c r="R138" s="151"/>
      <c r="S138" s="152"/>
      <c r="T138" s="3"/>
      <c r="U138" s="3"/>
      <c r="V138" s="3"/>
      <c r="W138" s="3"/>
      <c r="X138" s="3"/>
      <c r="Y138" s="3"/>
      <c r="Z138" s="3"/>
      <c r="AA138" s="3"/>
      <c r="AB138" s="3"/>
      <c r="AC138" s="3"/>
    </row>
    <row r="139" spans="1:29" ht="30" customHeight="1" thickBot="1">
      <c r="A139" s="140"/>
      <c r="B139" s="140"/>
      <c r="C139" s="129" t="s">
        <v>157</v>
      </c>
      <c r="D139" s="28" t="s">
        <v>67</v>
      </c>
      <c r="E139" s="153"/>
      <c r="F139" s="154"/>
      <c r="G139" s="154"/>
      <c r="H139" s="154"/>
      <c r="I139" s="154"/>
      <c r="J139" s="154"/>
      <c r="K139" s="154"/>
      <c r="L139" s="154"/>
      <c r="M139" s="154"/>
      <c r="N139" s="154"/>
      <c r="O139" s="154"/>
      <c r="P139" s="154"/>
      <c r="Q139" s="154"/>
      <c r="R139" s="154"/>
      <c r="S139" s="155"/>
      <c r="T139" s="3"/>
      <c r="U139" s="3"/>
      <c r="V139" s="3"/>
      <c r="W139" s="3"/>
      <c r="X139" s="3"/>
      <c r="Y139" s="3"/>
      <c r="Z139" s="3"/>
      <c r="AA139" s="3"/>
      <c r="AB139" s="3"/>
      <c r="AC139" s="3"/>
    </row>
    <row r="140" spans="1:29" ht="30" customHeight="1" thickBot="1">
      <c r="A140" s="140"/>
      <c r="B140" s="140"/>
      <c r="C140" s="129"/>
      <c r="D140" s="29" t="str">
        <f>IF(E139="その他","その他の処理方法","")</f>
        <v/>
      </c>
      <c r="E140" s="133"/>
      <c r="F140" s="134"/>
      <c r="G140" s="134"/>
      <c r="H140" s="134"/>
      <c r="I140" s="134"/>
      <c r="J140" s="134"/>
      <c r="K140" s="134"/>
      <c r="L140" s="134"/>
      <c r="M140" s="134"/>
      <c r="N140" s="134"/>
      <c r="O140" s="134"/>
      <c r="P140" s="134"/>
      <c r="Q140" s="134"/>
      <c r="R140" s="134"/>
      <c r="S140" s="135"/>
      <c r="T140" s="3"/>
      <c r="U140" s="3"/>
      <c r="V140" s="3"/>
      <c r="W140" s="3"/>
      <c r="X140" s="3"/>
      <c r="Y140" s="3"/>
      <c r="Z140" s="3"/>
      <c r="AA140" s="3"/>
      <c r="AB140" s="3"/>
      <c r="AC140" s="3"/>
    </row>
    <row r="141" spans="1:29" ht="30" customHeight="1" thickBot="1">
      <c r="A141" s="140"/>
      <c r="B141" s="140"/>
      <c r="C141" s="129"/>
      <c r="D141" s="28" t="s">
        <v>61</v>
      </c>
      <c r="E141" s="153"/>
      <c r="F141" s="154"/>
      <c r="G141" s="154"/>
      <c r="H141" s="154"/>
      <c r="I141" s="154"/>
      <c r="J141" s="154"/>
      <c r="K141" s="154"/>
      <c r="L141" s="154"/>
      <c r="M141" s="154"/>
      <c r="N141" s="154"/>
      <c r="O141" s="154"/>
      <c r="P141" s="154"/>
      <c r="Q141" s="154"/>
      <c r="R141" s="154"/>
      <c r="S141" s="155"/>
      <c r="T141" s="3"/>
      <c r="U141" s="3"/>
      <c r="V141" s="3"/>
      <c r="W141" s="3"/>
      <c r="X141" s="3"/>
      <c r="Y141" s="3"/>
      <c r="Z141" s="3"/>
      <c r="AA141" s="3"/>
      <c r="AB141" s="3"/>
      <c r="AC141" s="3"/>
    </row>
    <row r="142" spans="1:29" ht="49.95" customHeight="1" thickBot="1">
      <c r="A142" s="140"/>
      <c r="B142" s="140"/>
      <c r="C142" s="129"/>
      <c r="D142" s="28" t="s">
        <v>62</v>
      </c>
      <c r="E142" s="255"/>
      <c r="F142" s="256"/>
      <c r="G142" s="256"/>
      <c r="H142" s="256"/>
      <c r="I142" s="256"/>
      <c r="J142" s="256"/>
      <c r="K142" s="256"/>
      <c r="L142" s="256"/>
      <c r="M142" s="256"/>
      <c r="N142" s="256"/>
      <c r="O142" s="256"/>
      <c r="P142" s="256"/>
      <c r="Q142" s="256"/>
      <c r="R142" s="256"/>
      <c r="S142" s="257"/>
      <c r="T142" s="3"/>
      <c r="U142" s="3"/>
      <c r="V142" s="3"/>
      <c r="W142" s="3"/>
      <c r="X142" s="3"/>
      <c r="Y142" s="3"/>
      <c r="Z142" s="3"/>
      <c r="AA142" s="3"/>
      <c r="AB142" s="3"/>
      <c r="AC142" s="3"/>
    </row>
    <row r="143" spans="1:29" ht="30" customHeight="1" thickBot="1">
      <c r="A143" s="140"/>
      <c r="B143" s="140"/>
      <c r="C143" s="129"/>
      <c r="D143" s="28" t="s">
        <v>68</v>
      </c>
      <c r="E143" s="258"/>
      <c r="F143" s="151"/>
      <c r="G143" s="151"/>
      <c r="H143" s="151"/>
      <c r="I143" s="151"/>
      <c r="J143" s="151"/>
      <c r="K143" s="151"/>
      <c r="L143" s="151"/>
      <c r="M143" s="151"/>
      <c r="N143" s="151"/>
      <c r="O143" s="151"/>
      <c r="P143" s="151"/>
      <c r="Q143" s="151"/>
      <c r="R143" s="151"/>
      <c r="S143" s="152"/>
      <c r="T143" s="3"/>
      <c r="U143" s="3"/>
      <c r="V143" s="3"/>
      <c r="W143" s="3"/>
      <c r="X143" s="3"/>
      <c r="Y143" s="3"/>
      <c r="Z143" s="3"/>
      <c r="AA143" s="3"/>
      <c r="AB143" s="3"/>
      <c r="AC143" s="3"/>
    </row>
    <row r="144" spans="1:29" ht="49.95" customHeight="1" thickBot="1">
      <c r="A144" s="140"/>
      <c r="B144" s="140"/>
      <c r="C144" s="129"/>
      <c r="D144" s="28" t="s">
        <v>64</v>
      </c>
      <c r="E144" s="255"/>
      <c r="F144" s="256"/>
      <c r="G144" s="256"/>
      <c r="H144" s="256"/>
      <c r="I144" s="256"/>
      <c r="J144" s="256"/>
      <c r="K144" s="256"/>
      <c r="L144" s="256"/>
      <c r="M144" s="256"/>
      <c r="N144" s="256"/>
      <c r="O144" s="256"/>
      <c r="P144" s="256"/>
      <c r="Q144" s="256"/>
      <c r="R144" s="256"/>
      <c r="S144" s="257"/>
      <c r="T144" s="3"/>
      <c r="U144" s="3"/>
      <c r="V144" s="3"/>
      <c r="W144" s="3"/>
      <c r="X144" s="3"/>
      <c r="Y144" s="3"/>
      <c r="Z144" s="3"/>
      <c r="AA144" s="3"/>
      <c r="AB144" s="3"/>
      <c r="AC144" s="3"/>
    </row>
    <row r="145" spans="1:29" ht="30" customHeight="1" thickBot="1">
      <c r="A145" s="140"/>
      <c r="B145" s="140"/>
      <c r="C145" s="129"/>
      <c r="D145" s="28" t="s">
        <v>1</v>
      </c>
      <c r="E145" s="16" t="s">
        <v>163</v>
      </c>
      <c r="F145" s="151"/>
      <c r="G145" s="151"/>
      <c r="H145" s="151"/>
      <c r="I145" s="31" t="s">
        <v>195</v>
      </c>
      <c r="J145" s="16" t="s">
        <v>164</v>
      </c>
      <c r="K145" s="151"/>
      <c r="L145" s="151"/>
      <c r="M145" s="151"/>
      <c r="N145" s="31" t="s">
        <v>195</v>
      </c>
      <c r="O145" s="16" t="s">
        <v>165</v>
      </c>
      <c r="P145" s="151"/>
      <c r="Q145" s="151"/>
      <c r="R145" s="151"/>
      <c r="S145" s="152"/>
      <c r="T145" s="3"/>
      <c r="U145" s="3"/>
      <c r="V145" s="3"/>
      <c r="W145" s="3"/>
      <c r="X145" s="3"/>
      <c r="Y145" s="3"/>
      <c r="Z145" s="3"/>
      <c r="AA145" s="3"/>
      <c r="AB145" s="3"/>
      <c r="AC145" s="3"/>
    </row>
    <row r="146" spans="1:29" ht="30" customHeight="1" thickBot="1">
      <c r="A146" s="140"/>
      <c r="B146" s="140"/>
      <c r="C146" s="124" t="s">
        <v>158</v>
      </c>
      <c r="D146" s="28" t="s">
        <v>69</v>
      </c>
      <c r="E146" s="153"/>
      <c r="F146" s="154"/>
      <c r="G146" s="154"/>
      <c r="H146" s="154"/>
      <c r="I146" s="154"/>
      <c r="J146" s="154"/>
      <c r="K146" s="154"/>
      <c r="L146" s="154"/>
      <c r="M146" s="154"/>
      <c r="N146" s="154"/>
      <c r="O146" s="154"/>
      <c r="P146" s="154"/>
      <c r="Q146" s="154"/>
      <c r="R146" s="154"/>
      <c r="S146" s="155"/>
      <c r="T146" s="3"/>
      <c r="U146" s="3"/>
      <c r="V146" s="3"/>
      <c r="W146" s="3"/>
      <c r="X146" s="3"/>
      <c r="Y146" s="3"/>
      <c r="Z146" s="3"/>
      <c r="AA146" s="3"/>
      <c r="AB146" s="3"/>
      <c r="AC146" s="3"/>
    </row>
    <row r="147" spans="1:29" ht="30" customHeight="1" thickBot="1">
      <c r="A147" s="140"/>
      <c r="B147" s="140"/>
      <c r="C147" s="124"/>
      <c r="D147" s="28" t="s">
        <v>61</v>
      </c>
      <c r="E147" s="153"/>
      <c r="F147" s="154"/>
      <c r="G147" s="154"/>
      <c r="H147" s="154"/>
      <c r="I147" s="154"/>
      <c r="J147" s="154"/>
      <c r="K147" s="154"/>
      <c r="L147" s="154"/>
      <c r="M147" s="154"/>
      <c r="N147" s="154"/>
      <c r="O147" s="154"/>
      <c r="P147" s="154"/>
      <c r="Q147" s="154"/>
      <c r="R147" s="154"/>
      <c r="S147" s="155"/>
      <c r="T147" s="3"/>
      <c r="U147" s="3"/>
      <c r="V147" s="3"/>
      <c r="W147" s="3"/>
      <c r="X147" s="3"/>
      <c r="Y147" s="3"/>
      <c r="Z147" s="3"/>
      <c r="AA147" s="3"/>
      <c r="AB147" s="3"/>
      <c r="AC147" s="3"/>
    </row>
    <row r="148" spans="1:29" ht="49.95" customHeight="1" thickBot="1">
      <c r="A148" s="140"/>
      <c r="B148" s="140"/>
      <c r="C148" s="124"/>
      <c r="D148" s="28" t="s">
        <v>62</v>
      </c>
      <c r="E148" s="255"/>
      <c r="F148" s="256"/>
      <c r="G148" s="256"/>
      <c r="H148" s="256"/>
      <c r="I148" s="256"/>
      <c r="J148" s="256"/>
      <c r="K148" s="256"/>
      <c r="L148" s="256"/>
      <c r="M148" s="256"/>
      <c r="N148" s="256"/>
      <c r="O148" s="256"/>
      <c r="P148" s="256"/>
      <c r="Q148" s="256"/>
      <c r="R148" s="256"/>
      <c r="S148" s="257"/>
      <c r="T148" s="3"/>
      <c r="U148" s="3"/>
      <c r="V148" s="3"/>
      <c r="W148" s="3"/>
      <c r="X148" s="3"/>
      <c r="Y148" s="3"/>
      <c r="Z148" s="3"/>
      <c r="AA148" s="3"/>
      <c r="AB148" s="3"/>
      <c r="AC148" s="3"/>
    </row>
    <row r="149" spans="1:29" ht="30" customHeight="1" thickBot="1">
      <c r="A149" s="140"/>
      <c r="B149" s="140"/>
      <c r="C149" s="124"/>
      <c r="D149" s="28" t="s">
        <v>68</v>
      </c>
      <c r="E149" s="258"/>
      <c r="F149" s="151"/>
      <c r="G149" s="151"/>
      <c r="H149" s="151"/>
      <c r="I149" s="151"/>
      <c r="J149" s="151"/>
      <c r="K149" s="151"/>
      <c r="L149" s="151"/>
      <c r="M149" s="151"/>
      <c r="N149" s="151"/>
      <c r="O149" s="151"/>
      <c r="P149" s="151"/>
      <c r="Q149" s="151"/>
      <c r="R149" s="151"/>
      <c r="S149" s="152"/>
      <c r="T149" s="3"/>
      <c r="U149" s="3"/>
      <c r="V149" s="3"/>
      <c r="W149" s="3"/>
      <c r="X149" s="3"/>
      <c r="Y149" s="3"/>
      <c r="Z149" s="3"/>
      <c r="AA149" s="3"/>
      <c r="AB149" s="3"/>
      <c r="AC149" s="3"/>
    </row>
    <row r="150" spans="1:29" ht="49.95" customHeight="1" thickBot="1">
      <c r="A150" s="140"/>
      <c r="B150" s="140"/>
      <c r="C150" s="124"/>
      <c r="D150" s="28" t="s">
        <v>64</v>
      </c>
      <c r="E150" s="255"/>
      <c r="F150" s="256"/>
      <c r="G150" s="256"/>
      <c r="H150" s="256"/>
      <c r="I150" s="256"/>
      <c r="J150" s="256"/>
      <c r="K150" s="256"/>
      <c r="L150" s="256"/>
      <c r="M150" s="256"/>
      <c r="N150" s="256"/>
      <c r="O150" s="256"/>
      <c r="P150" s="256"/>
      <c r="Q150" s="256"/>
      <c r="R150" s="256"/>
      <c r="S150" s="257"/>
      <c r="T150" s="3"/>
      <c r="U150" s="3"/>
      <c r="V150" s="3"/>
      <c r="W150" s="3"/>
      <c r="X150" s="3"/>
      <c r="Y150" s="3"/>
      <c r="Z150" s="3"/>
      <c r="AA150" s="3"/>
      <c r="AB150" s="3"/>
      <c r="AC150" s="3"/>
    </row>
    <row r="151" spans="1:29" ht="30" customHeight="1" thickBot="1">
      <c r="A151" s="140"/>
      <c r="B151" s="140"/>
      <c r="C151" s="124"/>
      <c r="D151" s="28" t="s">
        <v>1</v>
      </c>
      <c r="E151" s="16" t="s">
        <v>163</v>
      </c>
      <c r="F151" s="151"/>
      <c r="G151" s="151"/>
      <c r="H151" s="151"/>
      <c r="I151" s="31" t="s">
        <v>195</v>
      </c>
      <c r="J151" s="16" t="s">
        <v>164</v>
      </c>
      <c r="K151" s="151"/>
      <c r="L151" s="151"/>
      <c r="M151" s="151"/>
      <c r="N151" s="31" t="s">
        <v>195</v>
      </c>
      <c r="O151" s="16" t="s">
        <v>165</v>
      </c>
      <c r="P151" s="151"/>
      <c r="Q151" s="151"/>
      <c r="R151" s="151"/>
      <c r="S151" s="152"/>
      <c r="T151" s="3"/>
      <c r="U151" s="3"/>
      <c r="V151" s="3"/>
      <c r="W151" s="3"/>
      <c r="X151" s="3"/>
      <c r="Y151" s="3"/>
      <c r="Z151" s="3"/>
      <c r="AA151" s="3"/>
      <c r="AB151" s="3"/>
      <c r="AC151" s="3"/>
    </row>
    <row r="152" spans="1:29" ht="49.95" customHeight="1" thickBot="1">
      <c r="A152" s="140"/>
      <c r="B152" s="150"/>
      <c r="C152" s="124"/>
      <c r="D152" s="28" t="s">
        <v>70</v>
      </c>
      <c r="E152" s="255"/>
      <c r="F152" s="256"/>
      <c r="G152" s="256"/>
      <c r="H152" s="256"/>
      <c r="I152" s="256"/>
      <c r="J152" s="256"/>
      <c r="K152" s="256"/>
      <c r="L152" s="256"/>
      <c r="M152" s="256"/>
      <c r="N152" s="256"/>
      <c r="O152" s="256"/>
      <c r="P152" s="256"/>
      <c r="Q152" s="256"/>
      <c r="R152" s="256"/>
      <c r="S152" s="257"/>
      <c r="T152" s="3"/>
      <c r="U152" s="3"/>
      <c r="V152" s="3"/>
      <c r="W152" s="3"/>
      <c r="X152" s="3"/>
      <c r="Y152" s="3"/>
      <c r="Z152" s="3"/>
      <c r="AA152" s="3"/>
      <c r="AB152" s="3"/>
      <c r="AC152" s="3"/>
    </row>
    <row r="153" spans="1:29" ht="30" customHeight="1" thickBot="1">
      <c r="A153" s="140"/>
      <c r="B153" s="139" t="s">
        <v>309</v>
      </c>
      <c r="C153" s="142" t="s">
        <v>188</v>
      </c>
      <c r="D153" s="142"/>
      <c r="E153" s="143" t="s">
        <v>189</v>
      </c>
      <c r="F153" s="144"/>
      <c r="G153" s="144"/>
      <c r="H153" s="144"/>
      <c r="I153" s="144"/>
      <c r="J153" s="145"/>
      <c r="K153" s="145"/>
      <c r="L153" s="145"/>
      <c r="M153" s="145"/>
      <c r="N153" s="145"/>
      <c r="O153" s="145"/>
      <c r="P153" s="145"/>
      <c r="Q153" s="145"/>
      <c r="R153" s="145"/>
      <c r="S153" s="146"/>
      <c r="T153" s="3"/>
      <c r="U153" s="3"/>
      <c r="V153" s="3"/>
      <c r="W153" s="3"/>
      <c r="X153" s="3"/>
      <c r="Y153" s="3"/>
      <c r="Z153" s="3"/>
      <c r="AA153" s="3"/>
      <c r="AB153" s="3"/>
      <c r="AC153" s="3"/>
    </row>
    <row r="154" spans="1:29" ht="40.200000000000003" customHeight="1" thickBot="1">
      <c r="A154" s="140"/>
      <c r="B154" s="140"/>
      <c r="C154" s="147" t="s">
        <v>60</v>
      </c>
      <c r="D154" s="259" t="s">
        <v>253</v>
      </c>
      <c r="E154" s="260"/>
      <c r="F154" s="260"/>
      <c r="G154" s="260"/>
      <c r="H154" s="260"/>
      <c r="I154" s="260"/>
      <c r="J154" s="260"/>
      <c r="K154" s="260"/>
      <c r="L154" s="260"/>
      <c r="M154" s="260"/>
      <c r="N154" s="260"/>
      <c r="O154" s="260"/>
      <c r="P154" s="260"/>
      <c r="Q154" s="260"/>
      <c r="R154" s="260"/>
      <c r="S154" s="261"/>
      <c r="T154" s="3"/>
      <c r="U154" s="3"/>
      <c r="V154" s="3"/>
      <c r="W154" s="3"/>
      <c r="X154" s="3"/>
      <c r="Y154" s="3"/>
      <c r="Z154" s="3"/>
      <c r="AA154" s="3"/>
      <c r="AB154" s="3"/>
      <c r="AC154" s="3"/>
    </row>
    <row r="155" spans="1:29" ht="30" customHeight="1" thickBot="1">
      <c r="A155" s="140"/>
      <c r="B155" s="140"/>
      <c r="C155" s="148"/>
      <c r="D155" s="15" t="s">
        <v>61</v>
      </c>
      <c r="E155" s="153"/>
      <c r="F155" s="154"/>
      <c r="G155" s="154"/>
      <c r="H155" s="154"/>
      <c r="I155" s="154"/>
      <c r="J155" s="154"/>
      <c r="K155" s="154"/>
      <c r="L155" s="154"/>
      <c r="M155" s="154"/>
      <c r="N155" s="154"/>
      <c r="O155" s="154"/>
      <c r="P155" s="154"/>
      <c r="Q155" s="154"/>
      <c r="R155" s="154"/>
      <c r="S155" s="155"/>
      <c r="T155" s="3"/>
      <c r="U155" s="3"/>
      <c r="V155" s="3"/>
      <c r="W155" s="3"/>
      <c r="X155" s="3"/>
      <c r="Y155" s="3"/>
      <c r="Z155" s="3"/>
      <c r="AA155" s="3"/>
      <c r="AB155" s="3"/>
      <c r="AC155" s="3"/>
    </row>
    <row r="156" spans="1:29" ht="49.95" customHeight="1" thickBot="1">
      <c r="A156" s="140"/>
      <c r="B156" s="140"/>
      <c r="C156" s="148"/>
      <c r="D156" s="15" t="s">
        <v>62</v>
      </c>
      <c r="E156" s="255"/>
      <c r="F156" s="256"/>
      <c r="G156" s="256"/>
      <c r="H156" s="256"/>
      <c r="I156" s="256"/>
      <c r="J156" s="256"/>
      <c r="K156" s="256"/>
      <c r="L156" s="256"/>
      <c r="M156" s="256"/>
      <c r="N156" s="256"/>
      <c r="O156" s="256"/>
      <c r="P156" s="256"/>
      <c r="Q156" s="256"/>
      <c r="R156" s="256"/>
      <c r="S156" s="257"/>
      <c r="T156" s="3"/>
      <c r="U156" s="3"/>
      <c r="V156" s="3"/>
      <c r="W156" s="3"/>
      <c r="X156" s="3"/>
      <c r="Y156" s="3"/>
      <c r="Z156" s="3"/>
      <c r="AA156" s="3"/>
      <c r="AB156" s="3"/>
      <c r="AC156" s="3"/>
    </row>
    <row r="157" spans="1:29" ht="30" customHeight="1" thickBot="1">
      <c r="A157" s="140"/>
      <c r="B157" s="140"/>
      <c r="C157" s="148"/>
      <c r="D157" s="15" t="s">
        <v>63</v>
      </c>
      <c r="E157" s="130" t="s">
        <v>166</v>
      </c>
      <c r="F157" s="130"/>
      <c r="G157" s="133"/>
      <c r="H157" s="134"/>
      <c r="I157" s="134"/>
      <c r="J157" s="134"/>
      <c r="K157" s="135"/>
      <c r="L157" s="130" t="s">
        <v>167</v>
      </c>
      <c r="M157" s="130"/>
      <c r="N157" s="133"/>
      <c r="O157" s="134"/>
      <c r="P157" s="134"/>
      <c r="Q157" s="134"/>
      <c r="R157" s="134"/>
      <c r="S157" s="135"/>
      <c r="T157" s="3"/>
      <c r="U157" s="3"/>
      <c r="V157" s="3"/>
      <c r="W157" s="3"/>
      <c r="X157" s="3"/>
      <c r="Y157" s="3"/>
      <c r="Z157" s="3"/>
      <c r="AA157" s="3"/>
      <c r="AB157" s="3"/>
      <c r="AC157" s="3"/>
    </row>
    <row r="158" spans="1:29" ht="49.95" customHeight="1" thickBot="1">
      <c r="A158" s="140"/>
      <c r="B158" s="140"/>
      <c r="C158" s="148"/>
      <c r="D158" s="15" t="s">
        <v>64</v>
      </c>
      <c r="E158" s="255"/>
      <c r="F158" s="256"/>
      <c r="G158" s="256"/>
      <c r="H158" s="256"/>
      <c r="I158" s="256"/>
      <c r="J158" s="256"/>
      <c r="K158" s="256"/>
      <c r="L158" s="256"/>
      <c r="M158" s="256"/>
      <c r="N158" s="256"/>
      <c r="O158" s="256"/>
      <c r="P158" s="256"/>
      <c r="Q158" s="256"/>
      <c r="R158" s="256"/>
      <c r="S158" s="257"/>
      <c r="T158" s="3"/>
      <c r="U158" s="3"/>
      <c r="V158" s="3"/>
      <c r="W158" s="3"/>
      <c r="X158" s="3"/>
      <c r="Y158" s="3"/>
      <c r="Z158" s="3"/>
      <c r="AA158" s="3"/>
      <c r="AB158" s="3"/>
      <c r="AC158" s="3"/>
    </row>
    <row r="159" spans="1:29" ht="30" customHeight="1" thickBot="1">
      <c r="A159" s="140"/>
      <c r="B159" s="140"/>
      <c r="C159" s="148"/>
      <c r="D159" s="15" t="s">
        <v>1</v>
      </c>
      <c r="E159" s="16" t="s">
        <v>163</v>
      </c>
      <c r="F159" s="151"/>
      <c r="G159" s="151"/>
      <c r="H159" s="151"/>
      <c r="I159" s="31" t="s">
        <v>195</v>
      </c>
      <c r="J159" s="16" t="s">
        <v>164</v>
      </c>
      <c r="K159" s="151"/>
      <c r="L159" s="151"/>
      <c r="M159" s="151"/>
      <c r="N159" s="31" t="s">
        <v>195</v>
      </c>
      <c r="O159" s="16" t="s">
        <v>165</v>
      </c>
      <c r="P159" s="151"/>
      <c r="Q159" s="151"/>
      <c r="R159" s="151"/>
      <c r="S159" s="152"/>
      <c r="T159" s="3"/>
      <c r="U159" s="3"/>
      <c r="V159" s="3"/>
      <c r="W159" s="3"/>
      <c r="X159" s="3"/>
      <c r="Y159" s="3"/>
      <c r="Z159" s="3"/>
      <c r="AA159" s="3"/>
      <c r="AB159" s="3"/>
      <c r="AC159" s="3"/>
    </row>
    <row r="160" spans="1:29" ht="30" customHeight="1" thickBot="1">
      <c r="A160" s="140"/>
      <c r="B160" s="140"/>
      <c r="C160" s="148"/>
      <c r="D160" s="15" t="s">
        <v>65</v>
      </c>
      <c r="E160" s="130">
        <v>13</v>
      </c>
      <c r="F160" s="130"/>
      <c r="G160" s="32" t="s">
        <v>72</v>
      </c>
      <c r="H160" s="92" t="s">
        <v>163</v>
      </c>
      <c r="I160" s="187"/>
      <c r="J160" s="188"/>
      <c r="K160" s="32" t="s">
        <v>72</v>
      </c>
      <c r="L160" s="27" t="s">
        <v>164</v>
      </c>
      <c r="M160" s="151"/>
      <c r="N160" s="151"/>
      <c r="O160" s="151"/>
      <c r="P160" s="151"/>
      <c r="Q160" s="151"/>
      <c r="R160" s="151"/>
      <c r="S160" s="152"/>
      <c r="T160" s="3"/>
      <c r="U160" s="3"/>
      <c r="V160" s="3"/>
      <c r="W160" s="3"/>
      <c r="X160" s="3"/>
      <c r="Y160" s="3"/>
      <c r="Z160" s="3"/>
      <c r="AA160" s="3"/>
      <c r="AB160" s="3"/>
      <c r="AC160" s="3"/>
    </row>
    <row r="161" spans="1:29" ht="30" customHeight="1" thickBot="1">
      <c r="A161" s="140"/>
      <c r="B161" s="140"/>
      <c r="C161" s="149"/>
      <c r="D161" s="15" t="s">
        <v>66</v>
      </c>
      <c r="E161" s="258"/>
      <c r="F161" s="151"/>
      <c r="G161" s="151"/>
      <c r="H161" s="151"/>
      <c r="I161" s="151"/>
      <c r="J161" s="151"/>
      <c r="K161" s="151"/>
      <c r="L161" s="151"/>
      <c r="M161" s="151"/>
      <c r="N161" s="151"/>
      <c r="O161" s="151"/>
      <c r="P161" s="151"/>
      <c r="Q161" s="151"/>
      <c r="R161" s="151"/>
      <c r="S161" s="152"/>
      <c r="T161" s="3"/>
      <c r="U161" s="3"/>
      <c r="V161" s="3"/>
      <c r="W161" s="3"/>
      <c r="X161" s="3"/>
      <c r="Y161" s="3"/>
      <c r="Z161" s="3"/>
      <c r="AA161" s="3"/>
      <c r="AB161" s="3"/>
      <c r="AC161" s="3"/>
    </row>
    <row r="162" spans="1:29" ht="40.200000000000003" customHeight="1" thickBot="1">
      <c r="A162" s="140"/>
      <c r="B162" s="140"/>
      <c r="C162" s="136" t="s">
        <v>71</v>
      </c>
      <c r="D162" s="259" t="s">
        <v>254</v>
      </c>
      <c r="E162" s="260"/>
      <c r="F162" s="260"/>
      <c r="G162" s="260"/>
      <c r="H162" s="260"/>
      <c r="I162" s="260"/>
      <c r="J162" s="260"/>
      <c r="K162" s="260"/>
      <c r="L162" s="260"/>
      <c r="M162" s="260"/>
      <c r="N162" s="260"/>
      <c r="O162" s="260"/>
      <c r="P162" s="260"/>
      <c r="Q162" s="260"/>
      <c r="R162" s="260"/>
      <c r="S162" s="261"/>
      <c r="T162" s="3"/>
      <c r="U162" s="3"/>
      <c r="V162" s="3"/>
      <c r="W162" s="3"/>
      <c r="X162" s="3"/>
      <c r="Y162" s="3"/>
      <c r="Z162" s="3"/>
      <c r="AA162" s="3"/>
      <c r="AB162" s="3"/>
      <c r="AC162" s="3"/>
    </row>
    <row r="163" spans="1:29" ht="30" customHeight="1" thickBot="1">
      <c r="A163" s="140"/>
      <c r="B163" s="140"/>
      <c r="C163" s="137"/>
      <c r="D163" s="28" t="s">
        <v>61</v>
      </c>
      <c r="E163" s="153"/>
      <c r="F163" s="154"/>
      <c r="G163" s="154"/>
      <c r="H163" s="154"/>
      <c r="I163" s="154"/>
      <c r="J163" s="154"/>
      <c r="K163" s="154"/>
      <c r="L163" s="154"/>
      <c r="M163" s="154"/>
      <c r="N163" s="154"/>
      <c r="O163" s="154"/>
      <c r="P163" s="154"/>
      <c r="Q163" s="154"/>
      <c r="R163" s="154"/>
      <c r="S163" s="155"/>
      <c r="T163" s="3"/>
      <c r="U163" s="3"/>
      <c r="V163" s="3"/>
      <c r="W163" s="3"/>
      <c r="X163" s="3"/>
      <c r="Y163" s="3"/>
      <c r="Z163" s="3"/>
      <c r="AA163" s="3"/>
      <c r="AB163" s="3"/>
      <c r="AC163" s="3"/>
    </row>
    <row r="164" spans="1:29" ht="49.95" customHeight="1" thickBot="1">
      <c r="A164" s="140"/>
      <c r="B164" s="140"/>
      <c r="C164" s="137"/>
      <c r="D164" s="28" t="s">
        <v>62</v>
      </c>
      <c r="E164" s="255"/>
      <c r="F164" s="256"/>
      <c r="G164" s="256"/>
      <c r="H164" s="256"/>
      <c r="I164" s="256"/>
      <c r="J164" s="256"/>
      <c r="K164" s="256"/>
      <c r="L164" s="256"/>
      <c r="M164" s="256"/>
      <c r="N164" s="256"/>
      <c r="O164" s="256"/>
      <c r="P164" s="256"/>
      <c r="Q164" s="256"/>
      <c r="R164" s="256"/>
      <c r="S164" s="257"/>
      <c r="T164" s="3"/>
      <c r="U164" s="3"/>
      <c r="V164" s="3"/>
      <c r="W164" s="3"/>
      <c r="X164" s="3"/>
      <c r="Y164" s="3"/>
      <c r="Z164" s="3"/>
      <c r="AA164" s="3"/>
      <c r="AB164" s="3"/>
      <c r="AC164" s="3"/>
    </row>
    <row r="165" spans="1:29" ht="30" customHeight="1" thickBot="1">
      <c r="A165" s="140"/>
      <c r="B165" s="140"/>
      <c r="C165" s="137"/>
      <c r="D165" s="28" t="s">
        <v>63</v>
      </c>
      <c r="E165" s="130" t="s">
        <v>166</v>
      </c>
      <c r="F165" s="130"/>
      <c r="G165" s="133"/>
      <c r="H165" s="134"/>
      <c r="I165" s="134"/>
      <c r="J165" s="134"/>
      <c r="K165" s="135"/>
      <c r="L165" s="130" t="s">
        <v>167</v>
      </c>
      <c r="M165" s="130"/>
      <c r="N165" s="133"/>
      <c r="O165" s="134"/>
      <c r="P165" s="134"/>
      <c r="Q165" s="134"/>
      <c r="R165" s="134"/>
      <c r="S165" s="135"/>
      <c r="T165" s="3"/>
      <c r="U165" s="3"/>
      <c r="V165" s="3"/>
      <c r="W165" s="3"/>
      <c r="X165" s="3"/>
      <c r="Y165" s="3"/>
      <c r="Z165" s="3"/>
      <c r="AA165" s="3"/>
      <c r="AB165" s="3"/>
      <c r="AC165" s="3"/>
    </row>
    <row r="166" spans="1:29" ht="49.95" customHeight="1" thickBot="1">
      <c r="A166" s="140"/>
      <c r="B166" s="140"/>
      <c r="C166" s="137"/>
      <c r="D166" s="28" t="s">
        <v>64</v>
      </c>
      <c r="E166" s="255"/>
      <c r="F166" s="256"/>
      <c r="G166" s="256"/>
      <c r="H166" s="256"/>
      <c r="I166" s="256"/>
      <c r="J166" s="256"/>
      <c r="K166" s="256"/>
      <c r="L166" s="256"/>
      <c r="M166" s="256"/>
      <c r="N166" s="256"/>
      <c r="O166" s="256"/>
      <c r="P166" s="256"/>
      <c r="Q166" s="256"/>
      <c r="R166" s="256"/>
      <c r="S166" s="257"/>
      <c r="T166" s="3"/>
      <c r="U166" s="3"/>
      <c r="V166" s="3"/>
      <c r="W166" s="3"/>
      <c r="X166" s="3"/>
      <c r="Y166" s="3"/>
      <c r="Z166" s="3"/>
      <c r="AA166" s="3"/>
      <c r="AB166" s="3"/>
      <c r="AC166" s="3"/>
    </row>
    <row r="167" spans="1:29" ht="30" customHeight="1" thickBot="1">
      <c r="A167" s="140"/>
      <c r="B167" s="140"/>
      <c r="C167" s="137"/>
      <c r="D167" s="15" t="s">
        <v>1</v>
      </c>
      <c r="E167" s="16" t="s">
        <v>163</v>
      </c>
      <c r="F167" s="151"/>
      <c r="G167" s="151"/>
      <c r="H167" s="151"/>
      <c r="I167" s="31" t="s">
        <v>195</v>
      </c>
      <c r="J167" s="16" t="s">
        <v>164</v>
      </c>
      <c r="K167" s="151"/>
      <c r="L167" s="151"/>
      <c r="M167" s="151"/>
      <c r="N167" s="31" t="s">
        <v>195</v>
      </c>
      <c r="O167" s="16" t="s">
        <v>165</v>
      </c>
      <c r="P167" s="151"/>
      <c r="Q167" s="151"/>
      <c r="R167" s="151"/>
      <c r="S167" s="152"/>
      <c r="T167" s="3"/>
      <c r="U167" s="3"/>
      <c r="V167" s="3"/>
      <c r="W167" s="3"/>
      <c r="X167" s="3"/>
      <c r="Y167" s="3"/>
      <c r="Z167" s="3"/>
      <c r="AA167" s="3"/>
      <c r="AB167" s="3"/>
      <c r="AC167" s="3"/>
    </row>
    <row r="168" spans="1:29" ht="30" customHeight="1" thickBot="1">
      <c r="A168" s="140"/>
      <c r="B168" s="140"/>
      <c r="C168" s="137"/>
      <c r="D168" s="15" t="s">
        <v>352</v>
      </c>
      <c r="E168" s="258"/>
      <c r="F168" s="151"/>
      <c r="G168" s="151"/>
      <c r="H168" s="151"/>
      <c r="I168" s="151"/>
      <c r="J168" s="151"/>
      <c r="K168" s="151"/>
      <c r="L168" s="151"/>
      <c r="M168" s="151"/>
      <c r="N168" s="151"/>
      <c r="O168" s="151"/>
      <c r="P168" s="151"/>
      <c r="Q168" s="151"/>
      <c r="R168" s="151"/>
      <c r="S168" s="152"/>
      <c r="T168" s="3"/>
      <c r="U168" s="3"/>
      <c r="V168" s="3"/>
      <c r="W168" s="3"/>
      <c r="X168" s="3"/>
      <c r="Y168" s="3"/>
      <c r="Z168" s="3"/>
      <c r="AA168" s="3"/>
      <c r="AB168" s="3"/>
      <c r="AC168" s="3"/>
    </row>
    <row r="169" spans="1:29" ht="30" customHeight="1" thickBot="1">
      <c r="A169" s="140"/>
      <c r="B169" s="140"/>
      <c r="C169" s="138"/>
      <c r="D169" s="15" t="s">
        <v>66</v>
      </c>
      <c r="E169" s="258"/>
      <c r="F169" s="151"/>
      <c r="G169" s="151"/>
      <c r="H169" s="151"/>
      <c r="I169" s="151"/>
      <c r="J169" s="151"/>
      <c r="K169" s="151"/>
      <c r="L169" s="151"/>
      <c r="M169" s="151"/>
      <c r="N169" s="151"/>
      <c r="O169" s="151"/>
      <c r="P169" s="151"/>
      <c r="Q169" s="151"/>
      <c r="R169" s="151"/>
      <c r="S169" s="152"/>
      <c r="T169" s="3"/>
      <c r="U169" s="3"/>
      <c r="V169" s="3"/>
      <c r="W169" s="3"/>
      <c r="X169" s="3"/>
      <c r="Y169" s="3"/>
      <c r="Z169" s="3"/>
      <c r="AA169" s="3"/>
      <c r="AB169" s="3"/>
      <c r="AC169" s="3"/>
    </row>
    <row r="170" spans="1:29" ht="30" customHeight="1" thickBot="1">
      <c r="A170" s="140"/>
      <c r="B170" s="140"/>
      <c r="C170" s="129" t="s">
        <v>157</v>
      </c>
      <c r="D170" s="28" t="s">
        <v>67</v>
      </c>
      <c r="E170" s="153"/>
      <c r="F170" s="154"/>
      <c r="G170" s="154"/>
      <c r="H170" s="154"/>
      <c r="I170" s="154"/>
      <c r="J170" s="154"/>
      <c r="K170" s="154"/>
      <c r="L170" s="154"/>
      <c r="M170" s="154"/>
      <c r="N170" s="154"/>
      <c r="O170" s="154"/>
      <c r="P170" s="154"/>
      <c r="Q170" s="154"/>
      <c r="R170" s="154"/>
      <c r="S170" s="155"/>
      <c r="T170" s="3"/>
      <c r="U170" s="3"/>
      <c r="V170" s="3"/>
      <c r="W170" s="3"/>
      <c r="X170" s="3"/>
      <c r="Y170" s="3"/>
      <c r="Z170" s="3"/>
      <c r="AA170" s="3"/>
      <c r="AB170" s="3"/>
      <c r="AC170" s="3"/>
    </row>
    <row r="171" spans="1:29" ht="30" customHeight="1" thickBot="1">
      <c r="A171" s="140"/>
      <c r="B171" s="140"/>
      <c r="C171" s="129"/>
      <c r="D171" s="29" t="str">
        <f>IF(E170="その他","その他の処理方法","")</f>
        <v/>
      </c>
      <c r="E171" s="159"/>
      <c r="F171" s="160"/>
      <c r="G171" s="160"/>
      <c r="H171" s="160"/>
      <c r="I171" s="160"/>
      <c r="J171" s="160"/>
      <c r="K171" s="160"/>
      <c r="L171" s="160"/>
      <c r="M171" s="160"/>
      <c r="N171" s="160"/>
      <c r="O171" s="160"/>
      <c r="P171" s="160"/>
      <c r="Q171" s="160"/>
      <c r="R171" s="160"/>
      <c r="S171" s="161"/>
      <c r="T171" s="3"/>
      <c r="U171" s="3"/>
      <c r="V171" s="3"/>
      <c r="W171" s="3"/>
      <c r="X171" s="3"/>
      <c r="Y171" s="3"/>
      <c r="Z171" s="3"/>
      <c r="AA171" s="3"/>
      <c r="AB171" s="3"/>
      <c r="AC171" s="3"/>
    </row>
    <row r="172" spans="1:29" ht="30" customHeight="1" thickBot="1">
      <c r="A172" s="140"/>
      <c r="B172" s="140"/>
      <c r="C172" s="129"/>
      <c r="D172" s="28" t="s">
        <v>61</v>
      </c>
      <c r="E172" s="153"/>
      <c r="F172" s="154"/>
      <c r="G172" s="154"/>
      <c r="H172" s="154"/>
      <c r="I172" s="154"/>
      <c r="J172" s="154"/>
      <c r="K172" s="154"/>
      <c r="L172" s="154"/>
      <c r="M172" s="154"/>
      <c r="N172" s="154"/>
      <c r="O172" s="154"/>
      <c r="P172" s="154"/>
      <c r="Q172" s="154"/>
      <c r="R172" s="154"/>
      <c r="S172" s="155"/>
      <c r="T172" s="3"/>
      <c r="U172" s="3"/>
      <c r="V172" s="3"/>
      <c r="W172" s="3"/>
      <c r="X172" s="3"/>
      <c r="Y172" s="3"/>
      <c r="Z172" s="3"/>
      <c r="AA172" s="3"/>
      <c r="AB172" s="3"/>
      <c r="AC172" s="3"/>
    </row>
    <row r="173" spans="1:29" ht="49.95" customHeight="1" thickBot="1">
      <c r="A173" s="140"/>
      <c r="B173" s="140"/>
      <c r="C173" s="129"/>
      <c r="D173" s="28" t="s">
        <v>62</v>
      </c>
      <c r="E173" s="255"/>
      <c r="F173" s="256"/>
      <c r="G173" s="256"/>
      <c r="H173" s="256"/>
      <c r="I173" s="256"/>
      <c r="J173" s="256"/>
      <c r="K173" s="256"/>
      <c r="L173" s="256"/>
      <c r="M173" s="256"/>
      <c r="N173" s="256"/>
      <c r="O173" s="256"/>
      <c r="P173" s="256"/>
      <c r="Q173" s="256"/>
      <c r="R173" s="256"/>
      <c r="S173" s="257"/>
      <c r="T173" s="3"/>
      <c r="U173" s="3"/>
      <c r="V173" s="3"/>
      <c r="W173" s="3"/>
      <c r="X173" s="3"/>
      <c r="Y173" s="3"/>
      <c r="Z173" s="3"/>
      <c r="AA173" s="3"/>
      <c r="AB173" s="3"/>
      <c r="AC173" s="3"/>
    </row>
    <row r="174" spans="1:29" ht="30" customHeight="1" thickBot="1">
      <c r="A174" s="140"/>
      <c r="B174" s="140"/>
      <c r="C174" s="129"/>
      <c r="D174" s="28" t="s">
        <v>68</v>
      </c>
      <c r="E174" s="258"/>
      <c r="F174" s="151"/>
      <c r="G174" s="151"/>
      <c r="H174" s="151"/>
      <c r="I174" s="151"/>
      <c r="J174" s="151"/>
      <c r="K174" s="151"/>
      <c r="L174" s="151"/>
      <c r="M174" s="151"/>
      <c r="N174" s="151"/>
      <c r="O174" s="151"/>
      <c r="P174" s="151"/>
      <c r="Q174" s="151"/>
      <c r="R174" s="151"/>
      <c r="S174" s="152"/>
      <c r="T174" s="3"/>
      <c r="U174" s="3"/>
      <c r="V174" s="3"/>
      <c r="W174" s="3"/>
      <c r="X174" s="3"/>
      <c r="Y174" s="3"/>
      <c r="Z174" s="3"/>
      <c r="AA174" s="3"/>
      <c r="AB174" s="3"/>
      <c r="AC174" s="3"/>
    </row>
    <row r="175" spans="1:29" ht="49.95" customHeight="1" thickBot="1">
      <c r="A175" s="140"/>
      <c r="B175" s="140"/>
      <c r="C175" s="129"/>
      <c r="D175" s="28" t="s">
        <v>64</v>
      </c>
      <c r="E175" s="255"/>
      <c r="F175" s="256"/>
      <c r="G175" s="256"/>
      <c r="H175" s="256"/>
      <c r="I175" s="256"/>
      <c r="J175" s="256"/>
      <c r="K175" s="256"/>
      <c r="L175" s="256"/>
      <c r="M175" s="256"/>
      <c r="N175" s="256"/>
      <c r="O175" s="256"/>
      <c r="P175" s="256"/>
      <c r="Q175" s="256"/>
      <c r="R175" s="256"/>
      <c r="S175" s="257"/>
      <c r="T175" s="3"/>
      <c r="U175" s="3"/>
      <c r="V175" s="3"/>
      <c r="W175" s="3"/>
      <c r="X175" s="3"/>
      <c r="Y175" s="3"/>
      <c r="Z175" s="3"/>
      <c r="AA175" s="3"/>
      <c r="AB175" s="3"/>
      <c r="AC175" s="3"/>
    </row>
    <row r="176" spans="1:29" ht="30" customHeight="1" thickBot="1">
      <c r="A176" s="140"/>
      <c r="B176" s="140"/>
      <c r="C176" s="129"/>
      <c r="D176" s="28" t="s">
        <v>1</v>
      </c>
      <c r="E176" s="16" t="s">
        <v>163</v>
      </c>
      <c r="F176" s="151"/>
      <c r="G176" s="151"/>
      <c r="H176" s="151"/>
      <c r="I176" s="31" t="s">
        <v>195</v>
      </c>
      <c r="J176" s="16" t="s">
        <v>164</v>
      </c>
      <c r="K176" s="151"/>
      <c r="L176" s="151"/>
      <c r="M176" s="151"/>
      <c r="N176" s="31" t="s">
        <v>195</v>
      </c>
      <c r="O176" s="16" t="s">
        <v>165</v>
      </c>
      <c r="P176" s="151"/>
      <c r="Q176" s="151"/>
      <c r="R176" s="151"/>
      <c r="S176" s="152"/>
      <c r="T176" s="3"/>
      <c r="U176" s="3"/>
      <c r="V176" s="3"/>
      <c r="W176" s="3"/>
      <c r="X176" s="3"/>
      <c r="Y176" s="3"/>
      <c r="Z176" s="3"/>
      <c r="AA176" s="3"/>
      <c r="AB176" s="3"/>
      <c r="AC176" s="3"/>
    </row>
    <row r="177" spans="1:29" ht="30" customHeight="1" thickBot="1">
      <c r="A177" s="140"/>
      <c r="B177" s="140"/>
      <c r="C177" s="124" t="s">
        <v>158</v>
      </c>
      <c r="D177" s="28" t="s">
        <v>69</v>
      </c>
      <c r="E177" s="153"/>
      <c r="F177" s="154"/>
      <c r="G177" s="154"/>
      <c r="H177" s="154"/>
      <c r="I177" s="154"/>
      <c r="J177" s="154"/>
      <c r="K177" s="154"/>
      <c r="L177" s="154"/>
      <c r="M177" s="154"/>
      <c r="N177" s="154"/>
      <c r="O177" s="154"/>
      <c r="P177" s="154"/>
      <c r="Q177" s="154"/>
      <c r="R177" s="154"/>
      <c r="S177" s="155"/>
      <c r="T177" s="3"/>
      <c r="U177" s="3"/>
      <c r="V177" s="3"/>
      <c r="W177" s="3"/>
      <c r="X177" s="3"/>
      <c r="Y177" s="3"/>
      <c r="Z177" s="3"/>
      <c r="AA177" s="3"/>
      <c r="AB177" s="3"/>
      <c r="AC177" s="3"/>
    </row>
    <row r="178" spans="1:29" ht="30" customHeight="1" thickBot="1">
      <c r="A178" s="140"/>
      <c r="B178" s="140"/>
      <c r="C178" s="124"/>
      <c r="D178" s="28" t="s">
        <v>61</v>
      </c>
      <c r="E178" s="153"/>
      <c r="F178" s="154"/>
      <c r="G178" s="154"/>
      <c r="H178" s="154"/>
      <c r="I178" s="154"/>
      <c r="J178" s="154"/>
      <c r="K178" s="154"/>
      <c r="L178" s="154"/>
      <c r="M178" s="154"/>
      <c r="N178" s="154"/>
      <c r="O178" s="154"/>
      <c r="P178" s="154"/>
      <c r="Q178" s="154"/>
      <c r="R178" s="154"/>
      <c r="S178" s="155"/>
      <c r="T178" s="3"/>
      <c r="U178" s="3"/>
      <c r="V178" s="3"/>
      <c r="W178" s="3"/>
      <c r="X178" s="3"/>
      <c r="Y178" s="3"/>
      <c r="Z178" s="3"/>
      <c r="AA178" s="3"/>
      <c r="AB178" s="3"/>
      <c r="AC178" s="3"/>
    </row>
    <row r="179" spans="1:29" ht="49.95" customHeight="1" thickBot="1">
      <c r="A179" s="140"/>
      <c r="B179" s="140"/>
      <c r="C179" s="124"/>
      <c r="D179" s="28" t="s">
        <v>62</v>
      </c>
      <c r="E179" s="255"/>
      <c r="F179" s="256"/>
      <c r="G179" s="256"/>
      <c r="H179" s="256"/>
      <c r="I179" s="256"/>
      <c r="J179" s="256"/>
      <c r="K179" s="256"/>
      <c r="L179" s="256"/>
      <c r="M179" s="256"/>
      <c r="N179" s="256"/>
      <c r="O179" s="256"/>
      <c r="P179" s="256"/>
      <c r="Q179" s="256"/>
      <c r="R179" s="256"/>
      <c r="S179" s="257"/>
      <c r="T179" s="3"/>
      <c r="U179" s="3"/>
      <c r="V179" s="3"/>
      <c r="W179" s="3"/>
      <c r="X179" s="3"/>
      <c r="Y179" s="3"/>
      <c r="Z179" s="3"/>
      <c r="AA179" s="3"/>
      <c r="AB179" s="3"/>
      <c r="AC179" s="3"/>
    </row>
    <row r="180" spans="1:29" ht="30" customHeight="1" thickBot="1">
      <c r="A180" s="140"/>
      <c r="B180" s="140"/>
      <c r="C180" s="124"/>
      <c r="D180" s="28" t="s">
        <v>68</v>
      </c>
      <c r="E180" s="258"/>
      <c r="F180" s="151"/>
      <c r="G180" s="151"/>
      <c r="H180" s="151"/>
      <c r="I180" s="151"/>
      <c r="J180" s="151"/>
      <c r="K180" s="151"/>
      <c r="L180" s="151"/>
      <c r="M180" s="151"/>
      <c r="N180" s="151"/>
      <c r="O180" s="151"/>
      <c r="P180" s="151"/>
      <c r="Q180" s="151"/>
      <c r="R180" s="151"/>
      <c r="S180" s="152"/>
      <c r="T180" s="3"/>
      <c r="U180" s="3"/>
      <c r="V180" s="3"/>
      <c r="W180" s="3"/>
      <c r="X180" s="3"/>
      <c r="Y180" s="3"/>
      <c r="Z180" s="3"/>
      <c r="AA180" s="3"/>
      <c r="AB180" s="3"/>
      <c r="AC180" s="3"/>
    </row>
    <row r="181" spans="1:29" ht="49.95" customHeight="1" thickBot="1">
      <c r="A181" s="140"/>
      <c r="B181" s="140"/>
      <c r="C181" s="124"/>
      <c r="D181" s="28" t="s">
        <v>64</v>
      </c>
      <c r="E181" s="255"/>
      <c r="F181" s="256"/>
      <c r="G181" s="256"/>
      <c r="H181" s="256"/>
      <c r="I181" s="256"/>
      <c r="J181" s="256"/>
      <c r="K181" s="256"/>
      <c r="L181" s="256"/>
      <c r="M181" s="256"/>
      <c r="N181" s="256"/>
      <c r="O181" s="256"/>
      <c r="P181" s="256"/>
      <c r="Q181" s="256"/>
      <c r="R181" s="256"/>
      <c r="S181" s="257"/>
      <c r="T181" s="3"/>
      <c r="U181" s="3"/>
      <c r="V181" s="3"/>
      <c r="W181" s="3"/>
      <c r="X181" s="3"/>
      <c r="Y181" s="3"/>
      <c r="Z181" s="3"/>
      <c r="AA181" s="3"/>
      <c r="AB181" s="3"/>
      <c r="AC181" s="3"/>
    </row>
    <row r="182" spans="1:29" ht="30" customHeight="1" thickBot="1">
      <c r="A182" s="140"/>
      <c r="B182" s="140"/>
      <c r="C182" s="124"/>
      <c r="D182" s="28" t="s">
        <v>1</v>
      </c>
      <c r="E182" s="16" t="s">
        <v>163</v>
      </c>
      <c r="F182" s="151"/>
      <c r="G182" s="151"/>
      <c r="H182" s="151"/>
      <c r="I182" s="31" t="s">
        <v>195</v>
      </c>
      <c r="J182" s="16" t="s">
        <v>164</v>
      </c>
      <c r="K182" s="151"/>
      <c r="L182" s="151"/>
      <c r="M182" s="151"/>
      <c r="N182" s="31" t="s">
        <v>195</v>
      </c>
      <c r="O182" s="16" t="s">
        <v>165</v>
      </c>
      <c r="P182" s="151"/>
      <c r="Q182" s="151"/>
      <c r="R182" s="151"/>
      <c r="S182" s="152"/>
      <c r="T182" s="3"/>
      <c r="U182" s="3"/>
      <c r="V182" s="3"/>
      <c r="W182" s="3"/>
      <c r="X182" s="3"/>
      <c r="Y182" s="3"/>
      <c r="Z182" s="3"/>
      <c r="AA182" s="3"/>
      <c r="AB182" s="3"/>
      <c r="AC182" s="3"/>
    </row>
    <row r="183" spans="1:29" ht="49.95" customHeight="1" thickBot="1">
      <c r="A183" s="140"/>
      <c r="B183" s="150"/>
      <c r="C183" s="124"/>
      <c r="D183" s="28" t="s">
        <v>70</v>
      </c>
      <c r="E183" s="255"/>
      <c r="F183" s="256"/>
      <c r="G183" s="256"/>
      <c r="H183" s="256"/>
      <c r="I183" s="256"/>
      <c r="J183" s="256"/>
      <c r="K183" s="256"/>
      <c r="L183" s="256"/>
      <c r="M183" s="256"/>
      <c r="N183" s="256"/>
      <c r="O183" s="256"/>
      <c r="P183" s="256"/>
      <c r="Q183" s="256"/>
      <c r="R183" s="256"/>
      <c r="S183" s="257"/>
      <c r="T183" s="3"/>
      <c r="U183" s="3"/>
      <c r="V183" s="3"/>
      <c r="W183" s="3"/>
      <c r="X183" s="3"/>
      <c r="Y183" s="3"/>
      <c r="Z183" s="3"/>
      <c r="AA183" s="3"/>
      <c r="AB183" s="3"/>
      <c r="AC183" s="3"/>
    </row>
    <row r="184" spans="1:29" ht="30" customHeight="1" thickBot="1">
      <c r="A184" s="140"/>
      <c r="B184" s="139" t="s">
        <v>310</v>
      </c>
      <c r="C184" s="142" t="s">
        <v>188</v>
      </c>
      <c r="D184" s="142"/>
      <c r="E184" s="143" t="s">
        <v>189</v>
      </c>
      <c r="F184" s="144"/>
      <c r="G184" s="144"/>
      <c r="H184" s="144"/>
      <c r="I184" s="144"/>
      <c r="J184" s="145"/>
      <c r="K184" s="145"/>
      <c r="L184" s="145"/>
      <c r="M184" s="145"/>
      <c r="N184" s="145"/>
      <c r="O184" s="145"/>
      <c r="P184" s="145"/>
      <c r="Q184" s="145"/>
      <c r="R184" s="145"/>
      <c r="S184" s="146"/>
      <c r="T184" s="3"/>
      <c r="U184" s="3"/>
      <c r="V184" s="3"/>
      <c r="W184" s="3"/>
      <c r="X184" s="3"/>
      <c r="Y184" s="3"/>
      <c r="Z184" s="3"/>
      <c r="AA184" s="3"/>
      <c r="AB184" s="3"/>
      <c r="AC184" s="3"/>
    </row>
    <row r="185" spans="1:29" ht="40.200000000000003" customHeight="1" thickBot="1">
      <c r="A185" s="140"/>
      <c r="B185" s="140"/>
      <c r="C185" s="147" t="s">
        <v>60</v>
      </c>
      <c r="D185" s="259" t="s">
        <v>253</v>
      </c>
      <c r="E185" s="260"/>
      <c r="F185" s="260"/>
      <c r="G185" s="260"/>
      <c r="H185" s="260"/>
      <c r="I185" s="260"/>
      <c r="J185" s="260"/>
      <c r="K185" s="260"/>
      <c r="L185" s="260"/>
      <c r="M185" s="260"/>
      <c r="N185" s="260"/>
      <c r="O185" s="260"/>
      <c r="P185" s="260"/>
      <c r="Q185" s="260"/>
      <c r="R185" s="260"/>
      <c r="S185" s="261"/>
      <c r="T185" s="3"/>
      <c r="U185" s="3"/>
      <c r="V185" s="3"/>
      <c r="W185" s="3"/>
      <c r="X185" s="3"/>
      <c r="Y185" s="3"/>
      <c r="Z185" s="3"/>
      <c r="AA185" s="3"/>
      <c r="AB185" s="3"/>
      <c r="AC185" s="3"/>
    </row>
    <row r="186" spans="1:29" ht="30" customHeight="1" thickBot="1">
      <c r="A186" s="140"/>
      <c r="B186" s="140"/>
      <c r="C186" s="148"/>
      <c r="D186" s="15" t="s">
        <v>61</v>
      </c>
      <c r="E186" s="153"/>
      <c r="F186" s="154"/>
      <c r="G186" s="154"/>
      <c r="H186" s="154"/>
      <c r="I186" s="154"/>
      <c r="J186" s="154"/>
      <c r="K186" s="154"/>
      <c r="L186" s="154"/>
      <c r="M186" s="154"/>
      <c r="N186" s="154"/>
      <c r="O186" s="154"/>
      <c r="P186" s="154"/>
      <c r="Q186" s="154"/>
      <c r="R186" s="154"/>
      <c r="S186" s="155"/>
      <c r="T186" s="3"/>
      <c r="U186" s="3"/>
      <c r="V186" s="3"/>
      <c r="W186" s="3"/>
      <c r="X186" s="3"/>
      <c r="Y186" s="3"/>
      <c r="Z186" s="3"/>
      <c r="AA186" s="3"/>
      <c r="AB186" s="3"/>
      <c r="AC186" s="3"/>
    </row>
    <row r="187" spans="1:29" ht="49.95" customHeight="1" thickBot="1">
      <c r="A187" s="140"/>
      <c r="B187" s="140"/>
      <c r="C187" s="148"/>
      <c r="D187" s="15" t="s">
        <v>62</v>
      </c>
      <c r="E187" s="255"/>
      <c r="F187" s="256"/>
      <c r="G187" s="256"/>
      <c r="H187" s="256"/>
      <c r="I187" s="256"/>
      <c r="J187" s="256"/>
      <c r="K187" s="256"/>
      <c r="L187" s="256"/>
      <c r="M187" s="256"/>
      <c r="N187" s="256"/>
      <c r="O187" s="256"/>
      <c r="P187" s="256"/>
      <c r="Q187" s="256"/>
      <c r="R187" s="256"/>
      <c r="S187" s="257"/>
      <c r="T187" s="3"/>
      <c r="U187" s="3"/>
      <c r="V187" s="3"/>
      <c r="W187" s="3"/>
      <c r="X187" s="3"/>
      <c r="Y187" s="3"/>
      <c r="Z187" s="3"/>
      <c r="AA187" s="3"/>
      <c r="AB187" s="3"/>
      <c r="AC187" s="3"/>
    </row>
    <row r="188" spans="1:29" ht="30" customHeight="1" thickBot="1">
      <c r="A188" s="140"/>
      <c r="B188" s="140"/>
      <c r="C188" s="148"/>
      <c r="D188" s="15" t="s">
        <v>63</v>
      </c>
      <c r="E188" s="130" t="s">
        <v>166</v>
      </c>
      <c r="F188" s="130"/>
      <c r="G188" s="133"/>
      <c r="H188" s="134"/>
      <c r="I188" s="134"/>
      <c r="J188" s="134"/>
      <c r="K188" s="135"/>
      <c r="L188" s="130" t="s">
        <v>167</v>
      </c>
      <c r="M188" s="130"/>
      <c r="N188" s="133"/>
      <c r="O188" s="134"/>
      <c r="P188" s="134"/>
      <c r="Q188" s="134"/>
      <c r="R188" s="134"/>
      <c r="S188" s="135"/>
      <c r="T188" s="3"/>
      <c r="U188" s="3"/>
      <c r="V188" s="3"/>
      <c r="W188" s="3"/>
      <c r="X188" s="3"/>
      <c r="Y188" s="3"/>
      <c r="Z188" s="3"/>
      <c r="AA188" s="3"/>
      <c r="AB188" s="3"/>
      <c r="AC188" s="3"/>
    </row>
    <row r="189" spans="1:29" ht="49.95" customHeight="1" thickBot="1">
      <c r="A189" s="140"/>
      <c r="B189" s="140"/>
      <c r="C189" s="148"/>
      <c r="D189" s="15" t="s">
        <v>64</v>
      </c>
      <c r="E189" s="255"/>
      <c r="F189" s="256"/>
      <c r="G189" s="256"/>
      <c r="H189" s="256"/>
      <c r="I189" s="256"/>
      <c r="J189" s="256"/>
      <c r="K189" s="256"/>
      <c r="L189" s="256"/>
      <c r="M189" s="256"/>
      <c r="N189" s="256"/>
      <c r="O189" s="256"/>
      <c r="P189" s="256"/>
      <c r="Q189" s="256"/>
      <c r="R189" s="256"/>
      <c r="S189" s="257"/>
      <c r="T189" s="3"/>
      <c r="U189" s="3"/>
      <c r="V189" s="3"/>
      <c r="W189" s="3"/>
      <c r="X189" s="3"/>
      <c r="Y189" s="3"/>
      <c r="Z189" s="3"/>
      <c r="AA189" s="3"/>
      <c r="AB189" s="3"/>
      <c r="AC189" s="3"/>
    </row>
    <row r="190" spans="1:29" ht="30" customHeight="1" thickBot="1">
      <c r="A190" s="140"/>
      <c r="B190" s="140"/>
      <c r="C190" s="148"/>
      <c r="D190" s="15" t="s">
        <v>1</v>
      </c>
      <c r="E190" s="16" t="s">
        <v>163</v>
      </c>
      <c r="F190" s="151"/>
      <c r="G190" s="151"/>
      <c r="H190" s="151"/>
      <c r="I190" s="31" t="s">
        <v>195</v>
      </c>
      <c r="J190" s="16" t="s">
        <v>164</v>
      </c>
      <c r="K190" s="151"/>
      <c r="L190" s="151"/>
      <c r="M190" s="151"/>
      <c r="N190" s="31" t="s">
        <v>195</v>
      </c>
      <c r="O190" s="16" t="s">
        <v>165</v>
      </c>
      <c r="P190" s="151"/>
      <c r="Q190" s="151"/>
      <c r="R190" s="151"/>
      <c r="S190" s="152"/>
      <c r="T190" s="3"/>
      <c r="U190" s="3"/>
      <c r="V190" s="3"/>
      <c r="W190" s="3"/>
      <c r="X190" s="3"/>
      <c r="Y190" s="3"/>
      <c r="Z190" s="3"/>
      <c r="AA190" s="3"/>
      <c r="AB190" s="3"/>
      <c r="AC190" s="3"/>
    </row>
    <row r="191" spans="1:29" ht="30" customHeight="1" thickBot="1">
      <c r="A191" s="140"/>
      <c r="B191" s="140"/>
      <c r="C191" s="148"/>
      <c r="D191" s="15" t="s">
        <v>65</v>
      </c>
      <c r="E191" s="130">
        <v>13</v>
      </c>
      <c r="F191" s="130"/>
      <c r="G191" s="32" t="s">
        <v>72</v>
      </c>
      <c r="H191" s="92" t="s">
        <v>163</v>
      </c>
      <c r="I191" s="187"/>
      <c r="J191" s="188"/>
      <c r="K191" s="32" t="s">
        <v>72</v>
      </c>
      <c r="L191" s="27" t="s">
        <v>164</v>
      </c>
      <c r="M191" s="151"/>
      <c r="N191" s="151"/>
      <c r="O191" s="151"/>
      <c r="P191" s="151"/>
      <c r="Q191" s="151"/>
      <c r="R191" s="151"/>
      <c r="S191" s="152"/>
      <c r="T191" s="3"/>
      <c r="U191" s="3"/>
      <c r="V191" s="3"/>
      <c r="W191" s="3"/>
      <c r="X191" s="3"/>
      <c r="Y191" s="3"/>
      <c r="Z191" s="3"/>
      <c r="AA191" s="3"/>
      <c r="AB191" s="3"/>
      <c r="AC191" s="3"/>
    </row>
    <row r="192" spans="1:29" ht="30" customHeight="1" thickBot="1">
      <c r="A192" s="140"/>
      <c r="B192" s="140"/>
      <c r="C192" s="149"/>
      <c r="D192" s="15" t="s">
        <v>66</v>
      </c>
      <c r="E192" s="258"/>
      <c r="F192" s="151"/>
      <c r="G192" s="151"/>
      <c r="H192" s="151"/>
      <c r="I192" s="151"/>
      <c r="J192" s="151"/>
      <c r="K192" s="151"/>
      <c r="L192" s="151"/>
      <c r="M192" s="151"/>
      <c r="N192" s="151"/>
      <c r="O192" s="151"/>
      <c r="P192" s="151"/>
      <c r="Q192" s="151"/>
      <c r="R192" s="151"/>
      <c r="S192" s="152"/>
      <c r="T192" s="3"/>
      <c r="U192" s="3"/>
      <c r="V192" s="3"/>
      <c r="W192" s="3"/>
      <c r="X192" s="3"/>
      <c r="Y192" s="3"/>
      <c r="Z192" s="3"/>
      <c r="AA192" s="3"/>
      <c r="AB192" s="3"/>
      <c r="AC192" s="3"/>
    </row>
    <row r="193" spans="1:29" ht="40.200000000000003" customHeight="1" thickBot="1">
      <c r="A193" s="140"/>
      <c r="B193" s="140"/>
      <c r="C193" s="136" t="s">
        <v>71</v>
      </c>
      <c r="D193" s="259" t="s">
        <v>254</v>
      </c>
      <c r="E193" s="260"/>
      <c r="F193" s="260"/>
      <c r="G193" s="260"/>
      <c r="H193" s="260"/>
      <c r="I193" s="260"/>
      <c r="J193" s="260"/>
      <c r="K193" s="260"/>
      <c r="L193" s="260"/>
      <c r="M193" s="260"/>
      <c r="N193" s="260"/>
      <c r="O193" s="260"/>
      <c r="P193" s="260"/>
      <c r="Q193" s="260"/>
      <c r="R193" s="260"/>
      <c r="S193" s="261"/>
      <c r="T193" s="3"/>
      <c r="U193" s="3"/>
      <c r="V193" s="3"/>
      <c r="W193" s="3"/>
      <c r="X193" s="3"/>
      <c r="Y193" s="3"/>
      <c r="Z193" s="3"/>
      <c r="AA193" s="3"/>
      <c r="AB193" s="3"/>
      <c r="AC193" s="3"/>
    </row>
    <row r="194" spans="1:29" ht="30" customHeight="1" thickBot="1">
      <c r="A194" s="140"/>
      <c r="B194" s="140"/>
      <c r="C194" s="137"/>
      <c r="D194" s="28" t="s">
        <v>61</v>
      </c>
      <c r="E194" s="153"/>
      <c r="F194" s="154"/>
      <c r="G194" s="154"/>
      <c r="H194" s="154"/>
      <c r="I194" s="154"/>
      <c r="J194" s="154"/>
      <c r="K194" s="154"/>
      <c r="L194" s="154"/>
      <c r="M194" s="154"/>
      <c r="N194" s="154"/>
      <c r="O194" s="154"/>
      <c r="P194" s="154"/>
      <c r="Q194" s="154"/>
      <c r="R194" s="154"/>
      <c r="S194" s="155"/>
      <c r="T194" s="3"/>
      <c r="U194" s="3"/>
      <c r="V194" s="3"/>
      <c r="W194" s="3"/>
      <c r="X194" s="3"/>
      <c r="Y194" s="3"/>
      <c r="Z194" s="3"/>
      <c r="AA194" s="3"/>
      <c r="AB194" s="3"/>
      <c r="AC194" s="3"/>
    </row>
    <row r="195" spans="1:29" ht="49.95" customHeight="1" thickBot="1">
      <c r="A195" s="140"/>
      <c r="B195" s="140"/>
      <c r="C195" s="137"/>
      <c r="D195" s="28" t="s">
        <v>62</v>
      </c>
      <c r="E195" s="255"/>
      <c r="F195" s="256"/>
      <c r="G195" s="256"/>
      <c r="H195" s="256"/>
      <c r="I195" s="256"/>
      <c r="J195" s="256"/>
      <c r="K195" s="256"/>
      <c r="L195" s="256"/>
      <c r="M195" s="256"/>
      <c r="N195" s="256"/>
      <c r="O195" s="256"/>
      <c r="P195" s="256"/>
      <c r="Q195" s="256"/>
      <c r="R195" s="256"/>
      <c r="S195" s="257"/>
      <c r="T195" s="3"/>
      <c r="U195" s="3"/>
      <c r="V195" s="3"/>
      <c r="W195" s="3"/>
      <c r="X195" s="3"/>
      <c r="Y195" s="3"/>
      <c r="Z195" s="3"/>
      <c r="AA195" s="3"/>
      <c r="AB195" s="3"/>
      <c r="AC195" s="3"/>
    </row>
    <row r="196" spans="1:29" ht="30" customHeight="1" thickBot="1">
      <c r="A196" s="140"/>
      <c r="B196" s="140"/>
      <c r="C196" s="137"/>
      <c r="D196" s="28" t="s">
        <v>63</v>
      </c>
      <c r="E196" s="130" t="s">
        <v>166</v>
      </c>
      <c r="F196" s="130"/>
      <c r="G196" s="133"/>
      <c r="H196" s="134"/>
      <c r="I196" s="134"/>
      <c r="J196" s="134"/>
      <c r="K196" s="135"/>
      <c r="L196" s="130" t="s">
        <v>167</v>
      </c>
      <c r="M196" s="130"/>
      <c r="N196" s="133"/>
      <c r="O196" s="134"/>
      <c r="P196" s="134"/>
      <c r="Q196" s="134"/>
      <c r="R196" s="134"/>
      <c r="S196" s="135"/>
      <c r="T196" s="3"/>
      <c r="U196" s="3"/>
      <c r="V196" s="3"/>
      <c r="W196" s="3"/>
      <c r="X196" s="3"/>
      <c r="Y196" s="3"/>
      <c r="Z196" s="3"/>
      <c r="AA196" s="3"/>
      <c r="AB196" s="3"/>
      <c r="AC196" s="3"/>
    </row>
    <row r="197" spans="1:29" ht="49.95" customHeight="1" thickBot="1">
      <c r="A197" s="140"/>
      <c r="B197" s="140"/>
      <c r="C197" s="137"/>
      <c r="D197" s="28" t="s">
        <v>64</v>
      </c>
      <c r="E197" s="255"/>
      <c r="F197" s="256"/>
      <c r="G197" s="256"/>
      <c r="H197" s="256"/>
      <c r="I197" s="256"/>
      <c r="J197" s="256"/>
      <c r="K197" s="256"/>
      <c r="L197" s="256"/>
      <c r="M197" s="256"/>
      <c r="N197" s="256"/>
      <c r="O197" s="256"/>
      <c r="P197" s="256"/>
      <c r="Q197" s="256"/>
      <c r="R197" s="256"/>
      <c r="S197" s="257"/>
      <c r="T197" s="3"/>
      <c r="U197" s="3"/>
      <c r="V197" s="3"/>
      <c r="W197" s="3"/>
      <c r="X197" s="3"/>
      <c r="Y197" s="3"/>
      <c r="Z197" s="3"/>
      <c r="AA197" s="3"/>
      <c r="AB197" s="3"/>
      <c r="AC197" s="3"/>
    </row>
    <row r="198" spans="1:29" ht="30" customHeight="1" thickBot="1">
      <c r="A198" s="140"/>
      <c r="B198" s="140"/>
      <c r="C198" s="137"/>
      <c r="D198" s="15" t="s">
        <v>1</v>
      </c>
      <c r="E198" s="16" t="s">
        <v>163</v>
      </c>
      <c r="F198" s="151"/>
      <c r="G198" s="151"/>
      <c r="H198" s="151"/>
      <c r="I198" s="31" t="s">
        <v>195</v>
      </c>
      <c r="J198" s="16" t="s">
        <v>164</v>
      </c>
      <c r="K198" s="151"/>
      <c r="L198" s="151"/>
      <c r="M198" s="151"/>
      <c r="N198" s="31" t="s">
        <v>195</v>
      </c>
      <c r="O198" s="16" t="s">
        <v>165</v>
      </c>
      <c r="P198" s="151"/>
      <c r="Q198" s="151"/>
      <c r="R198" s="151"/>
      <c r="S198" s="152"/>
      <c r="T198" s="3"/>
      <c r="U198" s="3"/>
      <c r="V198" s="3"/>
      <c r="W198" s="3"/>
      <c r="X198" s="3"/>
      <c r="Y198" s="3"/>
      <c r="Z198" s="3"/>
      <c r="AA198" s="3"/>
      <c r="AB198" s="3"/>
      <c r="AC198" s="3"/>
    </row>
    <row r="199" spans="1:29" ht="30" customHeight="1" thickBot="1">
      <c r="A199" s="140"/>
      <c r="B199" s="140"/>
      <c r="C199" s="137"/>
      <c r="D199" s="15" t="s">
        <v>352</v>
      </c>
      <c r="E199" s="258"/>
      <c r="F199" s="151"/>
      <c r="G199" s="151"/>
      <c r="H199" s="151"/>
      <c r="I199" s="151"/>
      <c r="J199" s="151"/>
      <c r="K199" s="151"/>
      <c r="L199" s="151"/>
      <c r="M199" s="151"/>
      <c r="N199" s="151"/>
      <c r="O199" s="151"/>
      <c r="P199" s="151"/>
      <c r="Q199" s="151"/>
      <c r="R199" s="151"/>
      <c r="S199" s="152"/>
      <c r="T199" s="3"/>
      <c r="U199" s="3"/>
      <c r="V199" s="3"/>
      <c r="W199" s="3"/>
      <c r="X199" s="3"/>
      <c r="Y199" s="3"/>
      <c r="Z199" s="3"/>
      <c r="AA199" s="3"/>
      <c r="AB199" s="3"/>
      <c r="AC199" s="3"/>
    </row>
    <row r="200" spans="1:29" ht="30" customHeight="1" thickBot="1">
      <c r="A200" s="140"/>
      <c r="B200" s="140"/>
      <c r="C200" s="138"/>
      <c r="D200" s="15" t="s">
        <v>66</v>
      </c>
      <c r="E200" s="258"/>
      <c r="F200" s="151"/>
      <c r="G200" s="151"/>
      <c r="H200" s="151"/>
      <c r="I200" s="151"/>
      <c r="J200" s="151"/>
      <c r="K200" s="151"/>
      <c r="L200" s="151"/>
      <c r="M200" s="151"/>
      <c r="N200" s="151"/>
      <c r="O200" s="151"/>
      <c r="P200" s="151"/>
      <c r="Q200" s="151"/>
      <c r="R200" s="151"/>
      <c r="S200" s="152"/>
      <c r="T200" s="3"/>
      <c r="U200" s="3"/>
      <c r="V200" s="3"/>
      <c r="W200" s="3"/>
      <c r="X200" s="3"/>
      <c r="Y200" s="3"/>
      <c r="Z200" s="3"/>
      <c r="AA200" s="3"/>
      <c r="AB200" s="3"/>
      <c r="AC200" s="3"/>
    </row>
    <row r="201" spans="1:29" ht="30" customHeight="1" thickBot="1">
      <c r="A201" s="140"/>
      <c r="B201" s="140"/>
      <c r="C201" s="129" t="s">
        <v>157</v>
      </c>
      <c r="D201" s="28" t="s">
        <v>67</v>
      </c>
      <c r="E201" s="153"/>
      <c r="F201" s="154"/>
      <c r="G201" s="154"/>
      <c r="H201" s="154"/>
      <c r="I201" s="154"/>
      <c r="J201" s="154"/>
      <c r="K201" s="154"/>
      <c r="L201" s="154"/>
      <c r="M201" s="154"/>
      <c r="N201" s="154"/>
      <c r="O201" s="154"/>
      <c r="P201" s="154"/>
      <c r="Q201" s="154"/>
      <c r="R201" s="154"/>
      <c r="S201" s="155"/>
      <c r="T201" s="3"/>
      <c r="U201" s="3"/>
      <c r="V201" s="3"/>
      <c r="W201" s="3"/>
      <c r="X201" s="3"/>
      <c r="Y201" s="3"/>
      <c r="Z201" s="3"/>
      <c r="AA201" s="3"/>
      <c r="AB201" s="3"/>
      <c r="AC201" s="3"/>
    </row>
    <row r="202" spans="1:29" ht="30" customHeight="1" thickBot="1">
      <c r="A202" s="140"/>
      <c r="B202" s="140"/>
      <c r="C202" s="129"/>
      <c r="D202" s="29" t="str">
        <f>IF(E201="その他","その他の処理方法","")</f>
        <v/>
      </c>
      <c r="E202" s="133"/>
      <c r="F202" s="134"/>
      <c r="G202" s="134"/>
      <c r="H202" s="134"/>
      <c r="I202" s="134"/>
      <c r="J202" s="134"/>
      <c r="K202" s="134"/>
      <c r="L202" s="134"/>
      <c r="M202" s="134"/>
      <c r="N202" s="134"/>
      <c r="O202" s="134"/>
      <c r="P202" s="134"/>
      <c r="Q202" s="134"/>
      <c r="R202" s="134"/>
      <c r="S202" s="135"/>
      <c r="T202" s="3"/>
      <c r="U202" s="3"/>
      <c r="V202" s="3"/>
      <c r="W202" s="3"/>
      <c r="X202" s="3"/>
      <c r="Y202" s="3"/>
      <c r="Z202" s="3"/>
      <c r="AA202" s="3"/>
      <c r="AB202" s="3"/>
      <c r="AC202" s="3"/>
    </row>
    <row r="203" spans="1:29" ht="30" customHeight="1" thickBot="1">
      <c r="A203" s="140"/>
      <c r="B203" s="140"/>
      <c r="C203" s="129"/>
      <c r="D203" s="28" t="s">
        <v>61</v>
      </c>
      <c r="E203" s="153"/>
      <c r="F203" s="154"/>
      <c r="G203" s="154"/>
      <c r="H203" s="154"/>
      <c r="I203" s="154"/>
      <c r="J203" s="154"/>
      <c r="K203" s="154"/>
      <c r="L203" s="154"/>
      <c r="M203" s="154"/>
      <c r="N203" s="154"/>
      <c r="O203" s="154"/>
      <c r="P203" s="154"/>
      <c r="Q203" s="154"/>
      <c r="R203" s="154"/>
      <c r="S203" s="155"/>
      <c r="T203" s="3"/>
      <c r="U203" s="3"/>
      <c r="V203" s="3"/>
      <c r="W203" s="3"/>
      <c r="X203" s="3"/>
      <c r="Y203" s="3"/>
      <c r="Z203" s="3"/>
      <c r="AA203" s="3"/>
      <c r="AB203" s="3"/>
      <c r="AC203" s="3"/>
    </row>
    <row r="204" spans="1:29" ht="49.95" customHeight="1" thickBot="1">
      <c r="A204" s="140"/>
      <c r="B204" s="140"/>
      <c r="C204" s="129"/>
      <c r="D204" s="28" t="s">
        <v>62</v>
      </c>
      <c r="E204" s="255"/>
      <c r="F204" s="256"/>
      <c r="G204" s="256"/>
      <c r="H204" s="256"/>
      <c r="I204" s="256"/>
      <c r="J204" s="256"/>
      <c r="K204" s="256"/>
      <c r="L204" s="256"/>
      <c r="M204" s="256"/>
      <c r="N204" s="256"/>
      <c r="O204" s="256"/>
      <c r="P204" s="256"/>
      <c r="Q204" s="256"/>
      <c r="R204" s="256"/>
      <c r="S204" s="257"/>
      <c r="T204" s="3"/>
      <c r="U204" s="3"/>
      <c r="V204" s="3"/>
      <c r="W204" s="3"/>
      <c r="X204" s="3"/>
      <c r="Y204" s="3"/>
      <c r="Z204" s="3"/>
      <c r="AA204" s="3"/>
      <c r="AB204" s="3"/>
      <c r="AC204" s="3"/>
    </row>
    <row r="205" spans="1:29" ht="30" customHeight="1" thickBot="1">
      <c r="A205" s="140"/>
      <c r="B205" s="140"/>
      <c r="C205" s="129"/>
      <c r="D205" s="28" t="s">
        <v>68</v>
      </c>
      <c r="E205" s="258"/>
      <c r="F205" s="151"/>
      <c r="G205" s="151"/>
      <c r="H205" s="151"/>
      <c r="I205" s="151"/>
      <c r="J205" s="151"/>
      <c r="K205" s="151"/>
      <c r="L205" s="151"/>
      <c r="M205" s="151"/>
      <c r="N205" s="151"/>
      <c r="O205" s="151"/>
      <c r="P205" s="151"/>
      <c r="Q205" s="151"/>
      <c r="R205" s="151"/>
      <c r="S205" s="152"/>
      <c r="T205" s="3"/>
      <c r="U205" s="3"/>
      <c r="V205" s="3"/>
      <c r="W205" s="3"/>
      <c r="X205" s="3"/>
      <c r="Y205" s="3"/>
      <c r="Z205" s="3"/>
      <c r="AA205" s="3"/>
      <c r="AB205" s="3"/>
      <c r="AC205" s="3"/>
    </row>
    <row r="206" spans="1:29" ht="49.95" customHeight="1" thickBot="1">
      <c r="A206" s="140"/>
      <c r="B206" s="140"/>
      <c r="C206" s="129"/>
      <c r="D206" s="28" t="s">
        <v>64</v>
      </c>
      <c r="E206" s="255"/>
      <c r="F206" s="256"/>
      <c r="G206" s="256"/>
      <c r="H206" s="256"/>
      <c r="I206" s="256"/>
      <c r="J206" s="256"/>
      <c r="K206" s="256"/>
      <c r="L206" s="256"/>
      <c r="M206" s="256"/>
      <c r="N206" s="256"/>
      <c r="O206" s="256"/>
      <c r="P206" s="256"/>
      <c r="Q206" s="256"/>
      <c r="R206" s="256"/>
      <c r="S206" s="257"/>
      <c r="T206" s="3"/>
      <c r="U206" s="3"/>
      <c r="V206" s="3"/>
      <c r="W206" s="3"/>
      <c r="X206" s="3"/>
      <c r="Y206" s="3"/>
      <c r="Z206" s="3"/>
      <c r="AA206" s="3"/>
      <c r="AB206" s="3"/>
      <c r="AC206" s="3"/>
    </row>
    <row r="207" spans="1:29" ht="30" customHeight="1" thickBot="1">
      <c r="A207" s="140"/>
      <c r="B207" s="140"/>
      <c r="C207" s="129"/>
      <c r="D207" s="28" t="s">
        <v>1</v>
      </c>
      <c r="E207" s="16" t="s">
        <v>163</v>
      </c>
      <c r="F207" s="151"/>
      <c r="G207" s="151"/>
      <c r="H207" s="151"/>
      <c r="I207" s="31" t="s">
        <v>195</v>
      </c>
      <c r="J207" s="16" t="s">
        <v>164</v>
      </c>
      <c r="K207" s="151"/>
      <c r="L207" s="151"/>
      <c r="M207" s="151"/>
      <c r="N207" s="31" t="s">
        <v>195</v>
      </c>
      <c r="O207" s="16" t="s">
        <v>165</v>
      </c>
      <c r="P207" s="151"/>
      <c r="Q207" s="151"/>
      <c r="R207" s="151"/>
      <c r="S207" s="152"/>
      <c r="T207" s="3"/>
      <c r="U207" s="3"/>
      <c r="V207" s="3"/>
      <c r="W207" s="3"/>
      <c r="X207" s="3"/>
      <c r="Y207" s="3"/>
      <c r="Z207" s="3"/>
      <c r="AA207" s="3"/>
      <c r="AB207" s="3"/>
      <c r="AC207" s="3"/>
    </row>
    <row r="208" spans="1:29" ht="30" customHeight="1" thickBot="1">
      <c r="A208" s="140"/>
      <c r="B208" s="140"/>
      <c r="C208" s="124" t="s">
        <v>158</v>
      </c>
      <c r="D208" s="28" t="s">
        <v>69</v>
      </c>
      <c r="E208" s="153"/>
      <c r="F208" s="154"/>
      <c r="G208" s="154"/>
      <c r="H208" s="154"/>
      <c r="I208" s="154"/>
      <c r="J208" s="154"/>
      <c r="K208" s="154"/>
      <c r="L208" s="154"/>
      <c r="M208" s="154"/>
      <c r="N208" s="154"/>
      <c r="O208" s="154"/>
      <c r="P208" s="154"/>
      <c r="Q208" s="154"/>
      <c r="R208" s="154"/>
      <c r="S208" s="155"/>
      <c r="T208" s="3"/>
      <c r="U208" s="3"/>
      <c r="V208" s="3"/>
      <c r="W208" s="3"/>
      <c r="X208" s="3"/>
      <c r="Y208" s="3"/>
      <c r="Z208" s="3"/>
      <c r="AA208" s="3"/>
      <c r="AB208" s="3"/>
      <c r="AC208" s="3"/>
    </row>
    <row r="209" spans="1:29" ht="30" customHeight="1" thickBot="1">
      <c r="A209" s="140"/>
      <c r="B209" s="140"/>
      <c r="C209" s="124"/>
      <c r="D209" s="28" t="s">
        <v>61</v>
      </c>
      <c r="E209" s="153"/>
      <c r="F209" s="154"/>
      <c r="G209" s="154"/>
      <c r="H209" s="154"/>
      <c r="I209" s="154"/>
      <c r="J209" s="154"/>
      <c r="K209" s="154"/>
      <c r="L209" s="154"/>
      <c r="M209" s="154"/>
      <c r="N209" s="154"/>
      <c r="O209" s="154"/>
      <c r="P209" s="154"/>
      <c r="Q209" s="154"/>
      <c r="R209" s="154"/>
      <c r="S209" s="155"/>
      <c r="T209" s="3"/>
      <c r="U209" s="3"/>
      <c r="V209" s="3"/>
      <c r="W209" s="3"/>
      <c r="X209" s="3"/>
      <c r="Y209" s="3"/>
      <c r="Z209" s="3"/>
      <c r="AA209" s="3"/>
      <c r="AB209" s="3"/>
      <c r="AC209" s="3"/>
    </row>
    <row r="210" spans="1:29" ht="49.95" customHeight="1" thickBot="1">
      <c r="A210" s="140"/>
      <c r="B210" s="140"/>
      <c r="C210" s="124"/>
      <c r="D210" s="28" t="s">
        <v>62</v>
      </c>
      <c r="E210" s="255"/>
      <c r="F210" s="256"/>
      <c r="G210" s="256"/>
      <c r="H210" s="256"/>
      <c r="I210" s="256"/>
      <c r="J210" s="256"/>
      <c r="K210" s="256"/>
      <c r="L210" s="256"/>
      <c r="M210" s="256"/>
      <c r="N210" s="256"/>
      <c r="O210" s="256"/>
      <c r="P210" s="256"/>
      <c r="Q210" s="256"/>
      <c r="R210" s="256"/>
      <c r="S210" s="257"/>
      <c r="T210" s="3"/>
      <c r="U210" s="3"/>
      <c r="V210" s="3"/>
      <c r="W210" s="3"/>
      <c r="X210" s="3"/>
      <c r="Y210" s="3"/>
      <c r="Z210" s="3"/>
      <c r="AA210" s="3"/>
      <c r="AB210" s="3"/>
      <c r="AC210" s="3"/>
    </row>
    <row r="211" spans="1:29" ht="30" customHeight="1" thickBot="1">
      <c r="A211" s="140"/>
      <c r="B211" s="140"/>
      <c r="C211" s="124"/>
      <c r="D211" s="28" t="s">
        <v>68</v>
      </c>
      <c r="E211" s="258"/>
      <c r="F211" s="151"/>
      <c r="G211" s="151"/>
      <c r="H211" s="151"/>
      <c r="I211" s="151"/>
      <c r="J211" s="151"/>
      <c r="K211" s="151"/>
      <c r="L211" s="151"/>
      <c r="M211" s="151"/>
      <c r="N211" s="151"/>
      <c r="O211" s="151"/>
      <c r="P211" s="151"/>
      <c r="Q211" s="151"/>
      <c r="R211" s="151"/>
      <c r="S211" s="152"/>
      <c r="T211" s="3"/>
      <c r="U211" s="3"/>
      <c r="V211" s="3"/>
      <c r="W211" s="3"/>
      <c r="X211" s="3"/>
      <c r="Y211" s="3"/>
      <c r="Z211" s="3"/>
      <c r="AA211" s="3"/>
      <c r="AB211" s="3"/>
      <c r="AC211" s="3"/>
    </row>
    <row r="212" spans="1:29" ht="49.95" customHeight="1" thickBot="1">
      <c r="A212" s="140"/>
      <c r="B212" s="140"/>
      <c r="C212" s="124"/>
      <c r="D212" s="28" t="s">
        <v>64</v>
      </c>
      <c r="E212" s="255"/>
      <c r="F212" s="256"/>
      <c r="G212" s="256"/>
      <c r="H212" s="256"/>
      <c r="I212" s="256"/>
      <c r="J212" s="256"/>
      <c r="K212" s="256"/>
      <c r="L212" s="256"/>
      <c r="M212" s="256"/>
      <c r="N212" s="256"/>
      <c r="O212" s="256"/>
      <c r="P212" s="256"/>
      <c r="Q212" s="256"/>
      <c r="R212" s="256"/>
      <c r="S212" s="257"/>
      <c r="T212" s="3"/>
      <c r="U212" s="3"/>
      <c r="V212" s="3"/>
      <c r="W212" s="3"/>
      <c r="X212" s="3"/>
      <c r="Y212" s="3"/>
      <c r="Z212" s="3"/>
      <c r="AA212" s="3"/>
      <c r="AB212" s="3"/>
      <c r="AC212" s="3"/>
    </row>
    <row r="213" spans="1:29" ht="30" customHeight="1" thickBot="1">
      <c r="A213" s="140"/>
      <c r="B213" s="140"/>
      <c r="C213" s="124"/>
      <c r="D213" s="28" t="s">
        <v>1</v>
      </c>
      <c r="E213" s="16" t="s">
        <v>163</v>
      </c>
      <c r="F213" s="151"/>
      <c r="G213" s="151"/>
      <c r="H213" s="151"/>
      <c r="I213" s="31" t="s">
        <v>195</v>
      </c>
      <c r="J213" s="16" t="s">
        <v>164</v>
      </c>
      <c r="K213" s="151"/>
      <c r="L213" s="151"/>
      <c r="M213" s="151"/>
      <c r="N213" s="31" t="s">
        <v>195</v>
      </c>
      <c r="O213" s="16" t="s">
        <v>165</v>
      </c>
      <c r="P213" s="151"/>
      <c r="Q213" s="151"/>
      <c r="R213" s="151"/>
      <c r="S213" s="152"/>
      <c r="T213" s="3"/>
      <c r="U213" s="3"/>
      <c r="V213" s="3"/>
      <c r="W213" s="3"/>
      <c r="X213" s="3"/>
      <c r="Y213" s="3"/>
      <c r="Z213" s="3"/>
      <c r="AA213" s="3"/>
      <c r="AB213" s="3"/>
      <c r="AC213" s="3"/>
    </row>
    <row r="214" spans="1:29" ht="49.95" customHeight="1" thickBot="1">
      <c r="A214" s="141"/>
      <c r="B214" s="141"/>
      <c r="C214" s="125"/>
      <c r="D214" s="30" t="s">
        <v>70</v>
      </c>
      <c r="E214" s="255"/>
      <c r="F214" s="256"/>
      <c r="G214" s="256"/>
      <c r="H214" s="256"/>
      <c r="I214" s="256"/>
      <c r="J214" s="256"/>
      <c r="K214" s="256"/>
      <c r="L214" s="256"/>
      <c r="M214" s="256"/>
      <c r="N214" s="256"/>
      <c r="O214" s="256"/>
      <c r="P214" s="256"/>
      <c r="Q214" s="256"/>
      <c r="R214" s="256"/>
      <c r="S214" s="257"/>
      <c r="T214" s="3"/>
      <c r="U214" s="3"/>
      <c r="V214" s="3"/>
      <c r="W214" s="3"/>
      <c r="X214" s="3"/>
      <c r="Y214" s="3"/>
      <c r="Z214" s="3"/>
      <c r="AA214" s="3"/>
      <c r="AB214" s="3"/>
      <c r="AC214" s="3"/>
    </row>
    <row r="215" spans="1:29">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sheetData>
  <sheetProtection password="D0B5" sheet="1" selectLockedCells="1"/>
  <mergeCells count="355">
    <mergeCell ref="K97:M97"/>
    <mergeCell ref="E75:S75"/>
    <mergeCell ref="E106:S106"/>
    <mergeCell ref="E137:S137"/>
    <mergeCell ref="E168:S168"/>
    <mergeCell ref="E199:S199"/>
    <mergeCell ref="B54:D54"/>
    <mergeCell ref="E54:S54"/>
    <mergeCell ref="A52:A57"/>
    <mergeCell ref="E68:S68"/>
    <mergeCell ref="E77:S77"/>
    <mergeCell ref="E78:S78"/>
    <mergeCell ref="N188:S188"/>
    <mergeCell ref="G72:K72"/>
    <mergeCell ref="L72:M72"/>
    <mergeCell ref="N72:S72"/>
    <mergeCell ref="E95:F95"/>
    <mergeCell ref="G95:K95"/>
    <mergeCell ref="L95:M95"/>
    <mergeCell ref="N95:S95"/>
    <mergeCell ref="E76:S76"/>
    <mergeCell ref="E130:S130"/>
    <mergeCell ref="E64:F64"/>
    <mergeCell ref="G64:K64"/>
    <mergeCell ref="G28:K28"/>
    <mergeCell ref="L28:M28"/>
    <mergeCell ref="N28:S28"/>
    <mergeCell ref="E55:F55"/>
    <mergeCell ref="G55:K55"/>
    <mergeCell ref="L55:M55"/>
    <mergeCell ref="N55:S55"/>
    <mergeCell ref="E30:S30"/>
    <mergeCell ref="O33:S33"/>
    <mergeCell ref="E34:S34"/>
    <mergeCell ref="P35:S35"/>
    <mergeCell ref="F36:J36"/>
    <mergeCell ref="O36:S36"/>
    <mergeCell ref="F31:H31"/>
    <mergeCell ref="K31:M31"/>
    <mergeCell ref="F35:H35"/>
    <mergeCell ref="K35:M35"/>
    <mergeCell ref="E47:H47"/>
    <mergeCell ref="J47:M47"/>
    <mergeCell ref="K33:M33"/>
    <mergeCell ref="K36:M36"/>
    <mergeCell ref="F29:J29"/>
    <mergeCell ref="P31:S31"/>
    <mergeCell ref="F33:J33"/>
    <mergeCell ref="E188:F188"/>
    <mergeCell ref="G188:K188"/>
    <mergeCell ref="L188:M188"/>
    <mergeCell ref="E108:S108"/>
    <mergeCell ref="E109:S109"/>
    <mergeCell ref="E110:S110"/>
    <mergeCell ref="E111:S111"/>
    <mergeCell ref="E112:S112"/>
    <mergeCell ref="E113:S113"/>
    <mergeCell ref="E126:F126"/>
    <mergeCell ref="G126:K126"/>
    <mergeCell ref="L126:M126"/>
    <mergeCell ref="N126:S126"/>
    <mergeCell ref="E134:F134"/>
    <mergeCell ref="G134:K134"/>
    <mergeCell ref="E129:F129"/>
    <mergeCell ref="I129:J129"/>
    <mergeCell ref="N134:S134"/>
    <mergeCell ref="D123:S123"/>
    <mergeCell ref="P120:S120"/>
    <mergeCell ref="E121:S121"/>
    <mergeCell ref="F120:H120"/>
    <mergeCell ref="K120:M120"/>
    <mergeCell ref="D185:S185"/>
    <mergeCell ref="A24:D24"/>
    <mergeCell ref="F176:H176"/>
    <mergeCell ref="K176:M176"/>
    <mergeCell ref="F74:H74"/>
    <mergeCell ref="K74:M74"/>
    <mergeCell ref="E37:S37"/>
    <mergeCell ref="P38:S38"/>
    <mergeCell ref="E39:S39"/>
    <mergeCell ref="G40:K40"/>
    <mergeCell ref="L40:M40"/>
    <mergeCell ref="N40:S40"/>
    <mergeCell ref="E73:S73"/>
    <mergeCell ref="P74:S74"/>
    <mergeCell ref="E104:S104"/>
    <mergeCell ref="P105:S105"/>
    <mergeCell ref="E65:S65"/>
    <mergeCell ref="P66:S66"/>
    <mergeCell ref="O47:R47"/>
    <mergeCell ref="E67:F67"/>
    <mergeCell ref="F66:H66"/>
    <mergeCell ref="E72:F72"/>
    <mergeCell ref="K66:M66"/>
    <mergeCell ref="B60:B90"/>
    <mergeCell ref="E41:F41"/>
    <mergeCell ref="L41:M41"/>
    <mergeCell ref="G41:K41"/>
    <mergeCell ref="N41:S41"/>
    <mergeCell ref="E43:S43"/>
    <mergeCell ref="E44:F44"/>
    <mergeCell ref="E90:S90"/>
    <mergeCell ref="E51:S51"/>
    <mergeCell ref="E50:S50"/>
    <mergeCell ref="E49:H49"/>
    <mergeCell ref="J49:M49"/>
    <mergeCell ref="O49:R49"/>
    <mergeCell ref="E59:S59"/>
    <mergeCell ref="E63:S63"/>
    <mergeCell ref="E79:S79"/>
    <mergeCell ref="E45:S45"/>
    <mergeCell ref="E46:H46"/>
    <mergeCell ref="J46:M46"/>
    <mergeCell ref="E42:S42"/>
    <mergeCell ref="N64:S64"/>
    <mergeCell ref="E70:S70"/>
    <mergeCell ref="E71:S71"/>
    <mergeCell ref="L64:M64"/>
    <mergeCell ref="C60:D60"/>
    <mergeCell ref="C61:C68"/>
    <mergeCell ref="C69:C76"/>
    <mergeCell ref="O46:R46"/>
    <mergeCell ref="M67:S67"/>
    <mergeCell ref="E58:S58"/>
    <mergeCell ref="P83:S83"/>
    <mergeCell ref="P89:S89"/>
    <mergeCell ref="A25:A26"/>
    <mergeCell ref="E26:S26"/>
    <mergeCell ref="E53:S53"/>
    <mergeCell ref="E56:S56"/>
    <mergeCell ref="P57:S57"/>
    <mergeCell ref="E25:H25"/>
    <mergeCell ref="J25:M25"/>
    <mergeCell ref="O25:R25"/>
    <mergeCell ref="F38:H38"/>
    <mergeCell ref="E40:F40"/>
    <mergeCell ref="O29:S29"/>
    <mergeCell ref="K29:M29"/>
    <mergeCell ref="K38:M38"/>
    <mergeCell ref="A32:A51"/>
    <mergeCell ref="R44:S44"/>
    <mergeCell ref="G44:Q44"/>
    <mergeCell ref="E32:S32"/>
    <mergeCell ref="B43:D43"/>
    <mergeCell ref="B44:D44"/>
    <mergeCell ref="E28:F28"/>
    <mergeCell ref="B45:D45"/>
    <mergeCell ref="E103:F103"/>
    <mergeCell ref="G103:K103"/>
    <mergeCell ref="L103:M103"/>
    <mergeCell ref="F57:H57"/>
    <mergeCell ref="K57:M57"/>
    <mergeCell ref="C91:D91"/>
    <mergeCell ref="C92:C99"/>
    <mergeCell ref="E93:S93"/>
    <mergeCell ref="E94:S94"/>
    <mergeCell ref="E96:S96"/>
    <mergeCell ref="P97:S97"/>
    <mergeCell ref="E98:F98"/>
    <mergeCell ref="I98:J98"/>
    <mergeCell ref="M98:S98"/>
    <mergeCell ref="E99:S99"/>
    <mergeCell ref="C100:C107"/>
    <mergeCell ref="E101:S101"/>
    <mergeCell ref="E102:S102"/>
    <mergeCell ref="E107:S107"/>
    <mergeCell ref="E27:S27"/>
    <mergeCell ref="A27:A31"/>
    <mergeCell ref="E62:S62"/>
    <mergeCell ref="C77:C83"/>
    <mergeCell ref="E80:S80"/>
    <mergeCell ref="E81:S81"/>
    <mergeCell ref="E82:S82"/>
    <mergeCell ref="A59:A214"/>
    <mergeCell ref="E60:I60"/>
    <mergeCell ref="J60:S60"/>
    <mergeCell ref="E91:I91"/>
    <mergeCell ref="J91:S91"/>
    <mergeCell ref="E122:I122"/>
    <mergeCell ref="J122:S122"/>
    <mergeCell ref="E153:I153"/>
    <mergeCell ref="J153:S153"/>
    <mergeCell ref="E184:I184"/>
    <mergeCell ref="J184:S184"/>
    <mergeCell ref="I67:J67"/>
    <mergeCell ref="F105:H105"/>
    <mergeCell ref="K105:M105"/>
    <mergeCell ref="N103:S103"/>
    <mergeCell ref="C115:C121"/>
    <mergeCell ref="B91:B121"/>
    <mergeCell ref="C84:C90"/>
    <mergeCell ref="E84:S84"/>
    <mergeCell ref="E85:S85"/>
    <mergeCell ref="E86:S86"/>
    <mergeCell ref="F83:H83"/>
    <mergeCell ref="K83:M83"/>
    <mergeCell ref="F89:H89"/>
    <mergeCell ref="K89:M89"/>
    <mergeCell ref="E87:S87"/>
    <mergeCell ref="E88:S88"/>
    <mergeCell ref="B153:B183"/>
    <mergeCell ref="E138:S138"/>
    <mergeCell ref="E171:S171"/>
    <mergeCell ref="E172:S172"/>
    <mergeCell ref="E173:S173"/>
    <mergeCell ref="C108:C114"/>
    <mergeCell ref="P114:S114"/>
    <mergeCell ref="F114:H114"/>
    <mergeCell ref="K114:M114"/>
    <mergeCell ref="E115:S115"/>
    <mergeCell ref="E116:S116"/>
    <mergeCell ref="E117:S117"/>
    <mergeCell ref="E118:S118"/>
    <mergeCell ref="E119:S119"/>
    <mergeCell ref="E140:S140"/>
    <mergeCell ref="E141:S141"/>
    <mergeCell ref="E142:S142"/>
    <mergeCell ref="E143:S143"/>
    <mergeCell ref="E144:S144"/>
    <mergeCell ref="K151:M151"/>
    <mergeCell ref="P145:S145"/>
    <mergeCell ref="E169:S169"/>
    <mergeCell ref="E155:S155"/>
    <mergeCell ref="E156:S156"/>
    <mergeCell ref="K198:M198"/>
    <mergeCell ref="E203:S203"/>
    <mergeCell ref="E204:S204"/>
    <mergeCell ref="E205:S205"/>
    <mergeCell ref="E206:S206"/>
    <mergeCell ref="P207:S207"/>
    <mergeCell ref="B122:B152"/>
    <mergeCell ref="C122:D122"/>
    <mergeCell ref="C123:C130"/>
    <mergeCell ref="C139:C145"/>
    <mergeCell ref="C131:C138"/>
    <mergeCell ref="C162:C169"/>
    <mergeCell ref="D154:S154"/>
    <mergeCell ref="E146:S146"/>
    <mergeCell ref="E147:S147"/>
    <mergeCell ref="E148:S148"/>
    <mergeCell ref="E149:S149"/>
    <mergeCell ref="E150:S150"/>
    <mergeCell ref="P151:S151"/>
    <mergeCell ref="E152:S152"/>
    <mergeCell ref="F151:H151"/>
    <mergeCell ref="E132:S132"/>
    <mergeCell ref="E133:S133"/>
    <mergeCell ref="E135:S135"/>
    <mergeCell ref="E196:F196"/>
    <mergeCell ref="G196:K196"/>
    <mergeCell ref="L196:M196"/>
    <mergeCell ref="N196:S196"/>
    <mergeCell ref="K190:M190"/>
    <mergeCell ref="D193:S193"/>
    <mergeCell ref="C208:C214"/>
    <mergeCell ref="E208:S208"/>
    <mergeCell ref="E209:S209"/>
    <mergeCell ref="E210:S210"/>
    <mergeCell ref="E211:S211"/>
    <mergeCell ref="E212:S212"/>
    <mergeCell ref="P213:S213"/>
    <mergeCell ref="E214:S214"/>
    <mergeCell ref="C201:C207"/>
    <mergeCell ref="F213:H213"/>
    <mergeCell ref="K213:M213"/>
    <mergeCell ref="P198:S198"/>
    <mergeCell ref="E200:S200"/>
    <mergeCell ref="F207:H207"/>
    <mergeCell ref="K207:M207"/>
    <mergeCell ref="E202:S202"/>
    <mergeCell ref="E201:S201"/>
    <mergeCell ref="F198:H198"/>
    <mergeCell ref="E24:S24"/>
    <mergeCell ref="D131:S131"/>
    <mergeCell ref="D100:S100"/>
    <mergeCell ref="K182:M182"/>
    <mergeCell ref="E158:S158"/>
    <mergeCell ref="P159:S159"/>
    <mergeCell ref="E160:F160"/>
    <mergeCell ref="I160:J160"/>
    <mergeCell ref="M160:S160"/>
    <mergeCell ref="E161:S161"/>
    <mergeCell ref="D162:S162"/>
    <mergeCell ref="E163:S163"/>
    <mergeCell ref="E164:S164"/>
    <mergeCell ref="E166:S166"/>
    <mergeCell ref="P167:S167"/>
    <mergeCell ref="B27:D27"/>
    <mergeCell ref="B53:D53"/>
    <mergeCell ref="B48:S48"/>
    <mergeCell ref="B52:S52"/>
    <mergeCell ref="F167:H167"/>
    <mergeCell ref="B58:D58"/>
    <mergeCell ref="D61:S61"/>
    <mergeCell ref="D69:S69"/>
    <mergeCell ref="E170:S170"/>
    <mergeCell ref="D92:S92"/>
    <mergeCell ref="K167:M167"/>
    <mergeCell ref="C153:D153"/>
    <mergeCell ref="C154:C161"/>
    <mergeCell ref="C170:C176"/>
    <mergeCell ref="C146:C152"/>
    <mergeCell ref="E139:S139"/>
    <mergeCell ref="F136:H136"/>
    <mergeCell ref="K136:M136"/>
    <mergeCell ref="E124:S124"/>
    <mergeCell ref="E125:S125"/>
    <mergeCell ref="E127:S127"/>
    <mergeCell ref="P128:S128"/>
    <mergeCell ref="F128:H128"/>
    <mergeCell ref="K128:M128"/>
    <mergeCell ref="M129:S129"/>
    <mergeCell ref="P136:S136"/>
    <mergeCell ref="N165:S165"/>
    <mergeCell ref="F145:H145"/>
    <mergeCell ref="K145:M145"/>
    <mergeCell ref="F159:H159"/>
    <mergeCell ref="K159:M159"/>
    <mergeCell ref="L134:M134"/>
    <mergeCell ref="F97:H97"/>
    <mergeCell ref="F182:H182"/>
    <mergeCell ref="E157:F157"/>
    <mergeCell ref="G157:K157"/>
    <mergeCell ref="L157:M157"/>
    <mergeCell ref="N157:S157"/>
    <mergeCell ref="E165:F165"/>
    <mergeCell ref="G165:K165"/>
    <mergeCell ref="L165:M165"/>
    <mergeCell ref="P176:S176"/>
    <mergeCell ref="E174:S174"/>
    <mergeCell ref="E175:S175"/>
    <mergeCell ref="C177:C183"/>
    <mergeCell ref="E177:S177"/>
    <mergeCell ref="E178:S178"/>
    <mergeCell ref="E179:S179"/>
    <mergeCell ref="E180:S180"/>
    <mergeCell ref="E181:S181"/>
    <mergeCell ref="P182:S182"/>
    <mergeCell ref="B184:B214"/>
    <mergeCell ref="C184:D184"/>
    <mergeCell ref="C185:C192"/>
    <mergeCell ref="E186:S186"/>
    <mergeCell ref="E187:S187"/>
    <mergeCell ref="E189:S189"/>
    <mergeCell ref="P190:S190"/>
    <mergeCell ref="E191:F191"/>
    <mergeCell ref="I191:J191"/>
    <mergeCell ref="M191:S191"/>
    <mergeCell ref="E192:S192"/>
    <mergeCell ref="C193:C200"/>
    <mergeCell ref="E194:S194"/>
    <mergeCell ref="E195:S195"/>
    <mergeCell ref="E197:S197"/>
    <mergeCell ref="F190:H190"/>
    <mergeCell ref="E183:S183"/>
  </mergeCells>
  <phoneticPr fontId="1"/>
  <conditionalFormatting sqref="AF24:AL24">
    <cfRule type="expression" priority="1">
      <formula>$E$26="新規"</formula>
    </cfRule>
  </conditionalFormatting>
  <dataValidations count="11">
    <dataValidation type="textLength" errorStyle="warning" imeMode="halfAlpha" allowBlank="1" showInputMessage="1" showErrorMessage="1" errorTitle="入力した番号の確認" error="入力されたものが、4桁以上の番号または数字以外のもの（平仮名や記号など）となっております。_x000a_この欄に入力するものは、郵便番号の前半部分となります。_x000a_　⇒　郵便番号：（　ここの番号　）－（　）_x000a__x000a_・このまま確定する場合　⇒　「はい」_x000a_・修正する場合　⇒　「いいえ」" prompt="半角数字で入力してください" sqref="F33 F29 F36">
      <formula1>0</formula1>
      <formula2>3</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郵便番号の前半部分となります。_x000a_　⇒　郵便番号：（　）－（　ここの番号　）_x000a__x000a_・このまま確定する場合　⇒　「はい」_x000a_・修正する場合　⇒　「いいえ」" prompt="半角数字で入力して下さい" sqref="O33 O29 O36">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ここの番号　）－（　）－（　）_x000a__x000a_・このまま確定する場合　⇒　「はい」_x000a_・修正する場合　⇒　「いいえ」" prompt="半角数字で入力してください" sqref="F57:H57 F31:H31 F35:H35 F38:H38 F66:H66 F74:H74 F83:H83 F207:H207 F89:H89 F97:H97 F105:H105 F114:H114 F120:H120 F128:H128 F136:H136 F145:H145 F151:H151 F159:H159 F167:H167 F176:H176 F182:H182 F190:H190 F198:H198 F213:H213">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ここの番号　）－（　）_x000a__x000a_・このまま確定する場合　⇒　「はい」_x000a_・修正する場合　⇒　「いいえ」" prompt="半角数字で入力してください" sqref="K57:M57 K31:M31 K35:M35 K38:M38 K66:M66 K74:M74 K83:M83 K207:M207 K89:M89 K97:M97 K105:M105 K114:M114 K120:M120 K128:M128 K136:M136 K145:M145 K151:M151 K159:M159 K167:M167 K176:M176 K182:M182 K190:M190 K198:M198 K213:M213">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　ここの番号　）_x000a__x000a_・このまま確定する場合　⇒　「はい」_x000a_・修正する場合　⇒　「いいえ」" prompt="半角数字で入力してください" sqref="P57 P31 P35 P38 P66 P74 P83 P207 P89 P97 P105 P114 P120 P128 P136 P145 P151 P159 P167 P176 P182 P190 P198 P213">
      <formula1>0</formula1>
      <formula2>4</formula2>
    </dataValidation>
    <dataValidation allowBlank="1" showInputMessage="1" showErrorMessage="1" prompt="カタカナで入力してください" sqref="G40:K40 N40:S40"/>
    <dataValidation allowBlank="1" showInputMessage="1" showErrorMessage="1" prompt="漢字で入力してください" sqref="G41:K41 N41:S41 G28:K28 N28:S28 G55:K55 N55:S55 G64:K64 N64:S64 G72:K72 N72:S72 G95:K95 N95:S95 G103:K103 N103:S103 G126:K126 N126:S126 G134:K134 N134:S134 G157:K157 N157:S157"/>
    <dataValidation imeMode="halfAlpha" operator="greaterThan" allowBlank="1" showInputMessage="1" errorTitle="半角数字で入力してください" error="半角数字以外の値が入力されています。再度、半角数字で入力してください。_x000a__x000a_・入力を続ける場合　⇒　「再執行」_x000a_・入力をやめる場合　⇒　「キャンセル」" prompt="半角英数字で入力して下さい" sqref="G44:Q44"/>
    <dataValidation type="textLength" imeMode="halfAlpha" allowBlank="1" showInputMessage="1" showErrorMessage="1" errorTitle="入力された値の確認" error="入力されたものが、7桁以上の番号または数字以外のもの（平仮名や記号など）となっております。_x000a_この欄に入力するものは、許可番号の「固有番号」となります。_x000a_　⇒　許可番号：13－（　）－（　ここの番号　）_x000a__x000a_・入力を続ける場合　⇒　「再執行」_x000a_・入力をやめる場合　⇒　「キャンセル」" prompt="半角数字で入力して下さい" sqref="M67:S67 M160:S160 M98:S98 M191:S191 M129:S129">
      <formula1>0</formula1>
      <formula2>6</formula2>
    </dataValidation>
    <dataValidation imeMode="halfAlpha" allowBlank="1" showInputMessage="1" showErrorMessage="1" prompt="半角数字で入力して下さい（第・号は不要）" sqref="E68:S68 E87:S87 E81:S81 E75:S76 E99:S99 E106:S107 E112:S112 E118:S118 E130:S130 E137:S138 E143:S143 E149:S149 E161:S161 E168:S169 E174:S174 E180:S180 E192:S192 E199:S200 E205:S205 E211:S211"/>
    <dataValidation allowBlank="1" showInputMessage="1" showErrorMessage="1" prompt="半角数字で入力してください" sqref="I67:J67 I191:J191 I129:J129 I160:J160 I98:J98"/>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プルダウン!$A$2:$A$5</xm:f>
          </x14:formula1>
          <xm:sqref>E42:S42</xm:sqref>
        </x14:dataValidation>
        <x14:dataValidation type="list" allowBlank="1" showInputMessage="1" showErrorMessage="1">
          <x14:formula1>
            <xm:f>プルダウン!$E$2:$E$4</xm:f>
          </x14:formula1>
          <xm:sqref>E79 E62 E70 E85 E110 E93 E101 E116 E141 E124 E132 E147 E172 E155 E163 E178 E203 E186 E194 E209</xm:sqref>
        </x14:dataValidation>
        <x14:dataValidation type="list" allowBlank="1" showInputMessage="1" showErrorMessage="1">
          <x14:formula1>
            <xm:f>プルダウン!$F$2:$F$4</xm:f>
          </x14:formula1>
          <xm:sqref>E77 E108 E139 E170 E201</xm:sqref>
        </x14:dataValidation>
        <x14:dataValidation type="list" allowBlank="1" showInputMessage="1" showErrorMessage="1">
          <x14:formula1>
            <xm:f>プルダウン!$G$2:$G$4</xm:f>
          </x14:formula1>
          <xm:sqref>E84 E115 E146 E177 E208</xm:sqref>
        </x14:dataValidation>
        <x14:dataValidation type="list" imeMode="halfAlpha" allowBlank="1" showInputMessage="1" showErrorMessage="1">
          <x14:formula1>
            <xm:f>プルダウン!$D$2:$D$33</xm:f>
          </x14:formula1>
          <xm:sqref>O46:R47 O49:R49 O25:R25</xm:sqref>
        </x14:dataValidation>
        <x14:dataValidation type="list" imeMode="halfAlpha" allowBlank="1" showInputMessage="1" showErrorMessage="1">
          <x14:formula1>
            <xm:f>プルダウン!$C$2:$C$14</xm:f>
          </x14:formula1>
          <xm:sqref>J46:M47 J49:M49 J25:M25</xm:sqref>
        </x14:dataValidation>
        <x14:dataValidation type="list" allowBlank="1" showInputMessage="1" showErrorMessage="1">
          <x14:formula1>
            <xm:f>プルダウン!$I$2:$I$4</xm:f>
          </x14:formula1>
          <xm:sqref>J60:S60 J153:S153 J91:S91 J122:S122 J184:S184</xm:sqref>
        </x14:dataValidation>
        <x14:dataValidation type="list" allowBlank="1" showInputMessage="1" showErrorMessage="1">
          <x14:formula1>
            <xm:f>プルダウン!$H$2:$H$4</xm:f>
          </x14:formula1>
          <xm:sqref>E26:S26</xm:sqref>
        </x14:dataValidation>
        <x14:dataValidation type="list" imeMode="halfAlpha" allowBlank="1" showInputMessage="1" showErrorMessage="1">
          <x14:formula1>
            <xm:f>プルダウン!$B$2:$B$35</xm:f>
          </x14:formula1>
          <xm:sqref>E25:H25 E46:H47 E49:H49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D1:CA61"/>
  <sheetViews>
    <sheetView zoomScaleNormal="100" zoomScaleSheetLayoutView="100" workbookViewId="0">
      <selection activeCell="AG27" sqref="AG27:BX27"/>
    </sheetView>
  </sheetViews>
  <sheetFormatPr defaultColWidth="8.09765625" defaultRowHeight="13.2"/>
  <cols>
    <col min="1" max="1" width="8.09765625" style="52"/>
    <col min="2" max="91" width="1.09765625" style="52" customWidth="1"/>
    <col min="92" max="258" width="8.09765625" style="52"/>
    <col min="259" max="347" width="1.09765625" style="52" customWidth="1"/>
    <col min="348" max="514" width="8.09765625" style="52"/>
    <col min="515" max="603" width="1.09765625" style="52" customWidth="1"/>
    <col min="604" max="770" width="8.09765625" style="52"/>
    <col min="771" max="859" width="1.09765625" style="52" customWidth="1"/>
    <col min="860" max="1026" width="8.09765625" style="52"/>
    <col min="1027" max="1115" width="1.09765625" style="52" customWidth="1"/>
    <col min="1116" max="1282" width="8.09765625" style="52"/>
    <col min="1283" max="1371" width="1.09765625" style="52" customWidth="1"/>
    <col min="1372" max="1538" width="8.09765625" style="52"/>
    <col min="1539" max="1627" width="1.09765625" style="52" customWidth="1"/>
    <col min="1628" max="1794" width="8.09765625" style="52"/>
    <col min="1795" max="1883" width="1.09765625" style="52" customWidth="1"/>
    <col min="1884" max="2050" width="8.09765625" style="52"/>
    <col min="2051" max="2139" width="1.09765625" style="52" customWidth="1"/>
    <col min="2140" max="2306" width="8.09765625" style="52"/>
    <col min="2307" max="2395" width="1.09765625" style="52" customWidth="1"/>
    <col min="2396" max="2562" width="8.09765625" style="52"/>
    <col min="2563" max="2651" width="1.09765625" style="52" customWidth="1"/>
    <col min="2652" max="2818" width="8.09765625" style="52"/>
    <col min="2819" max="2907" width="1.09765625" style="52" customWidth="1"/>
    <col min="2908" max="3074" width="8.09765625" style="52"/>
    <col min="3075" max="3163" width="1.09765625" style="52" customWidth="1"/>
    <col min="3164" max="3330" width="8.09765625" style="52"/>
    <col min="3331" max="3419" width="1.09765625" style="52" customWidth="1"/>
    <col min="3420" max="3586" width="8.09765625" style="52"/>
    <col min="3587" max="3675" width="1.09765625" style="52" customWidth="1"/>
    <col min="3676" max="3842" width="8.09765625" style="52"/>
    <col min="3843" max="3931" width="1.09765625" style="52" customWidth="1"/>
    <col min="3932" max="4098" width="8.09765625" style="52"/>
    <col min="4099" max="4187" width="1.09765625" style="52" customWidth="1"/>
    <col min="4188" max="4354" width="8.09765625" style="52"/>
    <col min="4355" max="4443" width="1.09765625" style="52" customWidth="1"/>
    <col min="4444" max="4610" width="8.09765625" style="52"/>
    <col min="4611" max="4699" width="1.09765625" style="52" customWidth="1"/>
    <col min="4700" max="4866" width="8.09765625" style="52"/>
    <col min="4867" max="4955" width="1.09765625" style="52" customWidth="1"/>
    <col min="4956" max="5122" width="8.09765625" style="52"/>
    <col min="5123" max="5211" width="1.09765625" style="52" customWidth="1"/>
    <col min="5212" max="5378" width="8.09765625" style="52"/>
    <col min="5379" max="5467" width="1.09765625" style="52" customWidth="1"/>
    <col min="5468" max="5634" width="8.09765625" style="52"/>
    <col min="5635" max="5723" width="1.09765625" style="52" customWidth="1"/>
    <col min="5724" max="5890" width="8.09765625" style="52"/>
    <col min="5891" max="5979" width="1.09765625" style="52" customWidth="1"/>
    <col min="5980" max="6146" width="8.09765625" style="52"/>
    <col min="6147" max="6235" width="1.09765625" style="52" customWidth="1"/>
    <col min="6236" max="6402" width="8.09765625" style="52"/>
    <col min="6403" max="6491" width="1.09765625" style="52" customWidth="1"/>
    <col min="6492" max="6658" width="8.09765625" style="52"/>
    <col min="6659" max="6747" width="1.09765625" style="52" customWidth="1"/>
    <col min="6748" max="6914" width="8.09765625" style="52"/>
    <col min="6915" max="7003" width="1.09765625" style="52" customWidth="1"/>
    <col min="7004" max="7170" width="8.09765625" style="52"/>
    <col min="7171" max="7259" width="1.09765625" style="52" customWidth="1"/>
    <col min="7260" max="7426" width="8.09765625" style="52"/>
    <col min="7427" max="7515" width="1.09765625" style="52" customWidth="1"/>
    <col min="7516" max="7682" width="8.09765625" style="52"/>
    <col min="7683" max="7771" width="1.09765625" style="52" customWidth="1"/>
    <col min="7772" max="7938" width="8.09765625" style="52"/>
    <col min="7939" max="8027" width="1.09765625" style="52" customWidth="1"/>
    <col min="8028" max="8194" width="8.09765625" style="52"/>
    <col min="8195" max="8283" width="1.09765625" style="52" customWidth="1"/>
    <col min="8284" max="8450" width="8.09765625" style="52"/>
    <col min="8451" max="8539" width="1.09765625" style="52" customWidth="1"/>
    <col min="8540" max="8706" width="8.09765625" style="52"/>
    <col min="8707" max="8795" width="1.09765625" style="52" customWidth="1"/>
    <col min="8796" max="8962" width="8.09765625" style="52"/>
    <col min="8963" max="9051" width="1.09765625" style="52" customWidth="1"/>
    <col min="9052" max="9218" width="8.09765625" style="52"/>
    <col min="9219" max="9307" width="1.09765625" style="52" customWidth="1"/>
    <col min="9308" max="9474" width="8.09765625" style="52"/>
    <col min="9475" max="9563" width="1.09765625" style="52" customWidth="1"/>
    <col min="9564" max="9730" width="8.09765625" style="52"/>
    <col min="9731" max="9819" width="1.09765625" style="52" customWidth="1"/>
    <col min="9820" max="9986" width="8.09765625" style="52"/>
    <col min="9987" max="10075" width="1.09765625" style="52" customWidth="1"/>
    <col min="10076" max="10242" width="8.09765625" style="52"/>
    <col min="10243" max="10331" width="1.09765625" style="52" customWidth="1"/>
    <col min="10332" max="10498" width="8.09765625" style="52"/>
    <col min="10499" max="10587" width="1.09765625" style="52" customWidth="1"/>
    <col min="10588" max="10754" width="8.09765625" style="52"/>
    <col min="10755" max="10843" width="1.09765625" style="52" customWidth="1"/>
    <col min="10844" max="11010" width="8.09765625" style="52"/>
    <col min="11011" max="11099" width="1.09765625" style="52" customWidth="1"/>
    <col min="11100" max="11266" width="8.09765625" style="52"/>
    <col min="11267" max="11355" width="1.09765625" style="52" customWidth="1"/>
    <col min="11356" max="11522" width="8.09765625" style="52"/>
    <col min="11523" max="11611" width="1.09765625" style="52" customWidth="1"/>
    <col min="11612" max="11778" width="8.09765625" style="52"/>
    <col min="11779" max="11867" width="1.09765625" style="52" customWidth="1"/>
    <col min="11868" max="12034" width="8.09765625" style="52"/>
    <col min="12035" max="12123" width="1.09765625" style="52" customWidth="1"/>
    <col min="12124" max="12290" width="8.09765625" style="52"/>
    <col min="12291" max="12379" width="1.09765625" style="52" customWidth="1"/>
    <col min="12380" max="12546" width="8.09765625" style="52"/>
    <col min="12547" max="12635" width="1.09765625" style="52" customWidth="1"/>
    <col min="12636" max="12802" width="8.09765625" style="52"/>
    <col min="12803" max="12891" width="1.09765625" style="52" customWidth="1"/>
    <col min="12892" max="13058" width="8.09765625" style="52"/>
    <col min="13059" max="13147" width="1.09765625" style="52" customWidth="1"/>
    <col min="13148" max="13314" width="8.09765625" style="52"/>
    <col min="13315" max="13403" width="1.09765625" style="52" customWidth="1"/>
    <col min="13404" max="13570" width="8.09765625" style="52"/>
    <col min="13571" max="13659" width="1.09765625" style="52" customWidth="1"/>
    <col min="13660" max="13826" width="8.09765625" style="52"/>
    <col min="13827" max="13915" width="1.09765625" style="52" customWidth="1"/>
    <col min="13916" max="14082" width="8.09765625" style="52"/>
    <col min="14083" max="14171" width="1.09765625" style="52" customWidth="1"/>
    <col min="14172" max="14338" width="8.09765625" style="52"/>
    <col min="14339" max="14427" width="1.09765625" style="52" customWidth="1"/>
    <col min="14428" max="14594" width="8.09765625" style="52"/>
    <col min="14595" max="14683" width="1.09765625" style="52" customWidth="1"/>
    <col min="14684" max="14850" width="8.09765625" style="52"/>
    <col min="14851" max="14939" width="1.09765625" style="52" customWidth="1"/>
    <col min="14940" max="15106" width="8.09765625" style="52"/>
    <col min="15107" max="15195" width="1.09765625" style="52" customWidth="1"/>
    <col min="15196" max="15362" width="8.09765625" style="52"/>
    <col min="15363" max="15451" width="1.09765625" style="52" customWidth="1"/>
    <col min="15452" max="15618" width="8.09765625" style="52"/>
    <col min="15619" max="15707" width="1.09765625" style="52" customWidth="1"/>
    <col min="15708" max="15874" width="8.09765625" style="52"/>
    <col min="15875" max="15963" width="1.09765625" style="52" customWidth="1"/>
    <col min="15964" max="16130" width="8.09765625" style="52"/>
    <col min="16131" max="16219" width="1.09765625" style="52" customWidth="1"/>
    <col min="16220" max="16384" width="8.09765625" style="52"/>
  </cols>
  <sheetData>
    <row r="1" spans="4:78" ht="13.8" thickBot="1">
      <c r="BT1" s="52" t="s">
        <v>268</v>
      </c>
    </row>
    <row r="2" spans="4:78">
      <c r="D2" s="53"/>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5"/>
    </row>
    <row r="3" spans="4:78" ht="13.5" customHeight="1">
      <c r="D3" s="56"/>
      <c r="F3" s="57"/>
      <c r="G3" s="57"/>
      <c r="H3" s="57"/>
      <c r="I3" s="57"/>
      <c r="J3" s="57"/>
      <c r="K3" s="57"/>
      <c r="L3" s="57"/>
      <c r="M3" s="57"/>
      <c r="N3" s="57"/>
      <c r="O3" s="57"/>
      <c r="P3" s="57"/>
      <c r="Q3" s="57"/>
      <c r="S3" s="58"/>
      <c r="T3" s="58"/>
      <c r="U3" s="253" t="s">
        <v>269</v>
      </c>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57"/>
      <c r="BG3" s="57"/>
      <c r="BH3" s="57"/>
      <c r="BI3" s="57"/>
      <c r="BJ3" s="57"/>
      <c r="BK3" s="57"/>
      <c r="BL3" s="57"/>
      <c r="BM3" s="57"/>
      <c r="BN3" s="57"/>
      <c r="BO3" s="57"/>
      <c r="BP3" s="57"/>
      <c r="BQ3" s="57"/>
      <c r="BR3" s="57"/>
      <c r="BS3" s="57"/>
      <c r="BT3" s="57"/>
      <c r="BU3" s="57"/>
      <c r="BV3" s="57"/>
      <c r="BW3" s="57"/>
      <c r="BX3" s="57"/>
      <c r="BY3" s="59"/>
    </row>
    <row r="4" spans="4:78" ht="13.5" customHeight="1">
      <c r="D4" s="56"/>
      <c r="E4" s="57"/>
      <c r="F4" s="57"/>
      <c r="G4" s="57"/>
      <c r="H4" s="57"/>
      <c r="I4" s="57"/>
      <c r="J4" s="57"/>
      <c r="K4" s="57"/>
      <c r="L4" s="57"/>
      <c r="M4" s="57"/>
      <c r="N4" s="57"/>
      <c r="O4" s="57"/>
      <c r="P4" s="57"/>
      <c r="Q4" s="57"/>
      <c r="R4" s="58"/>
      <c r="S4" s="58"/>
      <c r="T4" s="58"/>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57"/>
      <c r="BG4" s="57"/>
      <c r="BH4" s="57"/>
      <c r="BI4" s="57"/>
      <c r="BJ4" s="57"/>
      <c r="BK4" s="57"/>
      <c r="BL4" s="57"/>
      <c r="BM4" s="57"/>
      <c r="BN4" s="57"/>
      <c r="BO4" s="57"/>
      <c r="BP4" s="57"/>
      <c r="BQ4" s="57"/>
      <c r="BR4" s="57"/>
      <c r="BS4" s="57"/>
      <c r="BT4" s="57"/>
      <c r="BU4" s="57"/>
      <c r="BV4" s="57"/>
      <c r="BW4" s="57"/>
      <c r="BX4" s="57"/>
      <c r="BY4" s="59"/>
    </row>
    <row r="5" spans="4:78" ht="13.5" customHeight="1">
      <c r="D5" s="56"/>
      <c r="F5" s="57"/>
      <c r="G5" s="57"/>
      <c r="H5" s="57"/>
      <c r="I5" s="57"/>
      <c r="J5" s="57"/>
      <c r="K5" s="57"/>
      <c r="L5" s="57"/>
      <c r="M5" s="57"/>
      <c r="N5" s="57"/>
      <c r="O5" s="57"/>
      <c r="P5" s="57"/>
      <c r="Q5" s="57"/>
      <c r="S5" s="58"/>
      <c r="T5" s="58"/>
      <c r="U5" s="254" t="s">
        <v>294</v>
      </c>
      <c r="V5" s="254"/>
      <c r="W5" s="254"/>
      <c r="X5" s="254"/>
      <c r="Y5" s="254"/>
      <c r="Z5" s="254"/>
      <c r="AA5" s="254"/>
      <c r="AB5" s="254"/>
      <c r="AC5" s="254"/>
      <c r="AD5" s="254"/>
      <c r="AE5" s="254"/>
      <c r="AF5" s="254"/>
      <c r="AG5" s="254"/>
      <c r="AH5" s="254" t="s">
        <v>192</v>
      </c>
      <c r="AI5" s="254"/>
      <c r="AJ5" s="254"/>
      <c r="AK5" s="254"/>
      <c r="AL5" s="254"/>
      <c r="AM5" s="254"/>
      <c r="AN5" s="254" t="str">
        <f>IF(報告内容入力フォーム!E26="変更","変更","（変更）")</f>
        <v>（変更）</v>
      </c>
      <c r="AO5" s="254"/>
      <c r="AP5" s="254"/>
      <c r="AQ5" s="254"/>
      <c r="AR5" s="254"/>
      <c r="AS5" s="254"/>
      <c r="AT5" s="254"/>
      <c r="AU5" s="254"/>
      <c r="AV5" s="254"/>
      <c r="AW5" s="254"/>
      <c r="AX5" s="254" t="s">
        <v>193</v>
      </c>
      <c r="AY5" s="254"/>
      <c r="AZ5" s="254"/>
      <c r="BA5" s="254"/>
      <c r="BB5" s="254"/>
      <c r="BC5" s="254"/>
      <c r="BD5" s="254"/>
      <c r="BE5" s="254"/>
      <c r="BF5" s="57"/>
      <c r="BG5" s="57"/>
      <c r="BH5" s="57"/>
      <c r="BI5" s="57"/>
      <c r="BJ5" s="57"/>
      <c r="BK5" s="57"/>
      <c r="BL5" s="57"/>
      <c r="BM5" s="57"/>
      <c r="BN5" s="57"/>
      <c r="BO5" s="57"/>
      <c r="BP5" s="57"/>
      <c r="BQ5" s="57"/>
      <c r="BR5" s="57"/>
      <c r="BS5" s="57"/>
      <c r="BT5" s="57"/>
      <c r="BU5" s="57"/>
      <c r="BV5" s="57"/>
      <c r="BW5" s="57"/>
      <c r="BX5" s="57"/>
      <c r="BY5" s="59"/>
    </row>
    <row r="6" spans="4:78" ht="13.5" customHeight="1">
      <c r="D6" s="56"/>
      <c r="E6" s="57"/>
      <c r="F6" s="57"/>
      <c r="G6" s="57"/>
      <c r="H6" s="57"/>
      <c r="I6" s="57"/>
      <c r="J6" s="57"/>
      <c r="K6" s="57"/>
      <c r="L6" s="57"/>
      <c r="M6" s="57"/>
      <c r="N6" s="57"/>
      <c r="O6" s="57"/>
      <c r="P6" s="57"/>
      <c r="Q6" s="57"/>
      <c r="R6" s="58"/>
      <c r="S6" s="58"/>
      <c r="T6" s="58"/>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57"/>
      <c r="BG6" s="57"/>
      <c r="BH6" s="57"/>
      <c r="BI6" s="57"/>
      <c r="BJ6" s="57"/>
      <c r="BK6" s="57"/>
      <c r="BL6" s="57"/>
      <c r="BM6" s="57"/>
      <c r="BN6" s="57"/>
      <c r="BO6" s="57"/>
      <c r="BP6" s="57"/>
      <c r="BQ6" s="57"/>
      <c r="BR6" s="57"/>
      <c r="BS6" s="57"/>
      <c r="BT6" s="57"/>
      <c r="BU6" s="57"/>
      <c r="BV6" s="57"/>
      <c r="BW6" s="57"/>
      <c r="BX6" s="57"/>
      <c r="BY6" s="59"/>
    </row>
    <row r="7" spans="4:78" ht="13.5" customHeight="1">
      <c r="D7" s="56"/>
      <c r="E7" s="57"/>
      <c r="F7" s="57"/>
      <c r="G7" s="57"/>
      <c r="H7" s="57"/>
      <c r="I7" s="57"/>
      <c r="J7" s="57"/>
      <c r="K7" s="57"/>
      <c r="L7" s="57"/>
      <c r="M7" s="57"/>
      <c r="N7" s="57"/>
      <c r="O7" s="57"/>
      <c r="P7" s="57"/>
      <c r="Q7" s="57"/>
      <c r="R7" s="58"/>
      <c r="S7" s="58"/>
      <c r="T7" s="58"/>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58"/>
      <c r="BC7" s="58"/>
      <c r="BD7" s="58"/>
      <c r="BE7" s="57"/>
      <c r="BF7" s="57"/>
      <c r="BG7" s="57"/>
      <c r="BH7" s="57"/>
      <c r="BI7" s="57"/>
      <c r="BJ7" s="57"/>
      <c r="BK7" s="57"/>
      <c r="BL7" s="57"/>
      <c r="BM7" s="57"/>
      <c r="BN7" s="57"/>
      <c r="BO7" s="57"/>
      <c r="BP7" s="57"/>
      <c r="BQ7" s="57"/>
      <c r="BR7" s="57"/>
      <c r="BS7" s="57"/>
      <c r="BT7" s="57"/>
      <c r="BU7" s="57"/>
      <c r="BV7" s="57"/>
      <c r="BW7" s="57"/>
      <c r="BX7" s="57"/>
      <c r="BY7" s="59"/>
    </row>
    <row r="8" spans="4:78">
      <c r="D8" s="56"/>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229" t="str">
        <f>IF(報告内容入力フォーム!E25="","",報告内容入力フォーム!E25)</f>
        <v/>
      </c>
      <c r="AZ8" s="229"/>
      <c r="BA8" s="229"/>
      <c r="BB8" s="229"/>
      <c r="BC8" s="229"/>
      <c r="BD8" s="229"/>
      <c r="BE8" s="229"/>
      <c r="BF8" s="57" t="s">
        <v>18</v>
      </c>
      <c r="BG8" s="57"/>
      <c r="BH8" s="57"/>
      <c r="BI8" s="229" t="str">
        <f>IF(報告内容入力フォーム!J25="","",報告内容入力フォーム!J25)</f>
        <v/>
      </c>
      <c r="BJ8" s="229"/>
      <c r="BK8" s="229"/>
      <c r="BL8" s="229"/>
      <c r="BM8" s="57" t="s">
        <v>162</v>
      </c>
      <c r="BO8" s="57"/>
      <c r="BP8" s="229" t="str">
        <f>IF(報告内容入力フォーム!O25="","",報告内容入力フォーム!O25)</f>
        <v/>
      </c>
      <c r="BQ8" s="229"/>
      <c r="BR8" s="229"/>
      <c r="BS8" s="229"/>
      <c r="BT8" s="104" t="s">
        <v>20</v>
      </c>
      <c r="BU8" s="57"/>
      <c r="BV8" s="57"/>
      <c r="BW8" s="57"/>
      <c r="BX8" s="57"/>
      <c r="BY8" s="59"/>
      <c r="BZ8" s="56"/>
    </row>
    <row r="9" spans="4:78">
      <c r="D9" s="56"/>
      <c r="E9" s="57"/>
      <c r="F9" s="57"/>
      <c r="G9" s="57"/>
      <c r="H9" s="252" t="s">
        <v>270</v>
      </c>
      <c r="I9" s="252"/>
      <c r="J9" s="252"/>
      <c r="K9" s="252"/>
      <c r="L9" s="252"/>
      <c r="M9" s="252"/>
      <c r="N9" s="252"/>
      <c r="O9" s="252"/>
      <c r="P9" s="252"/>
      <c r="Q9" s="252"/>
      <c r="R9" s="252"/>
      <c r="S9" s="252"/>
      <c r="T9" s="252"/>
      <c r="U9" s="252"/>
      <c r="V9" s="252"/>
      <c r="W9" s="252"/>
      <c r="X9" s="252"/>
      <c r="Y9" s="252"/>
      <c r="Z9" s="252"/>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9"/>
    </row>
    <row r="10" spans="4:78">
      <c r="D10" s="56"/>
      <c r="E10" s="57"/>
      <c r="F10" s="57"/>
      <c r="G10" s="57"/>
      <c r="H10" s="252"/>
      <c r="I10" s="252"/>
      <c r="J10" s="252"/>
      <c r="K10" s="252"/>
      <c r="L10" s="252"/>
      <c r="M10" s="252"/>
      <c r="N10" s="252"/>
      <c r="O10" s="252"/>
      <c r="P10" s="252"/>
      <c r="Q10" s="252"/>
      <c r="R10" s="252"/>
      <c r="S10" s="252"/>
      <c r="T10" s="252"/>
      <c r="U10" s="252"/>
      <c r="V10" s="252"/>
      <c r="W10" s="252"/>
      <c r="X10" s="252"/>
      <c r="Y10" s="252"/>
      <c r="Z10" s="252"/>
      <c r="AA10" s="57"/>
      <c r="AB10" s="57"/>
      <c r="AC10" s="57"/>
      <c r="AD10" s="57"/>
      <c r="AE10" s="57"/>
      <c r="AF10" s="57"/>
      <c r="AG10" s="57"/>
      <c r="AH10" s="57"/>
      <c r="AI10" s="57"/>
      <c r="AJ10" s="57"/>
      <c r="AK10" s="57"/>
      <c r="AL10" s="57"/>
      <c r="AM10" s="57"/>
      <c r="AN10" s="60" t="s">
        <v>271</v>
      </c>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9"/>
    </row>
    <row r="11" spans="4:78">
      <c r="D11" s="56"/>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t="s">
        <v>272</v>
      </c>
      <c r="AO11" s="57"/>
      <c r="AP11" s="234" t="str">
        <f>IF(報告内容入力フォーム!F29="","",報告内容入力フォーム!F29)</f>
        <v/>
      </c>
      <c r="AQ11" s="234"/>
      <c r="AR11" s="234"/>
      <c r="AS11" s="234"/>
      <c r="AT11" s="234"/>
      <c r="AU11" s="234" t="s">
        <v>342</v>
      </c>
      <c r="AV11" s="234"/>
      <c r="AW11" s="234" t="str">
        <f>IF(報告内容入力フォーム!O29="","",報告内容入力フォーム!O29)</f>
        <v/>
      </c>
      <c r="AX11" s="234"/>
      <c r="AY11" s="234"/>
      <c r="AZ11" s="234"/>
      <c r="BA11" s="234"/>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9"/>
    </row>
    <row r="12" spans="4:78" ht="18.75" customHeight="1">
      <c r="D12" s="56"/>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t="s">
        <v>273</v>
      </c>
      <c r="AJ12" s="57"/>
      <c r="AK12" s="57"/>
      <c r="AL12" s="57"/>
      <c r="AM12" s="57"/>
      <c r="AN12" s="251" t="str">
        <f>IF(報告内容入力フォーム!E30="","",報告内容入力フォーム!E30)</f>
        <v/>
      </c>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59"/>
    </row>
    <row r="13" spans="4:78" ht="18.75" customHeight="1">
      <c r="D13" s="56"/>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t="s">
        <v>274</v>
      </c>
      <c r="AJ13" s="57"/>
      <c r="AK13" s="57"/>
      <c r="AL13" s="57"/>
      <c r="AM13" s="57"/>
      <c r="AN13" s="251" t="str">
        <f>IF(報告内容入力フォーム!E27="","",報告内容入力フォーム!E27)</f>
        <v/>
      </c>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59"/>
    </row>
    <row r="14" spans="4:78" ht="18.75" customHeight="1">
      <c r="D14" s="56"/>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t="s">
        <v>275</v>
      </c>
      <c r="AJ14" s="57"/>
      <c r="AK14" s="57"/>
      <c r="AL14" s="57"/>
      <c r="AM14" s="57"/>
      <c r="AN14" s="251" t="str">
        <f>IF(報告内容入力フォーム!G28="","",報告内容入力フォーム!G28&amp;"　"&amp;報告内容入力フォーム!N28)</f>
        <v/>
      </c>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251"/>
      <c r="BY14" s="59"/>
    </row>
    <row r="15" spans="4:78">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t="s">
        <v>276</v>
      </c>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9"/>
    </row>
    <row r="16" spans="4:78">
      <c r="D16" s="56"/>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9"/>
    </row>
    <row r="17" spans="4:77">
      <c r="D17" s="56"/>
      <c r="E17" s="57" t="s">
        <v>358</v>
      </c>
      <c r="F17" s="57"/>
      <c r="G17" s="57"/>
      <c r="H17" s="57"/>
      <c r="I17" s="57"/>
      <c r="J17" s="57"/>
      <c r="K17" s="57"/>
      <c r="L17" s="57"/>
      <c r="M17" s="57"/>
      <c r="N17" s="57"/>
      <c r="O17" s="57"/>
      <c r="P17" s="57"/>
      <c r="Q17" s="57"/>
      <c r="R17" s="57"/>
      <c r="S17" s="57"/>
      <c r="T17" s="57"/>
      <c r="U17" s="57"/>
      <c r="V17" s="57"/>
      <c r="W17" s="57"/>
      <c r="X17" s="57"/>
      <c r="Y17" s="57"/>
      <c r="Z17" s="57"/>
      <c r="AA17" s="57"/>
      <c r="AB17" s="57"/>
      <c r="AC17" s="57"/>
      <c r="AD17" s="248" t="s">
        <v>192</v>
      </c>
      <c r="AE17" s="248"/>
      <c r="AF17" s="248"/>
      <c r="AG17" s="248"/>
      <c r="AH17" s="248" t="str">
        <f>IF(報告内容入力フォーム!E26="変更","変更","（変更）")</f>
        <v>（変更）</v>
      </c>
      <c r="AI17" s="248"/>
      <c r="AJ17" s="248"/>
      <c r="AK17" s="248"/>
      <c r="AL17" s="248"/>
      <c r="AM17" s="248"/>
      <c r="AN17" s="248"/>
      <c r="AO17" s="57" t="s">
        <v>194</v>
      </c>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9"/>
    </row>
    <row r="18" spans="4:77">
      <c r="D18" s="56"/>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9"/>
    </row>
    <row r="19" spans="4:77" ht="6.75" customHeight="1">
      <c r="D19" s="61"/>
      <c r="E19" s="62"/>
      <c r="F19" s="62"/>
      <c r="G19" s="62"/>
      <c r="H19" s="62"/>
      <c r="I19" s="62"/>
      <c r="J19" s="62"/>
      <c r="K19" s="62"/>
      <c r="L19" s="62"/>
      <c r="M19" s="62"/>
      <c r="N19" s="62"/>
      <c r="O19" s="62"/>
      <c r="P19" s="62"/>
      <c r="Q19" s="62"/>
      <c r="R19" s="62"/>
      <c r="S19" s="62"/>
      <c r="T19" s="62"/>
      <c r="U19" s="62"/>
      <c r="V19" s="62"/>
      <c r="W19" s="62"/>
      <c r="X19" s="63"/>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4"/>
    </row>
    <row r="20" spans="4:77" ht="18.75" customHeight="1">
      <c r="D20" s="56"/>
      <c r="E20" s="247"/>
      <c r="F20" s="247"/>
      <c r="G20" s="247"/>
      <c r="H20" s="247"/>
      <c r="I20" s="247"/>
      <c r="J20" s="247"/>
      <c r="K20" s="247"/>
      <c r="L20" s="247"/>
      <c r="M20" s="247"/>
      <c r="N20" s="247"/>
      <c r="O20" s="247"/>
      <c r="P20" s="247"/>
      <c r="Q20" s="247"/>
      <c r="R20" s="247"/>
      <c r="S20" s="247"/>
      <c r="T20" s="247"/>
      <c r="U20" s="247"/>
      <c r="V20" s="247"/>
      <c r="W20" s="247"/>
      <c r="X20" s="65"/>
      <c r="Y20" s="57"/>
      <c r="Z20" s="57"/>
      <c r="AA20" s="57" t="s">
        <v>274</v>
      </c>
      <c r="AB20" s="57"/>
      <c r="AC20" s="57"/>
      <c r="AD20" s="57"/>
      <c r="AE20" s="57"/>
      <c r="AF20" s="251" t="str">
        <f>IF(報告内容入力フォーム!E32="","",報告内容入力フォーム!E32)</f>
        <v/>
      </c>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59"/>
    </row>
    <row r="21" spans="4:77" ht="18.75" customHeight="1">
      <c r="D21" s="56"/>
      <c r="E21" s="247" t="s">
        <v>277</v>
      </c>
      <c r="F21" s="247"/>
      <c r="G21" s="247"/>
      <c r="H21" s="247"/>
      <c r="I21" s="247"/>
      <c r="J21" s="247"/>
      <c r="K21" s="247"/>
      <c r="L21" s="247"/>
      <c r="M21" s="247"/>
      <c r="N21" s="247"/>
      <c r="O21" s="247"/>
      <c r="P21" s="247"/>
      <c r="Q21" s="247"/>
      <c r="R21" s="247"/>
      <c r="S21" s="247"/>
      <c r="T21" s="247"/>
      <c r="U21" s="247"/>
      <c r="V21" s="247"/>
      <c r="W21" s="247"/>
      <c r="X21" s="65"/>
      <c r="Y21" s="57"/>
      <c r="Z21" s="57"/>
      <c r="AA21" s="57"/>
      <c r="AB21" s="57"/>
      <c r="AC21" s="57"/>
      <c r="AD21" s="57"/>
      <c r="AE21" s="57"/>
      <c r="AF21" s="57" t="s">
        <v>272</v>
      </c>
      <c r="AG21" s="57"/>
      <c r="AH21" s="234" t="str">
        <f>IF(報告内容入力フォーム!F36="","",報告内容入力フォーム!F36)</f>
        <v/>
      </c>
      <c r="AI21" s="234"/>
      <c r="AJ21" s="234"/>
      <c r="AK21" s="234"/>
      <c r="AL21" s="234"/>
      <c r="AM21" s="234" t="s">
        <v>342</v>
      </c>
      <c r="AN21" s="234"/>
      <c r="AO21" s="234" t="str">
        <f>IF(報告内容入力フォーム!O36="","",報告内容入力フォーム!O36)</f>
        <v/>
      </c>
      <c r="AP21" s="234"/>
      <c r="AQ21" s="234"/>
      <c r="AR21" s="234"/>
      <c r="AS21" s="234"/>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9"/>
    </row>
    <row r="22" spans="4:77" ht="18.75" customHeight="1">
      <c r="D22" s="56"/>
      <c r="E22" s="247" t="s">
        <v>278</v>
      </c>
      <c r="F22" s="247"/>
      <c r="G22" s="247"/>
      <c r="H22" s="247"/>
      <c r="I22" s="247"/>
      <c r="J22" s="247"/>
      <c r="K22" s="247"/>
      <c r="L22" s="247"/>
      <c r="M22" s="247"/>
      <c r="N22" s="247"/>
      <c r="O22" s="247"/>
      <c r="P22" s="247"/>
      <c r="Q22" s="247"/>
      <c r="R22" s="247"/>
      <c r="S22" s="247"/>
      <c r="T22" s="247"/>
      <c r="U22" s="247"/>
      <c r="V22" s="247"/>
      <c r="W22" s="247"/>
      <c r="X22" s="65"/>
      <c r="Y22" s="57"/>
      <c r="Z22" s="57"/>
      <c r="AA22" s="57" t="s">
        <v>273</v>
      </c>
      <c r="AB22" s="57"/>
      <c r="AC22" s="57"/>
      <c r="AD22" s="57"/>
      <c r="AE22" s="57"/>
      <c r="AF22" s="250" t="str">
        <f>IF(報告内容入力フォーム!E37="","",報告内容入力フォーム!E37)</f>
        <v/>
      </c>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59"/>
    </row>
    <row r="23" spans="4:77" ht="18.75" customHeight="1">
      <c r="D23" s="56"/>
      <c r="E23" s="247" t="s">
        <v>279</v>
      </c>
      <c r="F23" s="247"/>
      <c r="G23" s="247"/>
      <c r="H23" s="247"/>
      <c r="I23" s="247"/>
      <c r="J23" s="247"/>
      <c r="K23" s="247"/>
      <c r="L23" s="247"/>
      <c r="M23" s="247"/>
      <c r="N23" s="247"/>
      <c r="O23" s="247"/>
      <c r="P23" s="247"/>
      <c r="Q23" s="247"/>
      <c r="R23" s="247"/>
      <c r="S23" s="247"/>
      <c r="T23" s="247"/>
      <c r="U23" s="247"/>
      <c r="V23" s="247"/>
      <c r="W23" s="247"/>
      <c r="X23" s="65"/>
      <c r="Y23" s="57"/>
      <c r="Z23" s="57"/>
      <c r="AA23" s="57"/>
      <c r="AB23" s="57"/>
      <c r="AC23" s="57"/>
      <c r="AD23" s="57"/>
      <c r="AE23" s="57"/>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250"/>
      <c r="BY23" s="59"/>
    </row>
    <row r="24" spans="4:77" ht="18.75" customHeight="1">
      <c r="D24" s="56"/>
      <c r="E24" s="247"/>
      <c r="F24" s="247"/>
      <c r="G24" s="247"/>
      <c r="H24" s="247"/>
      <c r="I24" s="247"/>
      <c r="J24" s="247"/>
      <c r="K24" s="247"/>
      <c r="L24" s="247"/>
      <c r="M24" s="247"/>
      <c r="N24" s="247"/>
      <c r="O24" s="247"/>
      <c r="P24" s="247"/>
      <c r="Q24" s="247"/>
      <c r="R24" s="247"/>
      <c r="S24" s="247"/>
      <c r="T24" s="247"/>
      <c r="U24" s="247"/>
      <c r="V24" s="247"/>
      <c r="W24" s="247"/>
      <c r="X24" s="65"/>
      <c r="Y24" s="57"/>
      <c r="Z24" s="57"/>
      <c r="AA24" s="57" t="s">
        <v>280</v>
      </c>
      <c r="AB24" s="57"/>
      <c r="AC24" s="57"/>
      <c r="AD24" s="57"/>
      <c r="AE24" s="57"/>
      <c r="AF24" s="234" t="str">
        <f>IF(報告内容入力フォーム!F38="","",報告内容入力フォーム!F38)</f>
        <v/>
      </c>
      <c r="AG24" s="234"/>
      <c r="AH24" s="234"/>
      <c r="AI24" s="234"/>
      <c r="AJ24" s="234"/>
      <c r="AK24" s="234"/>
      <c r="AL24" s="57" t="s">
        <v>281</v>
      </c>
      <c r="AM24" s="57"/>
      <c r="AN24" s="234" t="str">
        <f>IF(報告内容入力フォーム!K38="","",報告内容入力フォーム!K38)</f>
        <v/>
      </c>
      <c r="AO24" s="234"/>
      <c r="AP24" s="234"/>
      <c r="AQ24" s="234"/>
      <c r="AR24" s="234"/>
      <c r="AS24" s="234"/>
      <c r="AT24" s="234"/>
      <c r="AU24" s="57" t="s">
        <v>282</v>
      </c>
      <c r="AV24" s="57"/>
      <c r="AW24" s="234" t="str">
        <f>IF(報告内容入力フォーム!P38="","",報告内容入力フォーム!P38)</f>
        <v/>
      </c>
      <c r="AX24" s="234"/>
      <c r="AY24" s="234"/>
      <c r="AZ24" s="234"/>
      <c r="BA24" s="234"/>
      <c r="BB24" s="234"/>
      <c r="BC24" s="234"/>
      <c r="BD24" s="57"/>
      <c r="BE24" s="57"/>
      <c r="BF24" s="57"/>
      <c r="BQ24" s="57"/>
      <c r="BR24" s="57"/>
      <c r="BS24" s="57"/>
      <c r="BT24" s="57"/>
      <c r="BU24" s="57"/>
      <c r="BV24" s="57"/>
      <c r="BW24" s="57"/>
      <c r="BX24" s="57"/>
      <c r="BY24" s="59"/>
    </row>
    <row r="25" spans="4:77" ht="6.75" customHeight="1">
      <c r="D25" s="56"/>
      <c r="E25" s="57"/>
      <c r="F25" s="57"/>
      <c r="G25" s="57"/>
      <c r="H25" s="57"/>
      <c r="I25" s="57"/>
      <c r="J25" s="57"/>
      <c r="K25" s="57"/>
      <c r="L25" s="57"/>
      <c r="M25" s="57"/>
      <c r="N25" s="57"/>
      <c r="O25" s="57"/>
      <c r="P25" s="57"/>
      <c r="Q25" s="57"/>
      <c r="R25" s="57"/>
      <c r="S25" s="57"/>
      <c r="T25" s="57"/>
      <c r="U25" s="57"/>
      <c r="V25" s="57"/>
      <c r="W25" s="57"/>
      <c r="X25" s="65"/>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9"/>
    </row>
    <row r="26" spans="4:77" ht="6.75" customHeight="1">
      <c r="D26" s="61"/>
      <c r="E26" s="62"/>
      <c r="F26" s="62"/>
      <c r="G26" s="62"/>
      <c r="H26" s="62"/>
      <c r="I26" s="62"/>
      <c r="J26" s="62"/>
      <c r="K26" s="62"/>
      <c r="L26" s="62"/>
      <c r="M26" s="62"/>
      <c r="N26" s="62"/>
      <c r="O26" s="62"/>
      <c r="P26" s="62"/>
      <c r="Q26" s="62"/>
      <c r="R26" s="62"/>
      <c r="S26" s="62"/>
      <c r="T26" s="62"/>
      <c r="U26" s="62"/>
      <c r="V26" s="62"/>
      <c r="W26" s="62"/>
      <c r="X26" s="63"/>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4"/>
    </row>
    <row r="27" spans="4:77" ht="17.25" customHeight="1">
      <c r="D27" s="56"/>
      <c r="E27" s="244" t="s">
        <v>355</v>
      </c>
      <c r="F27" s="247"/>
      <c r="G27" s="247"/>
      <c r="H27" s="247"/>
      <c r="I27" s="247"/>
      <c r="J27" s="247"/>
      <c r="K27" s="247"/>
      <c r="L27" s="247"/>
      <c r="M27" s="247"/>
      <c r="N27" s="247"/>
      <c r="O27" s="247"/>
      <c r="P27" s="247"/>
      <c r="Q27" s="247"/>
      <c r="R27" s="247"/>
      <c r="S27" s="247"/>
      <c r="T27" s="247"/>
      <c r="U27" s="247"/>
      <c r="V27" s="247"/>
      <c r="W27" s="247"/>
      <c r="X27" s="65"/>
      <c r="Y27" s="57"/>
      <c r="Z27" s="57"/>
      <c r="AA27" s="104" t="s">
        <v>283</v>
      </c>
      <c r="AB27" s="297"/>
      <c r="AC27" s="297"/>
      <c r="AD27" s="297"/>
      <c r="AE27" s="297"/>
      <c r="AF27" s="297"/>
      <c r="AG27" s="298" t="str">
        <f>IF(報告内容入力フォーム!E39="","",報告内容入力フォーム!E39)</f>
        <v/>
      </c>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59"/>
    </row>
    <row r="28" spans="4:77" ht="7.5" customHeight="1">
      <c r="D28" s="56"/>
      <c r="E28" s="299"/>
      <c r="F28" s="299"/>
      <c r="G28" s="299"/>
      <c r="H28" s="299"/>
      <c r="I28" s="299"/>
      <c r="J28" s="299"/>
      <c r="K28" s="299"/>
      <c r="L28" s="299"/>
      <c r="M28" s="299"/>
      <c r="N28" s="299"/>
      <c r="O28" s="299"/>
      <c r="P28" s="299"/>
      <c r="Q28" s="299"/>
      <c r="R28" s="299"/>
      <c r="S28" s="299"/>
      <c r="T28" s="299"/>
      <c r="U28" s="299"/>
      <c r="V28" s="299"/>
      <c r="W28" s="299"/>
      <c r="X28" s="65"/>
      <c r="Y28" s="57"/>
      <c r="Z28" s="57"/>
      <c r="AA28" s="104"/>
      <c r="AB28" s="297"/>
      <c r="AC28" s="297"/>
      <c r="AD28" s="297"/>
      <c r="AE28" s="297"/>
      <c r="AF28" s="297"/>
      <c r="AG28" s="297"/>
      <c r="AH28" s="297"/>
      <c r="AI28" s="297"/>
      <c r="AJ28" s="297"/>
      <c r="AK28" s="29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9"/>
    </row>
    <row r="29" spans="4:77" ht="14.25" customHeight="1">
      <c r="D29" s="56"/>
      <c r="E29" s="299"/>
      <c r="F29" s="299"/>
      <c r="G29" s="299"/>
      <c r="H29" s="299"/>
      <c r="I29" s="299"/>
      <c r="J29" s="299"/>
      <c r="K29" s="299"/>
      <c r="L29" s="299"/>
      <c r="M29" s="299"/>
      <c r="N29" s="299"/>
      <c r="O29" s="299"/>
      <c r="P29" s="299"/>
      <c r="Q29" s="299"/>
      <c r="R29" s="299"/>
      <c r="S29" s="299"/>
      <c r="T29" s="299"/>
      <c r="U29" s="299"/>
      <c r="V29" s="299"/>
      <c r="W29" s="299"/>
      <c r="X29" s="65"/>
      <c r="Y29" s="57"/>
      <c r="Z29" s="248" t="s">
        <v>284</v>
      </c>
      <c r="AA29" s="300"/>
      <c r="AB29" s="300"/>
      <c r="AC29" s="300"/>
      <c r="AD29" s="300"/>
      <c r="AE29" s="300"/>
      <c r="AF29" s="57"/>
      <c r="AG29" s="298" t="str">
        <f>IF(報告内容入力フォーム!G40="","",報告内容入力フォーム!G40&amp;"　"&amp;報告内容入力フォーム!N40)</f>
        <v/>
      </c>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59"/>
    </row>
    <row r="30" spans="4:77" ht="18.75" customHeight="1">
      <c r="D30" s="56"/>
      <c r="E30" s="299"/>
      <c r="F30" s="299"/>
      <c r="G30" s="299"/>
      <c r="H30" s="299"/>
      <c r="I30" s="299"/>
      <c r="J30" s="299"/>
      <c r="K30" s="299"/>
      <c r="L30" s="299"/>
      <c r="M30" s="299"/>
      <c r="N30" s="299"/>
      <c r="O30" s="299"/>
      <c r="P30" s="299"/>
      <c r="Q30" s="299"/>
      <c r="R30" s="299"/>
      <c r="S30" s="299"/>
      <c r="T30" s="299"/>
      <c r="U30" s="299"/>
      <c r="V30" s="299"/>
      <c r="W30" s="299"/>
      <c r="X30" s="65"/>
      <c r="Y30" s="57"/>
      <c r="Z30" s="57"/>
      <c r="AA30" s="104" t="s">
        <v>285</v>
      </c>
      <c r="AB30" s="297"/>
      <c r="AC30" s="297"/>
      <c r="AD30" s="297"/>
      <c r="AE30" s="297"/>
      <c r="AF30" s="297"/>
      <c r="AG30" s="298" t="str">
        <f>IF(報告内容入力フォーム!G41="","",報告内容入力フォーム!G41&amp;"　"&amp;報告内容入力フォーム!N41)</f>
        <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59"/>
    </row>
    <row r="31" spans="4:77" ht="6.75" customHeight="1">
      <c r="D31" s="66"/>
      <c r="E31" s="67"/>
      <c r="F31" s="67"/>
      <c r="G31" s="67"/>
      <c r="H31" s="67"/>
      <c r="I31" s="67"/>
      <c r="J31" s="67"/>
      <c r="K31" s="67"/>
      <c r="L31" s="67"/>
      <c r="M31" s="67"/>
      <c r="N31" s="67"/>
      <c r="O31" s="67"/>
      <c r="P31" s="67"/>
      <c r="Q31" s="67"/>
      <c r="R31" s="67"/>
      <c r="S31" s="67"/>
      <c r="T31" s="67"/>
      <c r="U31" s="67"/>
      <c r="V31" s="67"/>
      <c r="W31" s="67"/>
      <c r="X31" s="68"/>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9"/>
    </row>
    <row r="32" spans="4:77" ht="6.75" customHeight="1">
      <c r="D32" s="61"/>
      <c r="E32" s="62"/>
      <c r="F32" s="62"/>
      <c r="G32" s="62"/>
      <c r="H32" s="62"/>
      <c r="I32" s="62"/>
      <c r="J32" s="62"/>
      <c r="K32" s="62"/>
      <c r="L32" s="62"/>
      <c r="M32" s="62"/>
      <c r="N32" s="62"/>
      <c r="O32" s="62"/>
      <c r="P32" s="62"/>
      <c r="Q32" s="62"/>
      <c r="R32" s="62"/>
      <c r="S32" s="62"/>
      <c r="T32" s="62"/>
      <c r="U32" s="62"/>
      <c r="V32" s="62"/>
      <c r="W32" s="62"/>
      <c r="X32" s="63"/>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4"/>
    </row>
    <row r="33" spans="4:77" ht="18.75" customHeight="1">
      <c r="D33" s="56"/>
      <c r="X33" s="65"/>
      <c r="Y33" s="57"/>
      <c r="Z33" s="104"/>
      <c r="AA33" s="236">
        <f>IF(報告内容入力フォーム!E42="",1,IF(報告内容入力フォーム!E42="1　大学等で衛生工学等の課程を修めて卒業した者","①",1))</f>
        <v>1</v>
      </c>
      <c r="AB33" s="236"/>
      <c r="AC33" s="236"/>
      <c r="AD33" s="298" t="s">
        <v>295</v>
      </c>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59"/>
    </row>
    <row r="34" spans="4:77" ht="18.75" customHeight="1">
      <c r="D34" s="56"/>
      <c r="E34" s="244" t="s">
        <v>356</v>
      </c>
      <c r="F34" s="244"/>
      <c r="G34" s="244"/>
      <c r="H34" s="244"/>
      <c r="I34" s="244"/>
      <c r="J34" s="244"/>
      <c r="K34" s="244"/>
      <c r="L34" s="244"/>
      <c r="M34" s="244"/>
      <c r="N34" s="244"/>
      <c r="O34" s="244"/>
      <c r="P34" s="244"/>
      <c r="Q34" s="244"/>
      <c r="R34" s="244"/>
      <c r="S34" s="244"/>
      <c r="T34" s="244"/>
      <c r="U34" s="244"/>
      <c r="V34" s="244"/>
      <c r="W34" s="244"/>
      <c r="X34" s="65"/>
      <c r="Y34" s="57"/>
      <c r="Z34" s="104"/>
      <c r="AA34" s="81"/>
      <c r="AB34" s="81"/>
      <c r="AC34" s="81"/>
      <c r="AD34" s="301" t="s">
        <v>296</v>
      </c>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59"/>
    </row>
    <row r="35" spans="4:77" ht="18.75" customHeight="1">
      <c r="D35" s="56"/>
      <c r="E35" s="302"/>
      <c r="F35" s="302"/>
      <c r="G35" s="302"/>
      <c r="H35" s="302"/>
      <c r="I35" s="302"/>
      <c r="J35" s="302"/>
      <c r="K35" s="302"/>
      <c r="L35" s="302"/>
      <c r="M35" s="302"/>
      <c r="N35" s="302"/>
      <c r="O35" s="302"/>
      <c r="P35" s="302"/>
      <c r="Q35" s="302"/>
      <c r="R35" s="302"/>
      <c r="S35" s="302"/>
      <c r="T35" s="302"/>
      <c r="U35" s="302"/>
      <c r="V35" s="302"/>
      <c r="W35" s="302"/>
      <c r="X35" s="65"/>
      <c r="Y35" s="57"/>
      <c r="Z35" s="104"/>
      <c r="AA35" s="236">
        <f>IF(報告内容入力フォーム!E42="",2,IF(報告内容入力フォーム!E42="2　10年以上廃棄物処理に従事した者","②",2))</f>
        <v>2</v>
      </c>
      <c r="AB35" s="236"/>
      <c r="AC35" s="236"/>
      <c r="AD35" s="298" t="s">
        <v>297</v>
      </c>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59"/>
    </row>
    <row r="36" spans="4:77" ht="18.75" customHeight="1">
      <c r="D36" s="56"/>
      <c r="E36" s="302"/>
      <c r="F36" s="302"/>
      <c r="G36" s="302"/>
      <c r="H36" s="302"/>
      <c r="I36" s="302"/>
      <c r="J36" s="302"/>
      <c r="K36" s="302"/>
      <c r="L36" s="302"/>
      <c r="M36" s="302"/>
      <c r="N36" s="302"/>
      <c r="O36" s="302"/>
      <c r="P36" s="302"/>
      <c r="Q36" s="302"/>
      <c r="R36" s="302"/>
      <c r="S36" s="302"/>
      <c r="T36" s="302"/>
      <c r="U36" s="302"/>
      <c r="V36" s="302"/>
      <c r="W36" s="302"/>
      <c r="X36" s="65"/>
      <c r="Y36" s="57"/>
      <c r="Z36" s="104"/>
      <c r="AA36" s="236">
        <f>IF(報告内容入力フォーム!E42="",3,IF(報告内容入力フォーム!E42="3　講習会修了者","③",3))</f>
        <v>3</v>
      </c>
      <c r="AB36" s="236"/>
      <c r="AC36" s="236"/>
      <c r="AD36" s="298" t="s">
        <v>298</v>
      </c>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59"/>
    </row>
    <row r="37" spans="4:77" ht="18.75" customHeight="1">
      <c r="D37" s="56"/>
      <c r="E37" s="303"/>
      <c r="F37" s="303"/>
      <c r="G37" s="303"/>
      <c r="H37" s="303"/>
      <c r="I37" s="303"/>
      <c r="J37" s="303"/>
      <c r="K37" s="303"/>
      <c r="L37" s="303"/>
      <c r="M37" s="303"/>
      <c r="N37" s="303"/>
      <c r="O37" s="303"/>
      <c r="P37" s="303"/>
      <c r="Q37" s="303"/>
      <c r="R37" s="303"/>
      <c r="S37" s="303"/>
      <c r="T37" s="303"/>
      <c r="U37" s="303"/>
      <c r="V37" s="303"/>
      <c r="W37" s="303"/>
      <c r="X37" s="65"/>
      <c r="Y37" s="57"/>
      <c r="Z37" s="104"/>
      <c r="AA37" s="81"/>
      <c r="AB37" s="81"/>
      <c r="AC37" s="81"/>
      <c r="AD37" s="304" t="s">
        <v>299</v>
      </c>
      <c r="AE37" s="304"/>
      <c r="AF37" s="304"/>
      <c r="AG37" s="304"/>
      <c r="AH37" s="304"/>
      <c r="AI37" s="304"/>
      <c r="AJ37" s="304"/>
      <c r="AK37" s="304"/>
      <c r="AL37" s="304"/>
      <c r="AM37" s="304"/>
      <c r="AN37" s="304"/>
      <c r="AO37" s="304"/>
      <c r="AP37" s="304"/>
      <c r="AQ37" s="304"/>
      <c r="AR37" s="236" t="s">
        <v>171</v>
      </c>
      <c r="AS37" s="236"/>
      <c r="AT37" s="236"/>
      <c r="AU37" s="305" t="str">
        <f>IF(報告内容入力フォーム!G44="","",報告内容入力フォーム!G44)</f>
        <v/>
      </c>
      <c r="AV37" s="305"/>
      <c r="AW37" s="305"/>
      <c r="AX37" s="305"/>
      <c r="AY37" s="305"/>
      <c r="AZ37" s="305"/>
      <c r="BA37" s="305"/>
      <c r="BB37" s="305"/>
      <c r="BC37" s="305"/>
      <c r="BD37" s="305"/>
      <c r="BE37" s="305"/>
      <c r="BF37" s="305"/>
      <c r="BG37" s="305"/>
      <c r="BH37" s="305"/>
      <c r="BI37" s="305"/>
      <c r="BJ37" s="305"/>
      <c r="BK37" s="305"/>
      <c r="BL37" s="305"/>
      <c r="BM37" s="236" t="s">
        <v>172</v>
      </c>
      <c r="BN37" s="236"/>
      <c r="BO37" s="236"/>
      <c r="BP37" s="81"/>
      <c r="BQ37" s="81"/>
      <c r="BR37" s="81"/>
      <c r="BS37" s="81"/>
      <c r="BT37" s="81"/>
      <c r="BU37" s="81"/>
      <c r="BV37" s="81"/>
      <c r="BW37" s="81"/>
      <c r="BX37" s="81"/>
      <c r="BY37" s="59"/>
    </row>
    <row r="38" spans="4:77" ht="6.75" customHeight="1">
      <c r="D38" s="66"/>
      <c r="E38" s="67"/>
      <c r="F38" s="67"/>
      <c r="G38" s="67"/>
      <c r="H38" s="67"/>
      <c r="I38" s="67"/>
      <c r="J38" s="67"/>
      <c r="K38" s="67"/>
      <c r="L38" s="67"/>
      <c r="M38" s="67"/>
      <c r="N38" s="67"/>
      <c r="O38" s="67"/>
      <c r="P38" s="67"/>
      <c r="Q38" s="67"/>
      <c r="R38" s="67"/>
      <c r="S38" s="67"/>
      <c r="T38" s="67"/>
      <c r="U38" s="67"/>
      <c r="V38" s="67"/>
      <c r="W38" s="67"/>
      <c r="X38" s="68"/>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9"/>
    </row>
    <row r="39" spans="4:77" ht="6.75" customHeight="1">
      <c r="D39" s="56"/>
      <c r="E39" s="57"/>
      <c r="F39" s="57"/>
      <c r="G39" s="57"/>
      <c r="H39" s="57"/>
      <c r="I39" s="57"/>
      <c r="J39" s="57"/>
      <c r="K39" s="57"/>
      <c r="L39" s="57"/>
      <c r="M39" s="57"/>
      <c r="N39" s="57"/>
      <c r="O39" s="57"/>
      <c r="P39" s="57"/>
      <c r="Q39" s="57"/>
      <c r="R39" s="57"/>
      <c r="S39" s="57"/>
      <c r="T39" s="57"/>
      <c r="U39" s="57"/>
      <c r="V39" s="57"/>
      <c r="W39" s="57"/>
      <c r="X39" s="65"/>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9"/>
    </row>
    <row r="40" spans="4:77" ht="18.75" customHeight="1">
      <c r="D40" s="56"/>
      <c r="E40" s="242" t="s">
        <v>357</v>
      </c>
      <c r="F40" s="242"/>
      <c r="G40" s="242"/>
      <c r="H40" s="242"/>
      <c r="I40" s="242"/>
      <c r="J40" s="242"/>
      <c r="K40" s="242"/>
      <c r="L40" s="242"/>
      <c r="M40" s="242"/>
      <c r="N40" s="242"/>
      <c r="O40" s="242"/>
      <c r="P40" s="242"/>
      <c r="Q40" s="242"/>
      <c r="R40" s="242"/>
      <c r="S40" s="242"/>
      <c r="T40" s="242"/>
      <c r="U40" s="242"/>
      <c r="V40" s="242"/>
      <c r="W40" s="242"/>
      <c r="X40" s="65"/>
      <c r="Y40" s="57"/>
      <c r="Z40" s="230" t="s">
        <v>300</v>
      </c>
      <c r="AA40" s="230"/>
      <c r="AB40" s="230"/>
      <c r="AC40" s="230"/>
      <c r="AD40" s="230"/>
      <c r="AE40" s="230"/>
      <c r="AF40" s="230"/>
      <c r="AG40" s="230"/>
      <c r="AH40" s="230"/>
      <c r="AI40" s="230"/>
      <c r="AJ40" s="230"/>
      <c r="AK40" s="230"/>
      <c r="AL40" s="230"/>
      <c r="AM40" s="230"/>
      <c r="AN40" s="230"/>
      <c r="AO40" s="229" t="str">
        <f>IF(報告内容入力フォーム!E46="","",報告内容入力フォーム!E46)</f>
        <v/>
      </c>
      <c r="AP40" s="229"/>
      <c r="AQ40" s="229"/>
      <c r="AR40" s="229"/>
      <c r="AS40" s="229"/>
      <c r="AT40" s="229"/>
      <c r="AU40" s="229"/>
      <c r="AV40" s="229"/>
      <c r="AW40" s="234" t="s">
        <v>18</v>
      </c>
      <c r="AX40" s="234"/>
      <c r="AY40" s="234"/>
      <c r="AZ40" s="229" t="str">
        <f>IF(報告内容入力フォーム!J46="","",報告内容入力フォーム!J46)</f>
        <v/>
      </c>
      <c r="BA40" s="229"/>
      <c r="BB40" s="229"/>
      <c r="BC40" s="229"/>
      <c r="BD40" s="229"/>
      <c r="BE40" s="234" t="s">
        <v>162</v>
      </c>
      <c r="BF40" s="234"/>
      <c r="BG40" s="234"/>
      <c r="BH40" s="229" t="str">
        <f>IF(報告内容入力フォーム!O46="","",報告内容入力フォーム!O46)</f>
        <v/>
      </c>
      <c r="BI40" s="229"/>
      <c r="BJ40" s="229"/>
      <c r="BK40" s="229"/>
      <c r="BL40" s="229"/>
      <c r="BM40" s="230" t="s">
        <v>301</v>
      </c>
      <c r="BN40" s="230"/>
      <c r="BO40" s="230"/>
      <c r="BP40" s="230"/>
      <c r="BQ40" s="230"/>
      <c r="BR40" s="230"/>
      <c r="BS40" s="230"/>
      <c r="BT40" s="230"/>
      <c r="BU40" s="230"/>
      <c r="BV40" s="230"/>
      <c r="BW40" s="230"/>
      <c r="BX40" s="230"/>
      <c r="BY40" s="59"/>
    </row>
    <row r="41" spans="4:77" ht="18.75" customHeight="1">
      <c r="D41" s="56"/>
      <c r="E41" s="242"/>
      <c r="F41" s="242"/>
      <c r="G41" s="242"/>
      <c r="H41" s="242"/>
      <c r="I41" s="242"/>
      <c r="J41" s="242"/>
      <c r="K41" s="242"/>
      <c r="L41" s="242"/>
      <c r="M41" s="242"/>
      <c r="N41" s="242"/>
      <c r="O41" s="242"/>
      <c r="P41" s="242"/>
      <c r="Q41" s="242"/>
      <c r="R41" s="242"/>
      <c r="S41" s="242"/>
      <c r="T41" s="242"/>
      <c r="U41" s="242"/>
      <c r="V41" s="242"/>
      <c r="W41" s="242"/>
      <c r="X41" s="65"/>
      <c r="Y41" s="57"/>
      <c r="Z41" s="101"/>
      <c r="AA41" s="101"/>
      <c r="AB41" s="101"/>
      <c r="AC41" s="101"/>
      <c r="AD41" s="101"/>
      <c r="AE41" s="101"/>
      <c r="AF41" s="101"/>
      <c r="AG41" s="101"/>
      <c r="AH41" s="101"/>
      <c r="AI41" s="101"/>
      <c r="AJ41" s="101"/>
      <c r="AK41" s="101"/>
      <c r="AL41" s="101"/>
      <c r="AM41" s="101"/>
      <c r="AN41" s="101"/>
      <c r="AO41" s="229" t="str">
        <f>IF(報告内容入力フォーム!E47="","",報告内容入力フォーム!E47)</f>
        <v/>
      </c>
      <c r="AP41" s="229"/>
      <c r="AQ41" s="229"/>
      <c r="AR41" s="229"/>
      <c r="AS41" s="229"/>
      <c r="AT41" s="229"/>
      <c r="AU41" s="229"/>
      <c r="AV41" s="229"/>
      <c r="AW41" s="234" t="s">
        <v>18</v>
      </c>
      <c r="AX41" s="234"/>
      <c r="AY41" s="234"/>
      <c r="AZ41" s="229" t="str">
        <f>IF(報告内容入力フォーム!J47="","",報告内容入力フォーム!J47)</f>
        <v/>
      </c>
      <c r="BA41" s="229"/>
      <c r="BB41" s="229"/>
      <c r="BC41" s="229"/>
      <c r="BD41" s="229"/>
      <c r="BE41" s="234" t="s">
        <v>162</v>
      </c>
      <c r="BF41" s="234"/>
      <c r="BG41" s="234"/>
      <c r="BH41" s="229" t="str">
        <f>IF(報告内容入力フォーム!O47="","",報告内容入力フォーム!O47)</f>
        <v/>
      </c>
      <c r="BI41" s="229"/>
      <c r="BJ41" s="229"/>
      <c r="BK41" s="229"/>
      <c r="BL41" s="229"/>
      <c r="BM41" s="230" t="s">
        <v>302</v>
      </c>
      <c r="BN41" s="230"/>
      <c r="BO41" s="230"/>
      <c r="BP41" s="230"/>
      <c r="BQ41" s="230"/>
      <c r="BR41" s="230"/>
      <c r="BS41" s="230"/>
      <c r="BT41" s="230"/>
      <c r="BU41" s="230"/>
      <c r="BV41" s="230"/>
      <c r="BW41" s="230"/>
      <c r="BX41" s="230"/>
      <c r="BY41" s="59"/>
    </row>
    <row r="42" spans="4:77" ht="18.75" customHeight="1">
      <c r="D42" s="56"/>
      <c r="E42" s="242"/>
      <c r="F42" s="242"/>
      <c r="G42" s="242"/>
      <c r="H42" s="242"/>
      <c r="I42" s="242"/>
      <c r="J42" s="242"/>
      <c r="K42" s="242"/>
      <c r="L42" s="242"/>
      <c r="M42" s="242"/>
      <c r="N42" s="242"/>
      <c r="O42" s="242"/>
      <c r="P42" s="242"/>
      <c r="Q42" s="242"/>
      <c r="R42" s="242"/>
      <c r="S42" s="242"/>
      <c r="T42" s="242"/>
      <c r="U42" s="242"/>
      <c r="V42" s="242"/>
      <c r="W42" s="242"/>
      <c r="X42" s="65"/>
      <c r="Y42" s="57"/>
      <c r="Z42" s="230" t="s">
        <v>303</v>
      </c>
      <c r="AA42" s="230"/>
      <c r="AB42" s="230"/>
      <c r="AC42" s="230"/>
      <c r="AD42" s="230"/>
      <c r="AE42" s="230"/>
      <c r="AF42" s="230"/>
      <c r="AG42" s="230"/>
      <c r="AH42" s="230"/>
      <c r="AI42" s="230"/>
      <c r="AJ42" s="230"/>
      <c r="AK42" s="230"/>
      <c r="AL42" s="230"/>
      <c r="AM42" s="230"/>
      <c r="AN42" s="230"/>
      <c r="AO42" s="229" t="str">
        <f>IF(報告内容入力フォーム!E49="","",報告内容入力フォーム!E49)</f>
        <v/>
      </c>
      <c r="AP42" s="229"/>
      <c r="AQ42" s="229"/>
      <c r="AR42" s="229"/>
      <c r="AS42" s="229"/>
      <c r="AT42" s="229"/>
      <c r="AU42" s="229"/>
      <c r="AV42" s="229"/>
      <c r="AW42" s="234" t="s">
        <v>18</v>
      </c>
      <c r="AX42" s="234"/>
      <c r="AY42" s="234"/>
      <c r="AZ42" s="229" t="str">
        <f>IF(報告内容入力フォーム!J49="","",報告内容入力フォーム!J49)</f>
        <v/>
      </c>
      <c r="BA42" s="229"/>
      <c r="BB42" s="229"/>
      <c r="BC42" s="229"/>
      <c r="BD42" s="229"/>
      <c r="BE42" s="234" t="s">
        <v>162</v>
      </c>
      <c r="BF42" s="234"/>
      <c r="BG42" s="234"/>
      <c r="BH42" s="229" t="str">
        <f>IF(報告内容入力フォーム!O49="","",報告内容入力フォーム!O49)</f>
        <v/>
      </c>
      <c r="BI42" s="229"/>
      <c r="BJ42" s="229"/>
      <c r="BK42" s="229"/>
      <c r="BL42" s="229"/>
      <c r="BM42" s="230" t="s">
        <v>20</v>
      </c>
      <c r="BN42" s="230"/>
      <c r="BO42" s="230"/>
      <c r="BP42" s="230"/>
      <c r="BQ42" s="230"/>
      <c r="BR42" s="230"/>
      <c r="BS42" s="230"/>
      <c r="BT42" s="230"/>
      <c r="BU42" s="230"/>
      <c r="BV42" s="230"/>
      <c r="BW42" s="230"/>
      <c r="BX42" s="230"/>
      <c r="BY42" s="59"/>
    </row>
    <row r="43" spans="4:77" ht="6" customHeight="1">
      <c r="D43" s="56"/>
      <c r="E43" s="103"/>
      <c r="F43" s="103"/>
      <c r="G43" s="103"/>
      <c r="H43" s="103"/>
      <c r="I43" s="103"/>
      <c r="J43" s="103"/>
      <c r="K43" s="103"/>
      <c r="L43" s="103"/>
      <c r="M43" s="103"/>
      <c r="N43" s="103"/>
      <c r="O43" s="103"/>
      <c r="P43" s="103"/>
      <c r="Q43" s="103"/>
      <c r="R43" s="103"/>
      <c r="S43" s="103"/>
      <c r="T43" s="103"/>
      <c r="U43" s="103"/>
      <c r="V43" s="103"/>
      <c r="W43" s="103"/>
      <c r="X43" s="65"/>
      <c r="Y43" s="57"/>
      <c r="Z43" s="57"/>
      <c r="AA43" s="231"/>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299"/>
      <c r="BR43" s="299"/>
      <c r="BS43" s="299"/>
      <c r="BX43" s="57"/>
      <c r="BY43" s="59"/>
    </row>
    <row r="44" spans="4:77" ht="18.75" customHeight="1">
      <c r="D44" s="56"/>
      <c r="E44" s="233" t="s">
        <v>346</v>
      </c>
      <c r="F44" s="233"/>
      <c r="G44" s="233"/>
      <c r="H44" s="233"/>
      <c r="I44" s="233"/>
      <c r="J44" s="233"/>
      <c r="K44" s="233"/>
      <c r="L44" s="233"/>
      <c r="M44" s="233"/>
      <c r="N44" s="233"/>
      <c r="O44" s="233"/>
      <c r="P44" s="233"/>
      <c r="Q44" s="233"/>
      <c r="R44" s="233"/>
      <c r="S44" s="233"/>
      <c r="T44" s="233"/>
      <c r="U44" s="233"/>
      <c r="V44" s="233"/>
      <c r="W44" s="233"/>
      <c r="X44" s="65"/>
      <c r="Y44" s="57"/>
      <c r="AA44" s="234" t="s">
        <v>286</v>
      </c>
      <c r="AB44" s="234"/>
      <c r="AC44" s="234"/>
      <c r="AD44" s="234"/>
      <c r="AE44" s="234"/>
      <c r="AF44" s="234"/>
      <c r="AG44" s="234"/>
      <c r="AH44" s="234"/>
      <c r="AI44" s="234"/>
      <c r="AJ44" s="234"/>
      <c r="AK44" s="234"/>
      <c r="AL44" s="235" t="str">
        <f>IF(報告内容入力フォーム!E50="","",報告内容入力フォーム!E50)</f>
        <v/>
      </c>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c r="BY44" s="59"/>
    </row>
    <row r="45" spans="4:77" ht="18.75" customHeight="1">
      <c r="D45" s="56"/>
      <c r="E45" s="233"/>
      <c r="F45" s="233"/>
      <c r="G45" s="233"/>
      <c r="H45" s="233"/>
      <c r="I45" s="233"/>
      <c r="J45" s="233"/>
      <c r="K45" s="233"/>
      <c r="L45" s="233"/>
      <c r="M45" s="233"/>
      <c r="N45" s="233"/>
      <c r="O45" s="233"/>
      <c r="P45" s="233"/>
      <c r="Q45" s="233"/>
      <c r="R45" s="233"/>
      <c r="S45" s="233"/>
      <c r="T45" s="233"/>
      <c r="U45" s="233"/>
      <c r="V45" s="233"/>
      <c r="W45" s="233"/>
      <c r="X45" s="65"/>
      <c r="Y45" s="57"/>
      <c r="AA45" s="104"/>
      <c r="AB45" s="297"/>
      <c r="AC45" s="297"/>
      <c r="AD45" s="297"/>
      <c r="AE45" s="297"/>
      <c r="AF45" s="297"/>
      <c r="AG45" s="297"/>
      <c r="AH45" s="297"/>
      <c r="AI45" s="297"/>
      <c r="AJ45" s="297"/>
      <c r="AK45" s="297"/>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c r="BY45" s="59"/>
    </row>
    <row r="46" spans="4:77" ht="18.75" customHeight="1">
      <c r="D46" s="56"/>
      <c r="E46" s="233"/>
      <c r="F46" s="233"/>
      <c r="G46" s="233"/>
      <c r="H46" s="233"/>
      <c r="I46" s="233"/>
      <c r="J46" s="233"/>
      <c r="K46" s="233"/>
      <c r="L46" s="233"/>
      <c r="M46" s="233"/>
      <c r="N46" s="233"/>
      <c r="O46" s="233"/>
      <c r="P46" s="233"/>
      <c r="Q46" s="233"/>
      <c r="R46" s="233"/>
      <c r="S46" s="233"/>
      <c r="T46" s="233"/>
      <c r="U46" s="233"/>
      <c r="V46" s="233"/>
      <c r="W46" s="233"/>
      <c r="X46" s="65"/>
      <c r="Y46" s="57"/>
      <c r="AA46" s="236" t="s">
        <v>287</v>
      </c>
      <c r="AB46" s="236"/>
      <c r="AC46" s="236"/>
      <c r="AD46" s="236"/>
      <c r="AE46" s="236"/>
      <c r="AF46" s="236"/>
      <c r="AG46" s="236"/>
      <c r="AH46" s="236"/>
      <c r="AI46" s="236"/>
      <c r="AJ46" s="236"/>
      <c r="AK46" s="236"/>
      <c r="AL46" s="306" t="str">
        <f>IF(報告内容入力フォーム!E51="","",報告内容入力フォーム!E51)</f>
        <v/>
      </c>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c r="BQ46" s="306"/>
      <c r="BR46" s="306"/>
      <c r="BS46" s="306"/>
      <c r="BT46" s="306"/>
      <c r="BU46" s="306"/>
      <c r="BV46" s="306"/>
      <c r="BW46" s="306"/>
      <c r="BX46" s="306"/>
      <c r="BY46" s="59"/>
    </row>
    <row r="47" spans="4:77" ht="18.75" customHeight="1">
      <c r="D47" s="56"/>
      <c r="E47" s="233"/>
      <c r="F47" s="233"/>
      <c r="G47" s="233"/>
      <c r="H47" s="233"/>
      <c r="I47" s="233"/>
      <c r="J47" s="233"/>
      <c r="K47" s="233"/>
      <c r="L47" s="233"/>
      <c r="M47" s="233"/>
      <c r="N47" s="233"/>
      <c r="O47" s="233"/>
      <c r="P47" s="233"/>
      <c r="Q47" s="233"/>
      <c r="R47" s="233"/>
      <c r="S47" s="233"/>
      <c r="T47" s="233"/>
      <c r="U47" s="233"/>
      <c r="V47" s="233"/>
      <c r="W47" s="233"/>
      <c r="X47" s="65"/>
      <c r="Y47" s="57"/>
      <c r="Z47" s="57"/>
      <c r="AB47" s="57"/>
      <c r="AC47" s="57"/>
      <c r="AD47" s="57"/>
      <c r="AE47" s="57"/>
      <c r="AF47" s="57"/>
      <c r="AG47" s="57"/>
      <c r="AI47" s="57"/>
      <c r="AK47" s="5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c r="BV47" s="307"/>
      <c r="BW47" s="307"/>
      <c r="BX47" s="307"/>
      <c r="BY47" s="59"/>
    </row>
    <row r="48" spans="4:77" ht="18.75" customHeight="1">
      <c r="D48" s="61"/>
      <c r="E48" s="62"/>
      <c r="F48" s="62"/>
      <c r="G48" s="62"/>
      <c r="H48" s="62"/>
      <c r="I48" s="62"/>
      <c r="J48" s="62"/>
      <c r="K48" s="62"/>
      <c r="L48" s="62"/>
      <c r="M48" s="62"/>
      <c r="N48" s="62"/>
      <c r="O48" s="62"/>
      <c r="P48" s="62"/>
      <c r="Q48" s="62"/>
      <c r="R48" s="62"/>
      <c r="S48" s="62"/>
      <c r="T48" s="62"/>
      <c r="U48" s="62"/>
      <c r="V48" s="62"/>
      <c r="W48" s="62"/>
      <c r="X48" s="63"/>
      <c r="Y48" s="62"/>
      <c r="Z48" s="223" t="s">
        <v>124</v>
      </c>
      <c r="AA48" s="223"/>
      <c r="AB48" s="223"/>
      <c r="AC48" s="223"/>
      <c r="AD48" s="224" t="str">
        <f>IF(報告内容入力フォーム!E56="","",報告内容入力フォーム!E56)</f>
        <v/>
      </c>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64"/>
    </row>
    <row r="49" spans="4:79" ht="18.75" customHeight="1">
      <c r="D49" s="56"/>
      <c r="E49" s="225" t="s">
        <v>359</v>
      </c>
      <c r="F49" s="225"/>
      <c r="G49" s="225"/>
      <c r="H49" s="225"/>
      <c r="I49" s="225"/>
      <c r="J49" s="225"/>
      <c r="K49" s="225"/>
      <c r="L49" s="225"/>
      <c r="M49" s="225"/>
      <c r="N49" s="225"/>
      <c r="O49" s="225"/>
      <c r="P49" s="225"/>
      <c r="Q49" s="225"/>
      <c r="R49" s="225"/>
      <c r="S49" s="225"/>
      <c r="T49" s="225"/>
      <c r="U49" s="225"/>
      <c r="V49" s="225"/>
      <c r="W49" s="225"/>
      <c r="X49" s="65"/>
      <c r="Y49" s="57"/>
      <c r="Z49" s="226" t="s">
        <v>125</v>
      </c>
      <c r="AA49" s="226"/>
      <c r="AB49" s="226"/>
      <c r="AC49" s="226"/>
      <c r="AD49" s="227" t="str">
        <f>IF(AND(報告内容入力フォーム!E53="",報告内容入力フォーム!E54="",報告内容入力フォーム!G55=""),"",報告内容入力フォーム!E53&amp;"　"&amp;報告内容入力フォーム!E54&amp;"　"&amp;報告内容入力フォーム!G55&amp;"　"&amp;報告内容入力フォーム!N55)</f>
        <v/>
      </c>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59"/>
    </row>
    <row r="50" spans="4:79" ht="13.2" customHeight="1">
      <c r="D50" s="56"/>
      <c r="E50" s="225"/>
      <c r="F50" s="225"/>
      <c r="G50" s="225"/>
      <c r="H50" s="225"/>
      <c r="I50" s="225"/>
      <c r="J50" s="225"/>
      <c r="K50" s="225"/>
      <c r="L50" s="225"/>
      <c r="M50" s="225"/>
      <c r="N50" s="225"/>
      <c r="O50" s="225"/>
      <c r="P50" s="225"/>
      <c r="Q50" s="225"/>
      <c r="R50" s="225"/>
      <c r="S50" s="225"/>
      <c r="T50" s="225"/>
      <c r="U50" s="225"/>
      <c r="V50" s="225"/>
      <c r="W50" s="225"/>
      <c r="X50" s="65"/>
      <c r="Y50" s="57"/>
      <c r="Z50" s="228" t="s">
        <v>129</v>
      </c>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59"/>
    </row>
    <row r="51" spans="4:79" ht="21.75" customHeight="1">
      <c r="D51" s="66"/>
      <c r="E51" s="67"/>
      <c r="F51" s="67"/>
      <c r="G51" s="67"/>
      <c r="H51" s="67"/>
      <c r="I51" s="67"/>
      <c r="J51" s="67"/>
      <c r="K51" s="67"/>
      <c r="L51" s="67"/>
      <c r="M51" s="67"/>
      <c r="N51" s="67"/>
      <c r="O51" s="67"/>
      <c r="P51" s="67"/>
      <c r="Q51" s="67"/>
      <c r="R51" s="67"/>
      <c r="S51" s="67"/>
      <c r="T51" s="67"/>
      <c r="U51" s="67"/>
      <c r="V51" s="67"/>
      <c r="W51" s="67"/>
      <c r="X51" s="68"/>
      <c r="Y51" s="67"/>
      <c r="Z51" s="217" t="s">
        <v>130</v>
      </c>
      <c r="AA51" s="217"/>
      <c r="AB51" s="217"/>
      <c r="AC51" s="217"/>
      <c r="AD51" s="217"/>
      <c r="AE51" s="217"/>
      <c r="AF51" s="217"/>
      <c r="AG51" s="217"/>
      <c r="AH51" s="217"/>
      <c r="AI51" s="217"/>
      <c r="AJ51" s="217"/>
      <c r="AK51" s="218" t="str">
        <f>IF(報告内容入力フォーム!F57="","",報告内容入力フォーム!F57)</f>
        <v/>
      </c>
      <c r="AL51" s="218"/>
      <c r="AM51" s="218"/>
      <c r="AN51" s="218"/>
      <c r="AO51" s="218"/>
      <c r="AP51" s="218"/>
      <c r="AQ51" s="218"/>
      <c r="AR51" s="72" t="s">
        <v>127</v>
      </c>
      <c r="AS51" s="218" t="str">
        <f>IF(報告内容入力フォーム!K57="","",報告内容入力フォーム!K57)</f>
        <v/>
      </c>
      <c r="AT51" s="218"/>
      <c r="AU51" s="218"/>
      <c r="AV51" s="218"/>
      <c r="AW51" s="218"/>
      <c r="AX51" s="218"/>
      <c r="AY51" s="218"/>
      <c r="AZ51" s="218"/>
      <c r="BA51" s="218"/>
      <c r="BB51" s="218"/>
      <c r="BC51" s="218"/>
      <c r="BD51" s="218"/>
      <c r="BE51" s="72" t="s">
        <v>128</v>
      </c>
      <c r="BF51" s="218" t="str">
        <f>IF(報告内容入力フォーム!P57="","",報告内容入力フォーム!P57)</f>
        <v/>
      </c>
      <c r="BG51" s="218"/>
      <c r="BH51" s="218"/>
      <c r="BI51" s="218"/>
      <c r="BJ51" s="218"/>
      <c r="BK51" s="218"/>
      <c r="BL51" s="218"/>
      <c r="BM51" s="218"/>
      <c r="BN51" s="218"/>
      <c r="BO51" s="218"/>
      <c r="BP51" s="218"/>
      <c r="BQ51" s="218"/>
      <c r="BR51" s="60"/>
      <c r="BS51" s="60"/>
      <c r="BT51" s="60"/>
      <c r="BU51" s="60"/>
      <c r="BV51" s="60"/>
      <c r="BW51" s="60"/>
      <c r="BX51" s="60"/>
      <c r="BY51" s="69"/>
    </row>
    <row r="52" spans="4:79" ht="18" customHeight="1">
      <c r="D52" s="61"/>
      <c r="E52" s="219" t="s">
        <v>289</v>
      </c>
      <c r="F52" s="219"/>
      <c r="G52" s="219"/>
      <c r="H52" s="219"/>
      <c r="I52" s="219"/>
      <c r="J52" s="219"/>
      <c r="K52" s="219"/>
      <c r="L52" s="219"/>
      <c r="M52" s="219"/>
      <c r="N52" s="219"/>
      <c r="O52" s="219"/>
      <c r="P52" s="219"/>
      <c r="Q52" s="219"/>
      <c r="R52" s="219"/>
      <c r="S52" s="219"/>
      <c r="T52" s="219"/>
      <c r="U52" s="219"/>
      <c r="V52" s="219"/>
      <c r="W52" s="219"/>
      <c r="X52" s="63"/>
      <c r="Y52" s="62"/>
      <c r="Z52" s="221" t="str">
        <f>IF(報告内容入力フォーム!E58="","",報告内容入力フォーム!E58)</f>
        <v/>
      </c>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64"/>
    </row>
    <row r="53" spans="4:79" ht="18.600000000000001" customHeight="1" thickBot="1">
      <c r="D53" s="73"/>
      <c r="E53" s="220"/>
      <c r="F53" s="220"/>
      <c r="G53" s="220"/>
      <c r="H53" s="220"/>
      <c r="I53" s="220"/>
      <c r="J53" s="220"/>
      <c r="K53" s="220"/>
      <c r="L53" s="220"/>
      <c r="M53" s="220"/>
      <c r="N53" s="220"/>
      <c r="O53" s="220"/>
      <c r="P53" s="220"/>
      <c r="Q53" s="220"/>
      <c r="R53" s="220"/>
      <c r="S53" s="220"/>
      <c r="T53" s="220"/>
      <c r="U53" s="220"/>
      <c r="V53" s="220"/>
      <c r="W53" s="220"/>
      <c r="X53" s="74"/>
      <c r="Y53" s="75"/>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222"/>
      <c r="BW53" s="222"/>
      <c r="BX53" s="222"/>
      <c r="BY53" s="76"/>
    </row>
    <row r="54" spans="4:79" ht="3.75" customHeight="1">
      <c r="D54" s="57"/>
      <c r="E54" s="100"/>
      <c r="F54" s="100"/>
      <c r="G54" s="100"/>
      <c r="H54" s="100"/>
      <c r="I54" s="100"/>
      <c r="J54" s="100"/>
      <c r="K54" s="100"/>
      <c r="L54" s="100"/>
      <c r="M54" s="100"/>
      <c r="N54" s="100"/>
      <c r="O54" s="100"/>
      <c r="P54" s="100"/>
      <c r="Q54" s="100"/>
      <c r="R54" s="100"/>
      <c r="S54" s="100"/>
      <c r="T54" s="100"/>
      <c r="U54" s="100"/>
      <c r="V54" s="100"/>
      <c r="W54" s="100"/>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row>
    <row r="55" spans="4:79" ht="13.2" customHeight="1">
      <c r="D55" s="77" t="s">
        <v>343</v>
      </c>
      <c r="E55" s="100"/>
      <c r="F55" s="100"/>
      <c r="G55" s="100"/>
      <c r="H55" s="100"/>
      <c r="I55" s="100"/>
      <c r="J55" s="100"/>
      <c r="K55" s="100"/>
      <c r="L55" s="100"/>
      <c r="M55" s="100"/>
      <c r="N55" s="100"/>
      <c r="O55" s="100"/>
      <c r="P55" s="100"/>
      <c r="Q55" s="100"/>
      <c r="R55" s="100"/>
      <c r="S55" s="100"/>
      <c r="T55" s="100"/>
      <c r="U55" s="100"/>
      <c r="V55" s="100"/>
      <c r="W55" s="100"/>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row>
    <row r="56" spans="4:79" ht="13.2" customHeight="1">
      <c r="D56" s="77" t="s">
        <v>344</v>
      </c>
      <c r="E56" s="100"/>
      <c r="F56" s="100"/>
      <c r="G56" s="100"/>
      <c r="H56" s="100"/>
      <c r="I56" s="100"/>
      <c r="J56" s="100"/>
      <c r="K56" s="100"/>
      <c r="L56" s="100"/>
      <c r="M56" s="100"/>
      <c r="N56" s="100"/>
      <c r="O56" s="100"/>
      <c r="P56" s="100"/>
      <c r="Q56" s="100"/>
      <c r="R56" s="100"/>
      <c r="S56" s="100"/>
      <c r="T56" s="100"/>
      <c r="U56" s="100"/>
      <c r="V56" s="100"/>
      <c r="W56" s="100"/>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row>
    <row r="57" spans="4:79">
      <c r="D57" s="77" t="s">
        <v>345</v>
      </c>
    </row>
    <row r="58" spans="4:79">
      <c r="D58" s="78" t="s">
        <v>290</v>
      </c>
      <c r="F58" s="78"/>
      <c r="G58" s="78"/>
      <c r="H58" s="78"/>
      <c r="I58" s="78"/>
      <c r="J58" s="78"/>
      <c r="K58" s="79"/>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80"/>
      <c r="BL58" s="80"/>
      <c r="BM58" s="80"/>
      <c r="BN58" s="80"/>
      <c r="BO58" s="80"/>
      <c r="BP58" s="80"/>
      <c r="BQ58" s="79"/>
      <c r="BR58" s="78"/>
      <c r="BS58" s="78"/>
      <c r="BT58" s="78"/>
      <c r="BU58" s="78"/>
      <c r="BV58" s="78"/>
      <c r="BW58" s="78"/>
      <c r="BX58" s="78"/>
      <c r="BY58" s="78"/>
      <c r="BZ58" s="78"/>
      <c r="CA58" s="79"/>
    </row>
    <row r="59" spans="4:79">
      <c r="D59" s="78" t="s">
        <v>291</v>
      </c>
      <c r="F59" s="78"/>
      <c r="G59" s="78"/>
      <c r="H59" s="78"/>
      <c r="I59" s="78"/>
      <c r="J59" s="78"/>
      <c r="K59" s="79"/>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80"/>
      <c r="BL59" s="80"/>
      <c r="BM59" s="80"/>
      <c r="BN59" s="80"/>
      <c r="BO59" s="80"/>
      <c r="BP59" s="80"/>
      <c r="BQ59" s="79"/>
      <c r="BR59" s="78"/>
      <c r="BS59" s="78"/>
      <c r="BT59" s="78"/>
      <c r="BU59" s="78"/>
      <c r="BV59" s="78"/>
      <c r="BW59" s="78"/>
      <c r="BX59" s="78"/>
      <c r="BY59" s="78"/>
      <c r="BZ59" s="78"/>
      <c r="CA59" s="79"/>
    </row>
    <row r="60" spans="4:79">
      <c r="D60" s="78" t="s">
        <v>292</v>
      </c>
      <c r="F60" s="78"/>
      <c r="G60" s="78"/>
      <c r="H60" s="78"/>
      <c r="I60" s="78"/>
      <c r="J60" s="78"/>
      <c r="K60" s="79"/>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80"/>
      <c r="BL60" s="80"/>
      <c r="BM60" s="80"/>
      <c r="BN60" s="80"/>
      <c r="BO60" s="80"/>
      <c r="BP60" s="80"/>
      <c r="BQ60" s="79"/>
      <c r="BR60" s="78"/>
      <c r="BS60" s="78"/>
      <c r="BT60" s="78"/>
      <c r="BU60" s="78"/>
      <c r="BV60" s="78"/>
      <c r="BW60" s="78"/>
      <c r="BX60" s="78"/>
      <c r="BY60" s="78"/>
      <c r="BZ60" s="78"/>
      <c r="CA60" s="79"/>
    </row>
    <row r="61" spans="4:79">
      <c r="D61" s="78" t="s">
        <v>293</v>
      </c>
      <c r="F61" s="78"/>
      <c r="G61" s="78"/>
      <c r="H61" s="78"/>
      <c r="I61" s="78"/>
      <c r="J61" s="78"/>
      <c r="K61" s="79"/>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80"/>
      <c r="BL61" s="80"/>
      <c r="BM61" s="80"/>
      <c r="BN61" s="80"/>
      <c r="BO61" s="80"/>
      <c r="BP61" s="80"/>
      <c r="BQ61" s="79"/>
      <c r="BR61" s="78"/>
      <c r="BS61" s="78"/>
      <c r="BT61" s="78"/>
      <c r="BU61" s="78"/>
      <c r="BV61" s="78"/>
      <c r="BW61" s="78"/>
      <c r="BX61" s="78"/>
      <c r="BY61" s="78"/>
      <c r="BZ61" s="78"/>
      <c r="CA61" s="79"/>
    </row>
  </sheetData>
  <sheetProtection password="D0B5" sheet="1" selectLockedCells="1" selectUnlockedCells="1"/>
  <mergeCells count="86">
    <mergeCell ref="AM21:AN21"/>
    <mergeCell ref="AO21:AS21"/>
    <mergeCell ref="AW40:AY40"/>
    <mergeCell ref="Z40:AN40"/>
    <mergeCell ref="AA33:AC33"/>
    <mergeCell ref="AD33:BX33"/>
    <mergeCell ref="AD34:BX34"/>
    <mergeCell ref="AA35:AC35"/>
    <mergeCell ref="AD36:BX36"/>
    <mergeCell ref="AA36:AC36"/>
    <mergeCell ref="AD35:BX35"/>
    <mergeCell ref="Z42:AN42"/>
    <mergeCell ref="AZ40:BD40"/>
    <mergeCell ref="BM41:BX41"/>
    <mergeCell ref="Z52:BX53"/>
    <mergeCell ref="AL44:BX45"/>
    <mergeCell ref="AL46:BX47"/>
    <mergeCell ref="AA44:AK44"/>
    <mergeCell ref="AO42:AV42"/>
    <mergeCell ref="AW42:AY42"/>
    <mergeCell ref="AS51:BD51"/>
    <mergeCell ref="BF51:BQ51"/>
    <mergeCell ref="AA43:BS43"/>
    <mergeCell ref="AZ42:BD42"/>
    <mergeCell ref="BE42:BG42"/>
    <mergeCell ref="BH42:BL42"/>
    <mergeCell ref="BM42:BX42"/>
    <mergeCell ref="E52:W53"/>
    <mergeCell ref="U5:AG6"/>
    <mergeCell ref="AH5:AM6"/>
    <mergeCell ref="AN5:AW6"/>
    <mergeCell ref="AN12:BX12"/>
    <mergeCell ref="AN13:BX13"/>
    <mergeCell ref="AN14:BX14"/>
    <mergeCell ref="E49:W50"/>
    <mergeCell ref="Z49:AC49"/>
    <mergeCell ref="AD49:BX49"/>
    <mergeCell ref="Z50:BX50"/>
    <mergeCell ref="Z51:AJ51"/>
    <mergeCell ref="AK51:AQ51"/>
    <mergeCell ref="AD37:AQ37"/>
    <mergeCell ref="AR37:AT37"/>
    <mergeCell ref="AU37:BL37"/>
    <mergeCell ref="E44:W47"/>
    <mergeCell ref="Z48:AC48"/>
    <mergeCell ref="AD48:BX48"/>
    <mergeCell ref="AA46:AK46"/>
    <mergeCell ref="E34:W36"/>
    <mergeCell ref="BM37:BO37"/>
    <mergeCell ref="BE40:BG40"/>
    <mergeCell ref="BH40:BL40"/>
    <mergeCell ref="BM40:BX40"/>
    <mergeCell ref="E40:W42"/>
    <mergeCell ref="AO40:AV40"/>
    <mergeCell ref="AO41:AV41"/>
    <mergeCell ref="AW41:AY41"/>
    <mergeCell ref="AZ41:BD41"/>
    <mergeCell ref="BE41:BG41"/>
    <mergeCell ref="BH41:BL41"/>
    <mergeCell ref="E23:W23"/>
    <mergeCell ref="E24:W24"/>
    <mergeCell ref="E27:W30"/>
    <mergeCell ref="Z29:AE29"/>
    <mergeCell ref="AG27:BX27"/>
    <mergeCell ref="AG29:BX29"/>
    <mergeCell ref="AG30:BX30"/>
    <mergeCell ref="AF22:BX23"/>
    <mergeCell ref="AF24:AK24"/>
    <mergeCell ref="AN24:AT24"/>
    <mergeCell ref="AW24:BC24"/>
    <mergeCell ref="U3:BE4"/>
    <mergeCell ref="H9:Z10"/>
    <mergeCell ref="E20:W20"/>
    <mergeCell ref="E21:W21"/>
    <mergeCell ref="E22:W22"/>
    <mergeCell ref="AX5:BE6"/>
    <mergeCell ref="AH17:AN17"/>
    <mergeCell ref="AD17:AG17"/>
    <mergeCell ref="AF20:BX20"/>
    <mergeCell ref="BI8:BL8"/>
    <mergeCell ref="AY8:BE8"/>
    <mergeCell ref="BP8:BS8"/>
    <mergeCell ref="AP11:AT11"/>
    <mergeCell ref="AU11:AV11"/>
    <mergeCell ref="AW11:BA11"/>
    <mergeCell ref="AH21:AL21"/>
  </mergeCells>
  <phoneticPr fontId="1"/>
  <printOptions horizontalCentered="1" verticalCentered="1"/>
  <pageMargins left="0.74803149606299213" right="0.19685039370078741" top="0.27559055118110237" bottom="0.23622047244094491" header="0.19685039370078741" footer="0.19685039370078741"/>
  <pageSetup paperSize="9" scale="9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C9956FBA-9FA3-4ABB-8FD6-E9B1A8BE1AC9}">
            <xm:f>報告内容入力フォーム!$E$26="新規"</xm:f>
            <x14:dxf>
              <fill>
                <patternFill patternType="darkHorizontal"/>
              </fill>
            </x14:dxf>
          </x14:cfRule>
          <xm:sqref>AN5:AW6</xm:sqref>
        </x14:conditionalFormatting>
        <x14:conditionalFormatting xmlns:xm="http://schemas.microsoft.com/office/excel/2006/main">
          <x14:cfRule type="expression" priority="3" id="{4301BC8B-D98F-413E-B361-B9D2B799FDDD}">
            <xm:f>報告内容入力フォーム!$E$26="変更"</xm:f>
            <x14:dxf>
              <fill>
                <patternFill patternType="darkHorizontal"/>
              </fill>
            </x14:dxf>
          </x14:cfRule>
          <xm:sqref>AH5:AM6</xm:sqref>
        </x14:conditionalFormatting>
        <x14:conditionalFormatting xmlns:xm="http://schemas.microsoft.com/office/excel/2006/main">
          <x14:cfRule type="expression" priority="2" id="{4A862939-C615-45C2-9835-49EDAC6AAFB8}">
            <xm:f>報告内容入力フォーム!$E$26="変更"</xm:f>
            <x14:dxf>
              <fill>
                <patternFill patternType="darkHorizontal"/>
              </fill>
            </x14:dxf>
          </x14:cfRule>
          <xm:sqref>AD17:AG17</xm:sqref>
        </x14:conditionalFormatting>
        <x14:conditionalFormatting xmlns:xm="http://schemas.microsoft.com/office/excel/2006/main">
          <x14:cfRule type="expression" priority="1" id="{95769759-29E7-473B-816D-80B0997DD966}">
            <xm:f>報告内容入力フォーム!$E$26="新規"</xm:f>
            <x14:dxf>
              <fill>
                <patternFill patternType="darkHorizontal"/>
              </fill>
            </x14:dxf>
          </x14:cfRule>
          <xm:sqref>AH17:AN17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D33"/>
  <sheetViews>
    <sheetView zoomScaleNormal="100" workbookViewId="0">
      <selection activeCell="D9" sqref="D9:Z9"/>
    </sheetView>
  </sheetViews>
  <sheetFormatPr defaultColWidth="8.09765625" defaultRowHeight="13.2"/>
  <cols>
    <col min="1" max="1" width="2.19921875" style="52" customWidth="1"/>
    <col min="2" max="2" width="3.19921875" style="52" customWidth="1"/>
    <col min="3" max="3" width="25.69921875" style="52" customWidth="1"/>
    <col min="4" max="56" width="1.09765625" style="52" customWidth="1"/>
    <col min="57" max="224" width="8.09765625" style="52"/>
    <col min="225" max="225" width="8.09765625" style="52" customWidth="1"/>
    <col min="226" max="309" width="1.09765625" style="52" customWidth="1"/>
    <col min="310" max="480" width="8.09765625" style="52"/>
    <col min="481" max="481" width="8.09765625" style="52" customWidth="1"/>
    <col min="482" max="565" width="1.09765625" style="52" customWidth="1"/>
    <col min="566" max="736" width="8.09765625" style="52"/>
    <col min="737" max="737" width="8.09765625" style="52" customWidth="1"/>
    <col min="738" max="821" width="1.09765625" style="52" customWidth="1"/>
    <col min="822" max="992" width="8.09765625" style="52"/>
    <col min="993" max="993" width="8.09765625" style="52" customWidth="1"/>
    <col min="994" max="1077" width="1.09765625" style="52" customWidth="1"/>
    <col min="1078" max="1248" width="8.09765625" style="52"/>
    <col min="1249" max="1249" width="8.09765625" style="52" customWidth="1"/>
    <col min="1250" max="1333" width="1.09765625" style="52" customWidth="1"/>
    <col min="1334" max="1504" width="8.09765625" style="52"/>
    <col min="1505" max="1505" width="8.09765625" style="52" customWidth="1"/>
    <col min="1506" max="1589" width="1.09765625" style="52" customWidth="1"/>
    <col min="1590" max="1760" width="8.09765625" style="52"/>
    <col min="1761" max="1761" width="8.09765625" style="52" customWidth="1"/>
    <col min="1762" max="1845" width="1.09765625" style="52" customWidth="1"/>
    <col min="1846" max="2016" width="8.09765625" style="52"/>
    <col min="2017" max="2017" width="8.09765625" style="52" customWidth="1"/>
    <col min="2018" max="2101" width="1.09765625" style="52" customWidth="1"/>
    <col min="2102" max="2272" width="8.09765625" style="52"/>
    <col min="2273" max="2273" width="8.09765625" style="52" customWidth="1"/>
    <col min="2274" max="2357" width="1.09765625" style="52" customWidth="1"/>
    <col min="2358" max="2528" width="8.09765625" style="52"/>
    <col min="2529" max="2529" width="8.09765625" style="52" customWidth="1"/>
    <col min="2530" max="2613" width="1.09765625" style="52" customWidth="1"/>
    <col min="2614" max="2784" width="8.09765625" style="52"/>
    <col min="2785" max="2785" width="8.09765625" style="52" customWidth="1"/>
    <col min="2786" max="2869" width="1.09765625" style="52" customWidth="1"/>
    <col min="2870" max="3040" width="8.09765625" style="52"/>
    <col min="3041" max="3041" width="8.09765625" style="52" customWidth="1"/>
    <col min="3042" max="3125" width="1.09765625" style="52" customWidth="1"/>
    <col min="3126" max="3296" width="8.09765625" style="52"/>
    <col min="3297" max="3297" width="8.09765625" style="52" customWidth="1"/>
    <col min="3298" max="3381" width="1.09765625" style="52" customWidth="1"/>
    <col min="3382" max="3552" width="8.09765625" style="52"/>
    <col min="3553" max="3553" width="8.09765625" style="52" customWidth="1"/>
    <col min="3554" max="3637" width="1.09765625" style="52" customWidth="1"/>
    <col min="3638" max="3808" width="8.09765625" style="52"/>
    <col min="3809" max="3809" width="8.09765625" style="52" customWidth="1"/>
    <col min="3810" max="3893" width="1.09765625" style="52" customWidth="1"/>
    <col min="3894" max="4064" width="8.09765625" style="52"/>
    <col min="4065" max="4065" width="8.09765625" style="52" customWidth="1"/>
    <col min="4066" max="4149" width="1.09765625" style="52" customWidth="1"/>
    <col min="4150" max="4320" width="8.09765625" style="52"/>
    <col min="4321" max="4321" width="8.09765625" style="52" customWidth="1"/>
    <col min="4322" max="4405" width="1.09765625" style="52" customWidth="1"/>
    <col min="4406" max="4576" width="8.09765625" style="52"/>
    <col min="4577" max="4577" width="8.09765625" style="52" customWidth="1"/>
    <col min="4578" max="4661" width="1.09765625" style="52" customWidth="1"/>
    <col min="4662" max="4832" width="8.09765625" style="52"/>
    <col min="4833" max="4833" width="8.09765625" style="52" customWidth="1"/>
    <col min="4834" max="4917" width="1.09765625" style="52" customWidth="1"/>
    <col min="4918" max="5088" width="8.09765625" style="52"/>
    <col min="5089" max="5089" width="8.09765625" style="52" customWidth="1"/>
    <col min="5090" max="5173" width="1.09765625" style="52" customWidth="1"/>
    <col min="5174" max="5344" width="8.09765625" style="52"/>
    <col min="5345" max="5345" width="8.09765625" style="52" customWidth="1"/>
    <col min="5346" max="5429" width="1.09765625" style="52" customWidth="1"/>
    <col min="5430" max="5600" width="8.09765625" style="52"/>
    <col min="5601" max="5601" width="8.09765625" style="52" customWidth="1"/>
    <col min="5602" max="5685" width="1.09765625" style="52" customWidth="1"/>
    <col min="5686" max="5856" width="8.09765625" style="52"/>
    <col min="5857" max="5857" width="8.09765625" style="52" customWidth="1"/>
    <col min="5858" max="5941" width="1.09765625" style="52" customWidth="1"/>
    <col min="5942" max="6112" width="8.09765625" style="52"/>
    <col min="6113" max="6113" width="8.09765625" style="52" customWidth="1"/>
    <col min="6114" max="6197" width="1.09765625" style="52" customWidth="1"/>
    <col min="6198" max="6368" width="8.09765625" style="52"/>
    <col min="6369" max="6369" width="8.09765625" style="52" customWidth="1"/>
    <col min="6370" max="6453" width="1.09765625" style="52" customWidth="1"/>
    <col min="6454" max="6624" width="8.09765625" style="52"/>
    <col min="6625" max="6625" width="8.09765625" style="52" customWidth="1"/>
    <col min="6626" max="6709" width="1.09765625" style="52" customWidth="1"/>
    <col min="6710" max="6880" width="8.09765625" style="52"/>
    <col min="6881" max="6881" width="8.09765625" style="52" customWidth="1"/>
    <col min="6882" max="6965" width="1.09765625" style="52" customWidth="1"/>
    <col min="6966" max="7136" width="8.09765625" style="52"/>
    <col min="7137" max="7137" width="8.09765625" style="52" customWidth="1"/>
    <col min="7138" max="7221" width="1.09765625" style="52" customWidth="1"/>
    <col min="7222" max="7392" width="8.09765625" style="52"/>
    <col min="7393" max="7393" width="8.09765625" style="52" customWidth="1"/>
    <col min="7394" max="7477" width="1.09765625" style="52" customWidth="1"/>
    <col min="7478" max="7648" width="8.09765625" style="52"/>
    <col min="7649" max="7649" width="8.09765625" style="52" customWidth="1"/>
    <col min="7650" max="7733" width="1.09765625" style="52" customWidth="1"/>
    <col min="7734" max="7904" width="8.09765625" style="52"/>
    <col min="7905" max="7905" width="8.09765625" style="52" customWidth="1"/>
    <col min="7906" max="7989" width="1.09765625" style="52" customWidth="1"/>
    <col min="7990" max="8160" width="8.09765625" style="52"/>
    <col min="8161" max="8161" width="8.09765625" style="52" customWidth="1"/>
    <col min="8162" max="8245" width="1.09765625" style="52" customWidth="1"/>
    <col min="8246" max="8416" width="8.09765625" style="52"/>
    <col min="8417" max="8417" width="8.09765625" style="52" customWidth="1"/>
    <col min="8418" max="8501" width="1.09765625" style="52" customWidth="1"/>
    <col min="8502" max="8672" width="8.09765625" style="52"/>
    <col min="8673" max="8673" width="8.09765625" style="52" customWidth="1"/>
    <col min="8674" max="8757" width="1.09765625" style="52" customWidth="1"/>
    <col min="8758" max="8928" width="8.09765625" style="52"/>
    <col min="8929" max="8929" width="8.09765625" style="52" customWidth="1"/>
    <col min="8930" max="9013" width="1.09765625" style="52" customWidth="1"/>
    <col min="9014" max="9184" width="8.09765625" style="52"/>
    <col min="9185" max="9185" width="8.09765625" style="52" customWidth="1"/>
    <col min="9186" max="9269" width="1.09765625" style="52" customWidth="1"/>
    <col min="9270" max="9440" width="8.09765625" style="52"/>
    <col min="9441" max="9441" width="8.09765625" style="52" customWidth="1"/>
    <col min="9442" max="9525" width="1.09765625" style="52" customWidth="1"/>
    <col min="9526" max="9696" width="8.09765625" style="52"/>
    <col min="9697" max="9697" width="8.09765625" style="52" customWidth="1"/>
    <col min="9698" max="9781" width="1.09765625" style="52" customWidth="1"/>
    <col min="9782" max="9952" width="8.09765625" style="52"/>
    <col min="9953" max="9953" width="8.09765625" style="52" customWidth="1"/>
    <col min="9954" max="10037" width="1.09765625" style="52" customWidth="1"/>
    <col min="10038" max="10208" width="8.09765625" style="52"/>
    <col min="10209" max="10209" width="8.09765625" style="52" customWidth="1"/>
    <col min="10210" max="10293" width="1.09765625" style="52" customWidth="1"/>
    <col min="10294" max="10464" width="8.09765625" style="52"/>
    <col min="10465" max="10465" width="8.09765625" style="52" customWidth="1"/>
    <col min="10466" max="10549" width="1.09765625" style="52" customWidth="1"/>
    <col min="10550" max="10720" width="8.09765625" style="52"/>
    <col min="10721" max="10721" width="8.09765625" style="52" customWidth="1"/>
    <col min="10722" max="10805" width="1.09765625" style="52" customWidth="1"/>
    <col min="10806" max="10976" width="8.09765625" style="52"/>
    <col min="10977" max="10977" width="8.09765625" style="52" customWidth="1"/>
    <col min="10978" max="11061" width="1.09765625" style="52" customWidth="1"/>
    <col min="11062" max="11232" width="8.09765625" style="52"/>
    <col min="11233" max="11233" width="8.09765625" style="52" customWidth="1"/>
    <col min="11234" max="11317" width="1.09765625" style="52" customWidth="1"/>
    <col min="11318" max="11488" width="8.09765625" style="52"/>
    <col min="11489" max="11489" width="8.09765625" style="52" customWidth="1"/>
    <col min="11490" max="11573" width="1.09765625" style="52" customWidth="1"/>
    <col min="11574" max="11744" width="8.09765625" style="52"/>
    <col min="11745" max="11745" width="8.09765625" style="52" customWidth="1"/>
    <col min="11746" max="11829" width="1.09765625" style="52" customWidth="1"/>
    <col min="11830" max="12000" width="8.09765625" style="52"/>
    <col min="12001" max="12001" width="8.09765625" style="52" customWidth="1"/>
    <col min="12002" max="12085" width="1.09765625" style="52" customWidth="1"/>
    <col min="12086" max="12256" width="8.09765625" style="52"/>
    <col min="12257" max="12257" width="8.09765625" style="52" customWidth="1"/>
    <col min="12258" max="12341" width="1.09765625" style="52" customWidth="1"/>
    <col min="12342" max="12512" width="8.09765625" style="52"/>
    <col min="12513" max="12513" width="8.09765625" style="52" customWidth="1"/>
    <col min="12514" max="12597" width="1.09765625" style="52" customWidth="1"/>
    <col min="12598" max="12768" width="8.09765625" style="52"/>
    <col min="12769" max="12769" width="8.09765625" style="52" customWidth="1"/>
    <col min="12770" max="12853" width="1.09765625" style="52" customWidth="1"/>
    <col min="12854" max="13024" width="8.09765625" style="52"/>
    <col min="13025" max="13025" width="8.09765625" style="52" customWidth="1"/>
    <col min="13026" max="13109" width="1.09765625" style="52" customWidth="1"/>
    <col min="13110" max="13280" width="8.09765625" style="52"/>
    <col min="13281" max="13281" width="8.09765625" style="52" customWidth="1"/>
    <col min="13282" max="13365" width="1.09765625" style="52" customWidth="1"/>
    <col min="13366" max="13536" width="8.09765625" style="52"/>
    <col min="13537" max="13537" width="8.09765625" style="52" customWidth="1"/>
    <col min="13538" max="13621" width="1.09765625" style="52" customWidth="1"/>
    <col min="13622" max="13792" width="8.09765625" style="52"/>
    <col min="13793" max="13793" width="8.09765625" style="52" customWidth="1"/>
    <col min="13794" max="13877" width="1.09765625" style="52" customWidth="1"/>
    <col min="13878" max="14048" width="8.09765625" style="52"/>
    <col min="14049" max="14049" width="8.09765625" style="52" customWidth="1"/>
    <col min="14050" max="14133" width="1.09765625" style="52" customWidth="1"/>
    <col min="14134" max="14304" width="8.09765625" style="52"/>
    <col min="14305" max="14305" width="8.09765625" style="52" customWidth="1"/>
    <col min="14306" max="14389" width="1.09765625" style="52" customWidth="1"/>
    <col min="14390" max="14560" width="8.09765625" style="52"/>
    <col min="14561" max="14561" width="8.09765625" style="52" customWidth="1"/>
    <col min="14562" max="14645" width="1.09765625" style="52" customWidth="1"/>
    <col min="14646" max="14816" width="8.09765625" style="52"/>
    <col min="14817" max="14817" width="8.09765625" style="52" customWidth="1"/>
    <col min="14818" max="14901" width="1.09765625" style="52" customWidth="1"/>
    <col min="14902" max="15072" width="8.09765625" style="52"/>
    <col min="15073" max="15073" width="8.09765625" style="52" customWidth="1"/>
    <col min="15074" max="15157" width="1.09765625" style="52" customWidth="1"/>
    <col min="15158" max="15328" width="8.09765625" style="52"/>
    <col min="15329" max="15329" width="8.09765625" style="52" customWidth="1"/>
    <col min="15330" max="15413" width="1.09765625" style="52" customWidth="1"/>
    <col min="15414" max="15584" width="8.09765625" style="52"/>
    <col min="15585" max="15585" width="8.09765625" style="52" customWidth="1"/>
    <col min="15586" max="15669" width="1.09765625" style="52" customWidth="1"/>
    <col min="15670" max="15840" width="8.09765625" style="52"/>
    <col min="15841" max="15841" width="8.09765625" style="52" customWidth="1"/>
    <col min="15842" max="15925" width="1.09765625" style="52" customWidth="1"/>
    <col min="15926" max="16096" width="8.09765625" style="52"/>
    <col min="16097" max="16097" width="8.09765625" style="52" customWidth="1"/>
    <col min="16098" max="16181" width="1.09765625" style="52" customWidth="1"/>
    <col min="16182" max="16384" width="8.09765625" style="52"/>
  </cols>
  <sheetData>
    <row r="1" spans="2:56">
      <c r="AV1" s="296" t="s">
        <v>304</v>
      </c>
      <c r="AW1" s="308"/>
      <c r="AX1" s="308"/>
      <c r="AY1" s="308"/>
      <c r="AZ1" s="308"/>
      <c r="BA1" s="308"/>
    </row>
    <row r="2" spans="2:56" ht="30" customHeight="1">
      <c r="B2" s="309" t="s">
        <v>131</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row>
    <row r="3" spans="2:56" ht="10.199999999999999" customHeight="1"/>
    <row r="4" spans="2:56">
      <c r="Z4" s="310" t="str">
        <f>報告書!AY8</f>
        <v/>
      </c>
      <c r="AA4" s="310"/>
      <c r="AB4" s="310"/>
      <c r="AC4" s="310"/>
      <c r="AD4" s="310"/>
      <c r="AE4" s="310"/>
      <c r="AF4" s="310"/>
      <c r="AG4" s="310"/>
      <c r="AH4" s="310"/>
      <c r="AI4" s="310"/>
      <c r="AJ4" s="311" t="s">
        <v>121</v>
      </c>
      <c r="AK4" s="311"/>
      <c r="AL4" s="310" t="str">
        <f>報告書!BI8</f>
        <v/>
      </c>
      <c r="AM4" s="310"/>
      <c r="AN4" s="310"/>
      <c r="AO4" s="310"/>
      <c r="AP4" s="310"/>
      <c r="AQ4" s="310"/>
      <c r="AR4" s="311" t="s">
        <v>122</v>
      </c>
      <c r="AS4" s="311"/>
      <c r="AT4" s="310" t="str">
        <f>報告書!BP8</f>
        <v/>
      </c>
      <c r="AU4" s="310"/>
      <c r="AV4" s="310"/>
      <c r="AW4" s="310"/>
      <c r="AX4" s="310"/>
      <c r="AY4" s="310"/>
      <c r="AZ4" s="311" t="s">
        <v>123</v>
      </c>
      <c r="BA4" s="311"/>
      <c r="BB4" s="57"/>
      <c r="BC4" s="57"/>
    </row>
    <row r="5" spans="2:56" ht="10.199999999999999" customHeight="1"/>
    <row r="6" spans="2:56" ht="18.600000000000001" customHeight="1" thickBot="1">
      <c r="E6" s="312" t="s">
        <v>132</v>
      </c>
      <c r="F6" s="75"/>
      <c r="G6" s="75"/>
      <c r="H6" s="75"/>
      <c r="I6" s="75"/>
      <c r="J6" s="75"/>
      <c r="K6" s="75"/>
      <c r="L6" s="75"/>
      <c r="M6" s="75"/>
      <c r="N6" s="75"/>
      <c r="O6" s="75"/>
      <c r="P6" s="75"/>
      <c r="Q6" s="75"/>
      <c r="R6" s="313" t="str">
        <f>報告書!AN13</f>
        <v/>
      </c>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row>
    <row r="7" spans="2:56" ht="13.8" thickBot="1"/>
    <row r="8" spans="2:56" ht="34.950000000000003" customHeight="1">
      <c r="B8" s="314" t="s">
        <v>133</v>
      </c>
      <c r="C8" s="314"/>
      <c r="D8" s="315" t="str">
        <f>IF(報告内容入力フォーム!E30="","",報告内容入力フォーム!E30)</f>
        <v/>
      </c>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6"/>
    </row>
    <row r="9" spans="2:56" ht="34.950000000000003" customHeight="1" thickBot="1">
      <c r="B9" s="317" t="s">
        <v>305</v>
      </c>
      <c r="C9" s="318"/>
      <c r="D9" s="319" t="str">
        <f>報告書!AG30</f>
        <v/>
      </c>
      <c r="E9" s="319"/>
      <c r="F9" s="319"/>
      <c r="G9" s="319"/>
      <c r="H9" s="319"/>
      <c r="I9" s="319"/>
      <c r="J9" s="319"/>
      <c r="K9" s="319"/>
      <c r="L9" s="319"/>
      <c r="M9" s="319"/>
      <c r="N9" s="319"/>
      <c r="O9" s="319"/>
      <c r="P9" s="319"/>
      <c r="Q9" s="319"/>
      <c r="R9" s="319"/>
      <c r="S9" s="319"/>
      <c r="T9" s="319"/>
      <c r="U9" s="319"/>
      <c r="V9" s="319"/>
      <c r="W9" s="319"/>
      <c r="X9" s="319"/>
      <c r="Y9" s="319"/>
      <c r="Z9" s="319"/>
      <c r="AA9" s="320" t="s">
        <v>126</v>
      </c>
      <c r="AB9" s="320"/>
      <c r="AC9" s="320"/>
      <c r="AD9" s="320"/>
      <c r="AE9" s="320"/>
      <c r="AF9" s="321" t="str">
        <f>IF(報告内容入力フォーム!F31="","",報告内容入力フォーム!F31&amp;"-"&amp;報告内容入力フォーム!K31&amp;"-"&amp;報告内容入力フォーム!P31)</f>
        <v/>
      </c>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16"/>
    </row>
    <row r="10" spans="2:56" ht="34.950000000000003" customHeight="1">
      <c r="B10" s="314" t="s">
        <v>134</v>
      </c>
      <c r="C10" s="314"/>
      <c r="D10" s="315" t="str">
        <f>IF(報告内容入力フォーム!E32="","",報告内容入力フォーム!E32)</f>
        <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6"/>
    </row>
    <row r="11" spans="2:56" ht="34.950000000000003" customHeight="1">
      <c r="B11" s="322" t="s">
        <v>135</v>
      </c>
      <c r="C11" s="322"/>
      <c r="D11" s="323" t="str">
        <f>IF(報告内容入力フォーム!E34="","",報告内容入力フォーム!E34)</f>
        <v/>
      </c>
      <c r="E11" s="323"/>
      <c r="F11" s="323"/>
      <c r="G11" s="323"/>
      <c r="H11" s="323"/>
      <c r="I11" s="323"/>
      <c r="J11" s="323"/>
      <c r="K11" s="323"/>
      <c r="L11" s="323"/>
      <c r="M11" s="323"/>
      <c r="N11" s="323"/>
      <c r="O11" s="323"/>
      <c r="P11" s="323"/>
      <c r="Q11" s="323"/>
      <c r="R11" s="323"/>
      <c r="S11" s="323"/>
      <c r="T11" s="323"/>
      <c r="U11" s="323"/>
      <c r="V11" s="323"/>
      <c r="W11" s="323"/>
      <c r="X11" s="323"/>
      <c r="Y11" s="323"/>
      <c r="Z11" s="323"/>
      <c r="AA11" s="324" t="s">
        <v>126</v>
      </c>
      <c r="AB11" s="324"/>
      <c r="AC11" s="324"/>
      <c r="AD11" s="324"/>
      <c r="AE11" s="324"/>
      <c r="AF11" s="325" t="str">
        <f>IF(報告内容入力フォーム!F35="","",報告内容入力フォーム!F35&amp;"-"&amp;報告内容入力フォーム!K35&amp;"-"&amp;報告内容入力フォーム!P35)</f>
        <v/>
      </c>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16"/>
    </row>
    <row r="12" spans="2:56" ht="19.95" customHeight="1" thickBot="1">
      <c r="B12" s="326" t="s">
        <v>185</v>
      </c>
      <c r="C12" s="326"/>
      <c r="D12" s="327" t="str">
        <f>IF(報告内容入力フォーム!E59="","",報告内容入力フォーム!E59)</f>
        <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8" t="s">
        <v>136</v>
      </c>
      <c r="AC12" s="328"/>
      <c r="AD12" s="328"/>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16"/>
    </row>
    <row r="13" spans="2:56" ht="19.95" customHeight="1" thickBot="1">
      <c r="B13" s="330" t="str">
        <f>IF(報告内容入力フォーム!J60="","収集・運搬業者",IF(報告内容入力フォーム!J60="ある","収集・運搬業者（一次）","収集・運搬業者"))</f>
        <v>収集・運搬業者</v>
      </c>
      <c r="C13" s="331" t="s">
        <v>137</v>
      </c>
      <c r="D13" s="332"/>
      <c r="E13" s="333"/>
      <c r="F13" s="333"/>
      <c r="G13" s="333"/>
      <c r="H13" s="333"/>
      <c r="I13" s="333"/>
      <c r="J13" s="333"/>
      <c r="K13" s="333"/>
      <c r="L13" s="333"/>
      <c r="M13" s="333"/>
      <c r="N13" s="333"/>
      <c r="O13" s="334" t="str">
        <f>IF(報告内容入力フォーム!E62="","",IF(報告内容入力フォーム!E62="あり","✔",""))</f>
        <v/>
      </c>
      <c r="P13" s="334"/>
      <c r="Q13" s="334"/>
      <c r="R13" s="334"/>
      <c r="S13" s="335" t="s">
        <v>138</v>
      </c>
      <c r="T13" s="335"/>
      <c r="U13" s="335"/>
      <c r="V13" s="335"/>
      <c r="W13" s="335"/>
      <c r="X13" s="334"/>
      <c r="Y13" s="334"/>
      <c r="Z13" s="334"/>
      <c r="AA13" s="334"/>
      <c r="AB13" s="336" t="s">
        <v>139</v>
      </c>
      <c r="AC13" s="336"/>
      <c r="AD13" s="336"/>
      <c r="AE13" s="334" t="str">
        <f>IF(報告内容入力フォーム!E62="","",IF(報告内容入力フォーム!E62="なし","✔",""))</f>
        <v/>
      </c>
      <c r="AF13" s="334"/>
      <c r="AG13" s="334"/>
      <c r="AH13" s="334"/>
      <c r="AI13" s="335" t="s">
        <v>140</v>
      </c>
      <c r="AJ13" s="335"/>
      <c r="AK13" s="335"/>
      <c r="AL13" s="335"/>
      <c r="AM13" s="337"/>
      <c r="AN13" s="337"/>
      <c r="AO13" s="337"/>
      <c r="AP13" s="337"/>
      <c r="AQ13" s="337"/>
      <c r="AR13" s="337"/>
      <c r="AS13" s="337"/>
      <c r="AT13" s="337"/>
      <c r="AU13" s="337"/>
      <c r="AV13" s="337"/>
      <c r="AW13" s="337"/>
      <c r="AX13" s="337"/>
      <c r="AY13" s="337"/>
      <c r="AZ13" s="337"/>
      <c r="BA13" s="337"/>
      <c r="BB13" s="337"/>
      <c r="BC13" s="337"/>
      <c r="BD13" s="316"/>
    </row>
    <row r="14" spans="2:56" ht="34.950000000000003" customHeight="1" thickBot="1">
      <c r="B14" s="330"/>
      <c r="C14" s="338" t="s">
        <v>141</v>
      </c>
      <c r="D14" s="339" t="str">
        <f>IF(報告内容入力フォーム!E63="","",報告内容入力フォーム!E63)</f>
        <v/>
      </c>
      <c r="E14" s="339"/>
      <c r="F14" s="339"/>
      <c r="G14" s="339"/>
      <c r="H14" s="339"/>
      <c r="I14" s="339"/>
      <c r="J14" s="339"/>
      <c r="K14" s="339"/>
      <c r="L14" s="339"/>
      <c r="M14" s="339"/>
      <c r="N14" s="339"/>
      <c r="O14" s="339"/>
      <c r="P14" s="339"/>
      <c r="Q14" s="339"/>
      <c r="R14" s="339"/>
      <c r="S14" s="339"/>
      <c r="T14" s="339"/>
      <c r="U14" s="339"/>
      <c r="V14" s="339"/>
      <c r="W14" s="339"/>
      <c r="X14" s="339"/>
      <c r="Y14" s="339"/>
      <c r="Z14" s="339"/>
      <c r="AA14" s="340" t="s">
        <v>142</v>
      </c>
      <c r="AB14" s="340"/>
      <c r="AC14" s="340"/>
      <c r="AD14" s="340"/>
      <c r="AE14" s="340"/>
      <c r="AF14" s="341" t="str">
        <f>IF(報告内容入力フォーム!G64="","",報告内容入力フォーム!G64&amp;"　"&amp;報告内容入力フォーム!N64)</f>
        <v/>
      </c>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16"/>
    </row>
    <row r="15" spans="2:56" ht="34.950000000000003" customHeight="1" thickBot="1">
      <c r="B15" s="330"/>
      <c r="C15" s="338" t="s">
        <v>143</v>
      </c>
      <c r="D15" s="323" t="str">
        <f>IF(報告内容入力フォーム!E65="","",報告内容入力フォーム!E65)</f>
        <v/>
      </c>
      <c r="E15" s="323"/>
      <c r="F15" s="323"/>
      <c r="G15" s="323"/>
      <c r="H15" s="323"/>
      <c r="I15" s="323"/>
      <c r="J15" s="323"/>
      <c r="K15" s="323"/>
      <c r="L15" s="323"/>
      <c r="M15" s="323"/>
      <c r="N15" s="323"/>
      <c r="O15" s="323"/>
      <c r="P15" s="323"/>
      <c r="Q15" s="323"/>
      <c r="R15" s="323"/>
      <c r="S15" s="323"/>
      <c r="T15" s="323"/>
      <c r="U15" s="323"/>
      <c r="V15" s="323"/>
      <c r="W15" s="323"/>
      <c r="X15" s="323"/>
      <c r="Y15" s="323"/>
      <c r="Z15" s="323"/>
      <c r="AA15" s="324" t="s">
        <v>126</v>
      </c>
      <c r="AB15" s="324"/>
      <c r="AC15" s="324"/>
      <c r="AD15" s="324"/>
      <c r="AE15" s="324"/>
      <c r="AF15" s="325" t="str">
        <f>IF(報告内容入力フォーム!F66="","",報告内容入力フォーム!F66&amp;"-"&amp;報告内容入力フォーム!K66&amp;"-"&amp;報告内容入力フォーム!P66)</f>
        <v/>
      </c>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16"/>
    </row>
    <row r="16" spans="2:56" ht="25.2" customHeight="1" thickBot="1">
      <c r="B16" s="330"/>
      <c r="C16" s="342" t="s">
        <v>144</v>
      </c>
      <c r="D16" s="343" t="s">
        <v>145</v>
      </c>
      <c r="E16" s="343"/>
      <c r="F16" s="343"/>
      <c r="G16" s="343"/>
      <c r="H16" s="343"/>
      <c r="I16" s="343"/>
      <c r="J16" s="343"/>
      <c r="K16" s="343"/>
      <c r="L16" s="343"/>
      <c r="M16" s="343"/>
      <c r="N16" s="343"/>
      <c r="O16" s="343"/>
      <c r="P16" s="343"/>
      <c r="Q16" s="344">
        <v>13</v>
      </c>
      <c r="R16" s="344"/>
      <c r="S16" s="344"/>
      <c r="T16" s="344"/>
      <c r="U16" s="344"/>
      <c r="V16" s="344"/>
      <c r="W16" s="345" t="s">
        <v>146</v>
      </c>
      <c r="X16" s="345"/>
      <c r="Y16" s="345"/>
      <c r="Z16" s="345"/>
      <c r="AA16" s="345"/>
      <c r="AB16" s="346" t="str">
        <f>IF(報告内容入力フォーム!I67="","",報告内容入力フォーム!I67)</f>
        <v/>
      </c>
      <c r="AC16" s="346"/>
      <c r="AD16" s="346"/>
      <c r="AE16" s="346"/>
      <c r="AF16" s="346"/>
      <c r="AG16" s="346"/>
      <c r="AH16" s="345" t="s">
        <v>146</v>
      </c>
      <c r="AI16" s="345"/>
      <c r="AJ16" s="345"/>
      <c r="AK16" s="345"/>
      <c r="AL16" s="347" t="str">
        <f>IF(報告内容入力フォーム!M67="","",報告内容入力フォーム!M67)</f>
        <v/>
      </c>
      <c r="AM16" s="347"/>
      <c r="AN16" s="347"/>
      <c r="AO16" s="347"/>
      <c r="AP16" s="347"/>
      <c r="AQ16" s="347"/>
      <c r="AR16" s="347"/>
      <c r="AS16" s="347"/>
      <c r="AT16" s="347"/>
      <c r="AU16" s="347"/>
      <c r="AV16" s="347"/>
      <c r="AW16" s="347"/>
      <c r="AX16" s="347"/>
      <c r="AY16" s="347"/>
      <c r="AZ16" s="347"/>
      <c r="BA16" s="347"/>
      <c r="BB16" s="347"/>
      <c r="BC16" s="347"/>
      <c r="BD16" s="316"/>
    </row>
    <row r="17" spans="2:56" ht="25.2" customHeight="1" thickBot="1">
      <c r="B17" s="330"/>
      <c r="C17" s="342"/>
      <c r="D17" s="348" t="s">
        <v>187</v>
      </c>
      <c r="E17" s="348"/>
      <c r="F17" s="348"/>
      <c r="G17" s="348"/>
      <c r="H17" s="348"/>
      <c r="I17" s="348"/>
      <c r="J17" s="348"/>
      <c r="K17" s="348"/>
      <c r="L17" s="348"/>
      <c r="M17" s="348"/>
      <c r="N17" s="348"/>
      <c r="O17" s="348"/>
      <c r="P17" s="348"/>
      <c r="Q17" s="349" t="str">
        <f>IF(報告内容入力フォーム!E68="","",報告内容入力フォーム!E68)</f>
        <v/>
      </c>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16"/>
    </row>
    <row r="18" spans="2:56" ht="19.95" customHeight="1" thickBot="1">
      <c r="B18" s="330" t="str">
        <f>IF(報告内容入力フォーム!J60="","収集・運搬業者",IF(報告内容入力フォーム!J60="ある","収集・運搬業者（二次）","収集・運搬業者"))</f>
        <v>収集・運搬業者</v>
      </c>
      <c r="C18" s="331" t="s">
        <v>137</v>
      </c>
      <c r="D18" s="332"/>
      <c r="E18" s="333"/>
      <c r="F18" s="333"/>
      <c r="G18" s="333"/>
      <c r="H18" s="333"/>
      <c r="I18" s="333"/>
      <c r="J18" s="333"/>
      <c r="K18" s="333"/>
      <c r="L18" s="333"/>
      <c r="M18" s="333"/>
      <c r="N18" s="333"/>
      <c r="O18" s="334" t="str">
        <f>IF(報告内容入力フォーム!E70="","",IF(報告内容入力フォーム!E70="あり","✔",""))</f>
        <v/>
      </c>
      <c r="P18" s="334"/>
      <c r="Q18" s="334"/>
      <c r="R18" s="334"/>
      <c r="S18" s="335" t="s">
        <v>138</v>
      </c>
      <c r="T18" s="335"/>
      <c r="U18" s="335"/>
      <c r="V18" s="335"/>
      <c r="W18" s="335"/>
      <c r="X18" s="334"/>
      <c r="Y18" s="334"/>
      <c r="Z18" s="334"/>
      <c r="AA18" s="334"/>
      <c r="AB18" s="336" t="s">
        <v>139</v>
      </c>
      <c r="AC18" s="336"/>
      <c r="AD18" s="336"/>
      <c r="AE18" s="334" t="str">
        <f>IF(報告内容入力フォーム!E70="","",IF(報告内容入力フォーム!E70="なし","✔",""))</f>
        <v/>
      </c>
      <c r="AF18" s="334"/>
      <c r="AG18" s="334"/>
      <c r="AH18" s="334"/>
      <c r="AI18" s="335" t="s">
        <v>140</v>
      </c>
      <c r="AJ18" s="335"/>
      <c r="AK18" s="335"/>
      <c r="AL18" s="335"/>
      <c r="AM18" s="337"/>
      <c r="AN18" s="337"/>
      <c r="AO18" s="337"/>
      <c r="AP18" s="337"/>
      <c r="AQ18" s="337"/>
      <c r="AR18" s="337"/>
      <c r="AS18" s="337"/>
      <c r="AT18" s="337"/>
      <c r="AU18" s="337"/>
      <c r="AV18" s="337"/>
      <c r="AW18" s="337"/>
      <c r="AX18" s="337"/>
      <c r="AY18" s="337"/>
      <c r="AZ18" s="337"/>
      <c r="BA18" s="337"/>
      <c r="BB18" s="337"/>
      <c r="BC18" s="337"/>
      <c r="BD18" s="316"/>
    </row>
    <row r="19" spans="2:56" ht="34.950000000000003" customHeight="1" thickBot="1">
      <c r="B19" s="330"/>
      <c r="C19" s="338" t="s">
        <v>141</v>
      </c>
      <c r="D19" s="339" t="str">
        <f>IF(報告内容入力フォーム!E71="","",報告内容入力フォーム!E71)</f>
        <v/>
      </c>
      <c r="E19" s="339"/>
      <c r="F19" s="339"/>
      <c r="G19" s="339"/>
      <c r="H19" s="339"/>
      <c r="I19" s="339"/>
      <c r="J19" s="339"/>
      <c r="K19" s="339"/>
      <c r="L19" s="339"/>
      <c r="M19" s="339"/>
      <c r="N19" s="339"/>
      <c r="O19" s="339"/>
      <c r="P19" s="339"/>
      <c r="Q19" s="339"/>
      <c r="R19" s="339"/>
      <c r="S19" s="339"/>
      <c r="T19" s="339"/>
      <c r="U19" s="339"/>
      <c r="V19" s="339"/>
      <c r="W19" s="339"/>
      <c r="X19" s="339"/>
      <c r="Y19" s="339"/>
      <c r="Z19" s="339"/>
      <c r="AA19" s="340" t="s">
        <v>142</v>
      </c>
      <c r="AB19" s="340"/>
      <c r="AC19" s="340"/>
      <c r="AD19" s="340"/>
      <c r="AE19" s="340"/>
      <c r="AF19" s="341" t="str">
        <f>IF(報告内容入力フォーム!G72="","",報告内容入力フォーム!G72&amp;"　"&amp;報告内容入力フォーム!N72)</f>
        <v/>
      </c>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16"/>
    </row>
    <row r="20" spans="2:56" ht="34.950000000000003" customHeight="1" thickBot="1">
      <c r="B20" s="330"/>
      <c r="C20" s="338" t="s">
        <v>143</v>
      </c>
      <c r="D20" s="323" t="str">
        <f>IF(報告内容入力フォーム!E73="","",報告内容入力フォーム!E73)</f>
        <v/>
      </c>
      <c r="E20" s="323"/>
      <c r="F20" s="323"/>
      <c r="G20" s="323"/>
      <c r="H20" s="323"/>
      <c r="I20" s="323"/>
      <c r="J20" s="323"/>
      <c r="K20" s="323"/>
      <c r="L20" s="323"/>
      <c r="M20" s="323"/>
      <c r="N20" s="323"/>
      <c r="O20" s="323"/>
      <c r="P20" s="323"/>
      <c r="Q20" s="323"/>
      <c r="R20" s="323"/>
      <c r="S20" s="323"/>
      <c r="T20" s="323"/>
      <c r="U20" s="323"/>
      <c r="V20" s="323"/>
      <c r="W20" s="323"/>
      <c r="X20" s="323"/>
      <c r="Y20" s="323"/>
      <c r="Z20" s="323"/>
      <c r="AA20" s="324" t="s">
        <v>126</v>
      </c>
      <c r="AB20" s="324"/>
      <c r="AC20" s="324"/>
      <c r="AD20" s="324"/>
      <c r="AE20" s="324"/>
      <c r="AF20" s="325" t="str">
        <f>IF(報告内容入力フォーム!F74="","",報告内容入力フォーム!F74&amp;"-"&amp;報告内容入力フォーム!K74&amp;"-"&amp;報告内容入力フォーム!P74)</f>
        <v/>
      </c>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16"/>
    </row>
    <row r="21" spans="2:56" ht="25.2" customHeight="1" thickBot="1">
      <c r="B21" s="330"/>
      <c r="C21" s="342" t="s">
        <v>144</v>
      </c>
      <c r="D21" s="343" t="s">
        <v>351</v>
      </c>
      <c r="E21" s="343"/>
      <c r="F21" s="343"/>
      <c r="G21" s="343"/>
      <c r="H21" s="343"/>
      <c r="I21" s="343"/>
      <c r="J21" s="343"/>
      <c r="K21" s="343"/>
      <c r="L21" s="343"/>
      <c r="M21" s="343"/>
      <c r="N21" s="343"/>
      <c r="O21" s="343"/>
      <c r="P21" s="343"/>
      <c r="Q21" s="350" t="str">
        <f>IF(報告内容入力フォーム!E75="","",報告内容入力フォーム!E75)</f>
        <v/>
      </c>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2"/>
      <c r="BD21" s="316"/>
    </row>
    <row r="22" spans="2:56" ht="25.2" customHeight="1" thickBot="1">
      <c r="B22" s="330"/>
      <c r="C22" s="342"/>
      <c r="D22" s="348" t="s">
        <v>187</v>
      </c>
      <c r="E22" s="348"/>
      <c r="F22" s="348"/>
      <c r="G22" s="348"/>
      <c r="H22" s="348"/>
      <c r="I22" s="348"/>
      <c r="J22" s="348"/>
      <c r="K22" s="348"/>
      <c r="L22" s="348"/>
      <c r="M22" s="348"/>
      <c r="N22" s="348"/>
      <c r="O22" s="348"/>
      <c r="P22" s="348"/>
      <c r="Q22" s="349" t="str">
        <f>IF(報告内容入力フォーム!E76="","",報告内容入力フォーム!E76)</f>
        <v/>
      </c>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16"/>
    </row>
    <row r="23" spans="2:56" ht="19.95" customHeight="1" thickBot="1">
      <c r="B23" s="330" t="s">
        <v>147</v>
      </c>
      <c r="C23" s="331" t="s">
        <v>148</v>
      </c>
      <c r="D23" s="332"/>
      <c r="E23" s="333"/>
      <c r="F23" s="333"/>
      <c r="G23" s="333"/>
      <c r="H23" s="333"/>
      <c r="I23" s="333"/>
      <c r="J23" s="334" t="str">
        <f>IF(報告内容入力フォーム!E77="","",IF(報告内容入力フォーム!E77="溶融固化","✔",""))</f>
        <v/>
      </c>
      <c r="K23" s="334"/>
      <c r="L23" s="334"/>
      <c r="M23" s="334"/>
      <c r="N23" s="334" t="s">
        <v>190</v>
      </c>
      <c r="O23" s="353"/>
      <c r="P23" s="353"/>
      <c r="Q23" s="353"/>
      <c r="R23" s="353"/>
      <c r="S23" s="334"/>
      <c r="T23" s="334"/>
      <c r="U23" s="334"/>
      <c r="V23" s="334"/>
      <c r="W23" s="334"/>
      <c r="X23" s="336" t="s">
        <v>139</v>
      </c>
      <c r="Y23" s="336"/>
      <c r="Z23" s="336"/>
      <c r="AA23" s="354" t="str">
        <f>IF(報告内容入力フォーム!E77="","",IF(報告内容入力フォーム!E77="その他","✔",""))</f>
        <v/>
      </c>
      <c r="AB23" s="354"/>
      <c r="AC23" s="354"/>
      <c r="AD23" s="354"/>
      <c r="AE23" s="355" t="s">
        <v>149</v>
      </c>
      <c r="AF23" s="355"/>
      <c r="AG23" s="355"/>
      <c r="AH23" s="355"/>
      <c r="AI23" s="354"/>
      <c r="AJ23" s="354"/>
      <c r="AK23" s="356" t="s">
        <v>127</v>
      </c>
      <c r="AL23" s="357" t="str">
        <f>IF(報告内容入力フォーム!E78="","",報告内容入力フォーム!E78)</f>
        <v/>
      </c>
      <c r="AM23" s="357"/>
      <c r="AN23" s="357"/>
      <c r="AO23" s="357"/>
      <c r="AP23" s="357"/>
      <c r="AQ23" s="357"/>
      <c r="AR23" s="357"/>
      <c r="AS23" s="357"/>
      <c r="AT23" s="357"/>
      <c r="AU23" s="357"/>
      <c r="AV23" s="357"/>
      <c r="AW23" s="357"/>
      <c r="AX23" s="357"/>
      <c r="AY23" s="357"/>
      <c r="AZ23" s="357"/>
      <c r="BA23" s="357"/>
      <c r="BB23" s="356" t="s">
        <v>128</v>
      </c>
      <c r="BC23" s="358"/>
      <c r="BD23" s="316"/>
    </row>
    <row r="24" spans="2:56" ht="19.95" customHeight="1" thickBot="1">
      <c r="B24" s="330"/>
      <c r="C24" s="338" t="s">
        <v>150</v>
      </c>
      <c r="D24" s="359"/>
      <c r="E24" s="360"/>
      <c r="F24" s="360"/>
      <c r="G24" s="360"/>
      <c r="H24" s="360"/>
      <c r="I24" s="360"/>
      <c r="J24" s="360"/>
      <c r="K24" s="360"/>
      <c r="L24" s="360"/>
      <c r="M24" s="360"/>
      <c r="N24" s="360"/>
      <c r="O24" s="361" t="str">
        <f>IF(報告内容入力フォーム!E79="","",IF(報告内容入力フォーム!E79="あり","✔",""))</f>
        <v/>
      </c>
      <c r="P24" s="361"/>
      <c r="Q24" s="361"/>
      <c r="R24" s="361"/>
      <c r="S24" s="362" t="s">
        <v>138</v>
      </c>
      <c r="T24" s="362"/>
      <c r="U24" s="362"/>
      <c r="V24" s="362"/>
      <c r="W24" s="362"/>
      <c r="X24" s="363"/>
      <c r="Y24" s="363"/>
      <c r="Z24" s="363"/>
      <c r="AA24" s="363"/>
      <c r="AB24" s="364" t="s">
        <v>139</v>
      </c>
      <c r="AC24" s="364"/>
      <c r="AD24" s="364"/>
      <c r="AE24" s="361" t="str">
        <f>IF(報告内容入力フォーム!E79="","",IF(報告内容入力フォーム!E79="なし","✔",""))</f>
        <v/>
      </c>
      <c r="AF24" s="361"/>
      <c r="AG24" s="361"/>
      <c r="AH24" s="361"/>
      <c r="AI24" s="364" t="s">
        <v>140</v>
      </c>
      <c r="AJ24" s="364"/>
      <c r="AK24" s="364"/>
      <c r="AL24" s="364"/>
      <c r="AM24" s="365"/>
      <c r="AN24" s="365"/>
      <c r="AO24" s="365"/>
      <c r="AP24" s="365"/>
      <c r="AQ24" s="365"/>
      <c r="AR24" s="365"/>
      <c r="AS24" s="365"/>
      <c r="AT24" s="365"/>
      <c r="AU24" s="365"/>
      <c r="AV24" s="365"/>
      <c r="AW24" s="365"/>
      <c r="AX24" s="365"/>
      <c r="AY24" s="365"/>
      <c r="AZ24" s="365"/>
      <c r="BA24" s="365"/>
      <c r="BB24" s="365"/>
      <c r="BC24" s="365"/>
      <c r="BD24" s="316"/>
    </row>
    <row r="25" spans="2:56" ht="34.950000000000003" customHeight="1" thickBot="1">
      <c r="B25" s="330"/>
      <c r="C25" s="338" t="s">
        <v>141</v>
      </c>
      <c r="D25" s="323" t="str">
        <f>IF(報告内容入力フォーム!E80="","",報告内容入力フォーム!E80)</f>
        <v/>
      </c>
      <c r="E25" s="323"/>
      <c r="F25" s="323"/>
      <c r="G25" s="323"/>
      <c r="H25" s="323"/>
      <c r="I25" s="323"/>
      <c r="J25" s="323"/>
      <c r="K25" s="323"/>
      <c r="L25" s="323"/>
      <c r="M25" s="323"/>
      <c r="N25" s="323"/>
      <c r="O25" s="323"/>
      <c r="P25" s="323"/>
      <c r="Q25" s="323"/>
      <c r="R25" s="323"/>
      <c r="S25" s="323"/>
      <c r="T25" s="323"/>
      <c r="U25" s="323"/>
      <c r="V25" s="323"/>
      <c r="W25" s="323"/>
      <c r="X25" s="323"/>
      <c r="Y25" s="323"/>
      <c r="Z25" s="323"/>
      <c r="AA25" s="340" t="s">
        <v>151</v>
      </c>
      <c r="AB25" s="340"/>
      <c r="AC25" s="340"/>
      <c r="AD25" s="340"/>
      <c r="AE25" s="340"/>
      <c r="AF25" s="325" t="str">
        <f>IF(報告内容入力フォーム!E81="","",報告内容入力フォーム!E81)</f>
        <v/>
      </c>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16"/>
    </row>
    <row r="26" spans="2:56" ht="34.950000000000003" customHeight="1" thickBot="1">
      <c r="B26" s="330"/>
      <c r="C26" s="338" t="s">
        <v>143</v>
      </c>
      <c r="D26" s="366" t="str">
        <f>IF(報告内容入力フォーム!E82="","",報告内容入力フォーム!E82)</f>
        <v/>
      </c>
      <c r="E26" s="366"/>
      <c r="F26" s="366"/>
      <c r="G26" s="366"/>
      <c r="H26" s="366"/>
      <c r="I26" s="366"/>
      <c r="J26" s="366"/>
      <c r="K26" s="366"/>
      <c r="L26" s="366"/>
      <c r="M26" s="366"/>
      <c r="N26" s="366"/>
      <c r="O26" s="366"/>
      <c r="P26" s="366"/>
      <c r="Q26" s="366"/>
      <c r="R26" s="366"/>
      <c r="S26" s="366"/>
      <c r="T26" s="366"/>
      <c r="U26" s="366"/>
      <c r="V26" s="366"/>
      <c r="W26" s="366"/>
      <c r="X26" s="366"/>
      <c r="Y26" s="366"/>
      <c r="Z26" s="366"/>
      <c r="AA26" s="320" t="s">
        <v>126</v>
      </c>
      <c r="AB26" s="320"/>
      <c r="AC26" s="320"/>
      <c r="AD26" s="320"/>
      <c r="AE26" s="320"/>
      <c r="AF26" s="321" t="str">
        <f>IF(報告内容入力フォーム!F83="","",報告内容入力フォーム!F83&amp;"-"&amp;報告内容入力フォーム!K83&amp;"-"&amp;報告内容入力フォーム!P83)</f>
        <v/>
      </c>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16"/>
    </row>
    <row r="27" spans="2:56" ht="19.95" customHeight="1" thickBot="1">
      <c r="B27" s="330" t="s">
        <v>152</v>
      </c>
      <c r="C27" s="331" t="s">
        <v>153</v>
      </c>
      <c r="D27" s="332"/>
      <c r="E27" s="333"/>
      <c r="F27" s="333"/>
      <c r="G27" s="333"/>
      <c r="H27" s="333"/>
      <c r="I27" s="333"/>
      <c r="J27" s="334" t="str">
        <f>IF(報告内容入力フォーム!E84="","",IF(報告内容入力フォーム!E84="埋立処分","✔",""))</f>
        <v/>
      </c>
      <c r="K27" s="334"/>
      <c r="L27" s="334"/>
      <c r="M27" s="334"/>
      <c r="N27" s="334" t="s">
        <v>191</v>
      </c>
      <c r="O27" s="334"/>
      <c r="P27" s="334"/>
      <c r="Q27" s="334"/>
      <c r="R27" s="334"/>
      <c r="S27" s="334"/>
      <c r="T27" s="334"/>
      <c r="U27" s="334"/>
      <c r="V27" s="334"/>
      <c r="W27" s="334"/>
      <c r="X27" s="336" t="s">
        <v>139</v>
      </c>
      <c r="Y27" s="336"/>
      <c r="Z27" s="336"/>
      <c r="AA27" s="354" t="str">
        <f>IF(報告内容入力フォーム!E84="","",IF(報告内容入力フォーム!E84="再生","✔",""))</f>
        <v/>
      </c>
      <c r="AB27" s="354"/>
      <c r="AC27" s="354"/>
      <c r="AD27" s="354"/>
      <c r="AE27" s="354" t="s">
        <v>154</v>
      </c>
      <c r="AF27" s="354"/>
      <c r="AG27" s="354"/>
      <c r="AH27" s="354"/>
      <c r="AI27" s="354"/>
      <c r="AJ27" s="354"/>
      <c r="AK27" s="337"/>
      <c r="AL27" s="337"/>
      <c r="AM27" s="337"/>
      <c r="AN27" s="337"/>
      <c r="AO27" s="337"/>
      <c r="AP27" s="337"/>
      <c r="AQ27" s="337"/>
      <c r="AR27" s="337"/>
      <c r="AS27" s="337"/>
      <c r="AT27" s="337"/>
      <c r="AU27" s="337"/>
      <c r="AV27" s="337"/>
      <c r="AW27" s="337"/>
      <c r="AX27" s="337"/>
      <c r="AY27" s="337"/>
      <c r="AZ27" s="337"/>
      <c r="BA27" s="337"/>
      <c r="BB27" s="337"/>
      <c r="BC27" s="337"/>
      <c r="BD27" s="316"/>
    </row>
    <row r="28" spans="2:56" ht="19.95" customHeight="1" thickBot="1">
      <c r="B28" s="330"/>
      <c r="C28" s="338" t="s">
        <v>137</v>
      </c>
      <c r="D28" s="359"/>
      <c r="E28" s="360"/>
      <c r="F28" s="360"/>
      <c r="G28" s="360"/>
      <c r="H28" s="360"/>
      <c r="I28" s="360"/>
      <c r="J28" s="360"/>
      <c r="K28" s="360"/>
      <c r="L28" s="360"/>
      <c r="M28" s="360"/>
      <c r="N28" s="360"/>
      <c r="O28" s="363" t="str">
        <f>IF(報告内容入力フォーム!E85="","",IF(報告内容入力フォーム!E85="あり","✔",""))</f>
        <v/>
      </c>
      <c r="P28" s="363"/>
      <c r="Q28" s="363"/>
      <c r="R28" s="363"/>
      <c r="S28" s="362" t="s">
        <v>138</v>
      </c>
      <c r="T28" s="362"/>
      <c r="U28" s="362"/>
      <c r="V28" s="362"/>
      <c r="W28" s="362"/>
      <c r="X28" s="363"/>
      <c r="Y28" s="363"/>
      <c r="Z28" s="363"/>
      <c r="AA28" s="363"/>
      <c r="AB28" s="364" t="s">
        <v>139</v>
      </c>
      <c r="AC28" s="364"/>
      <c r="AD28" s="364"/>
      <c r="AE28" s="363" t="str">
        <f>IF(報告内容入力フォーム!E85="","",IF(報告内容入力フォーム!E85="なし","✔",""))</f>
        <v/>
      </c>
      <c r="AF28" s="363"/>
      <c r="AG28" s="363"/>
      <c r="AH28" s="363"/>
      <c r="AI28" s="364" t="s">
        <v>140</v>
      </c>
      <c r="AJ28" s="364"/>
      <c r="AK28" s="364"/>
      <c r="AL28" s="364"/>
      <c r="AM28" s="365"/>
      <c r="AN28" s="365"/>
      <c r="AO28" s="365"/>
      <c r="AP28" s="365"/>
      <c r="AQ28" s="365"/>
      <c r="AR28" s="365"/>
      <c r="AS28" s="365"/>
      <c r="AT28" s="365"/>
      <c r="AU28" s="365"/>
      <c r="AV28" s="365"/>
      <c r="AW28" s="365"/>
      <c r="AX28" s="365"/>
      <c r="AY28" s="365"/>
      <c r="AZ28" s="365"/>
      <c r="BA28" s="365"/>
      <c r="BB28" s="365"/>
      <c r="BC28" s="365"/>
      <c r="BD28" s="316"/>
    </row>
    <row r="29" spans="2:56" ht="34.950000000000003" customHeight="1" thickBot="1">
      <c r="B29" s="330"/>
      <c r="C29" s="338" t="s">
        <v>141</v>
      </c>
      <c r="D29" s="367" t="str">
        <f>IF(報告内容入力フォーム!E86="","",報告内容入力フォーム!E86)</f>
        <v/>
      </c>
      <c r="E29" s="367"/>
      <c r="F29" s="367"/>
      <c r="G29" s="367"/>
      <c r="H29" s="367"/>
      <c r="I29" s="367"/>
      <c r="J29" s="367"/>
      <c r="K29" s="367"/>
      <c r="L29" s="367"/>
      <c r="M29" s="367"/>
      <c r="N29" s="367"/>
      <c r="O29" s="367"/>
      <c r="P29" s="367"/>
      <c r="Q29" s="367"/>
      <c r="R29" s="367"/>
      <c r="S29" s="367"/>
      <c r="T29" s="367"/>
      <c r="U29" s="367"/>
      <c r="V29" s="367"/>
      <c r="W29" s="367"/>
      <c r="X29" s="367"/>
      <c r="Y29" s="367"/>
      <c r="Z29" s="367"/>
      <c r="AA29" s="368" t="s">
        <v>151</v>
      </c>
      <c r="AB29" s="368"/>
      <c r="AC29" s="368"/>
      <c r="AD29" s="368"/>
      <c r="AE29" s="368"/>
      <c r="AF29" s="369" t="str">
        <f>IF(報告内容入力フォーム!E87="","",報告内容入力フォーム!E87)</f>
        <v/>
      </c>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row>
    <row r="30" spans="2:56" ht="34.950000000000003" customHeight="1" thickBot="1">
      <c r="B30" s="330"/>
      <c r="C30" s="370" t="s">
        <v>143</v>
      </c>
      <c r="D30" s="371" t="str">
        <f>IF(報告内容入力フォーム!E88="","",報告内容入力フォーム!E88)</f>
        <v/>
      </c>
      <c r="E30" s="371"/>
      <c r="F30" s="371"/>
      <c r="G30" s="371"/>
      <c r="H30" s="371"/>
      <c r="I30" s="371"/>
      <c r="J30" s="371"/>
      <c r="K30" s="371"/>
      <c r="L30" s="371"/>
      <c r="M30" s="371"/>
      <c r="N30" s="371"/>
      <c r="O30" s="371"/>
      <c r="P30" s="371"/>
      <c r="Q30" s="371"/>
      <c r="R30" s="371"/>
      <c r="S30" s="371"/>
      <c r="T30" s="371"/>
      <c r="U30" s="371"/>
      <c r="V30" s="371"/>
      <c r="W30" s="371"/>
      <c r="X30" s="371"/>
      <c r="Y30" s="371"/>
      <c r="Z30" s="371"/>
      <c r="AA30" s="372" t="s">
        <v>126</v>
      </c>
      <c r="AB30" s="372"/>
      <c r="AC30" s="372"/>
      <c r="AD30" s="372"/>
      <c r="AE30" s="372"/>
      <c r="AF30" s="373" t="str">
        <f>IF(報告内容入力フォーム!F89="","",報告内容入力フォーム!F89&amp;"-"&amp;報告内容入力フォーム!K89&amp;"-"&amp;報告内容入力フォーム!P89)</f>
        <v/>
      </c>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row>
    <row r="31" spans="2:56" ht="30" customHeight="1" thickBot="1">
      <c r="B31" s="330"/>
      <c r="C31" s="374" t="s">
        <v>155</v>
      </c>
      <c r="D31" s="375" t="str">
        <f>IF(報告内容入力フォーム!E90="","",報告内容入力フォーム!E90)</f>
        <v/>
      </c>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5"/>
      <c r="BA31" s="375"/>
      <c r="BB31" s="375"/>
      <c r="BC31" s="375"/>
    </row>
    <row r="32" spans="2:56" ht="8.25" customHeight="1">
      <c r="B32" s="376"/>
      <c r="C32" s="377"/>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378"/>
      <c r="AB32" s="378"/>
      <c r="AC32" s="378"/>
      <c r="AD32" s="378"/>
      <c r="AE32" s="378"/>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row>
    <row r="33" spans="4:31" ht="14.25" customHeight="1">
      <c r="D33" s="52" t="s">
        <v>186</v>
      </c>
      <c r="AA33" s="379"/>
      <c r="AB33" s="379"/>
      <c r="AC33" s="379"/>
      <c r="AD33" s="379"/>
      <c r="AE33" s="379"/>
    </row>
  </sheetData>
  <sheetProtection password="D0B5" sheet="1" selectLockedCells="1" selectUnlockedCells="1"/>
  <mergeCells count="108">
    <mergeCell ref="AV1:BA1"/>
    <mergeCell ref="AB13:AD13"/>
    <mergeCell ref="AE13:AH13"/>
    <mergeCell ref="AI13:AL13"/>
    <mergeCell ref="AM13:BC13"/>
    <mergeCell ref="D30:Z30"/>
    <mergeCell ref="AA30:AE30"/>
    <mergeCell ref="AF30:BC30"/>
    <mergeCell ref="D31:BC31"/>
    <mergeCell ref="S24:W24"/>
    <mergeCell ref="X24:AA24"/>
    <mergeCell ref="AB24:AD24"/>
    <mergeCell ref="AE24:AH24"/>
    <mergeCell ref="AI24:AL24"/>
    <mergeCell ref="AM24:BC24"/>
    <mergeCell ref="D25:Z25"/>
    <mergeCell ref="AA25:AE25"/>
    <mergeCell ref="AE23:AJ23"/>
    <mergeCell ref="AL23:BA23"/>
    <mergeCell ref="AE18:AH18"/>
    <mergeCell ref="AI18:AL18"/>
    <mergeCell ref="AM18:BC18"/>
    <mergeCell ref="AF19:BC19"/>
    <mergeCell ref="J23:M23"/>
    <mergeCell ref="B27:B31"/>
    <mergeCell ref="X27:Z27"/>
    <mergeCell ref="D29:Z29"/>
    <mergeCell ref="AA29:AE29"/>
    <mergeCell ref="S28:W28"/>
    <mergeCell ref="X28:AA28"/>
    <mergeCell ref="AB28:AD28"/>
    <mergeCell ref="AE28:AH28"/>
    <mergeCell ref="AE27:AJ27"/>
    <mergeCell ref="AF29:BC29"/>
    <mergeCell ref="O28:R28"/>
    <mergeCell ref="AK27:BC27"/>
    <mergeCell ref="AI28:AL28"/>
    <mergeCell ref="AM28:BC28"/>
    <mergeCell ref="N27:W27"/>
    <mergeCell ref="J27:M27"/>
    <mergeCell ref="AA27:AD27"/>
    <mergeCell ref="B23:B26"/>
    <mergeCell ref="X23:Z23"/>
    <mergeCell ref="O24:R24"/>
    <mergeCell ref="C16:C17"/>
    <mergeCell ref="D16:P16"/>
    <mergeCell ref="Q16:V16"/>
    <mergeCell ref="W16:AA16"/>
    <mergeCell ref="AB16:AG16"/>
    <mergeCell ref="AF25:BC25"/>
    <mergeCell ref="D26:Z26"/>
    <mergeCell ref="AA26:AE26"/>
    <mergeCell ref="AF26:BC26"/>
    <mergeCell ref="O18:R18"/>
    <mergeCell ref="B18:B22"/>
    <mergeCell ref="S18:W18"/>
    <mergeCell ref="X18:AA18"/>
    <mergeCell ref="AB18:AD18"/>
    <mergeCell ref="D19:Z19"/>
    <mergeCell ref="AA19:AE19"/>
    <mergeCell ref="D20:Z20"/>
    <mergeCell ref="AA20:AE20"/>
    <mergeCell ref="C21:C22"/>
    <mergeCell ref="D21:P21"/>
    <mergeCell ref="N23:W23"/>
    <mergeCell ref="AA23:AD23"/>
    <mergeCell ref="AF20:BC20"/>
    <mergeCell ref="D22:P22"/>
    <mergeCell ref="Q22:BC22"/>
    <mergeCell ref="Q21:BC21"/>
    <mergeCell ref="B2:BD2"/>
    <mergeCell ref="B8:C8"/>
    <mergeCell ref="D8:BC8"/>
    <mergeCell ref="B9:C9"/>
    <mergeCell ref="D9:Z9"/>
    <mergeCell ref="AA9:AE9"/>
    <mergeCell ref="AF9:BC9"/>
    <mergeCell ref="Z4:AI4"/>
    <mergeCell ref="AJ4:AK4"/>
    <mergeCell ref="AL4:AQ4"/>
    <mergeCell ref="AR4:AS4"/>
    <mergeCell ref="AT4:AY4"/>
    <mergeCell ref="R6:BC6"/>
    <mergeCell ref="AZ4:BA4"/>
    <mergeCell ref="B10:C10"/>
    <mergeCell ref="D10:BC10"/>
    <mergeCell ref="B11:C11"/>
    <mergeCell ref="D11:Z11"/>
    <mergeCell ref="AA11:AE11"/>
    <mergeCell ref="AF11:BC11"/>
    <mergeCell ref="AF14:BC14"/>
    <mergeCell ref="D15:Z15"/>
    <mergeCell ref="AA15:AE15"/>
    <mergeCell ref="AF15:BC15"/>
    <mergeCell ref="B12:C12"/>
    <mergeCell ref="D12:AA12"/>
    <mergeCell ref="AB12:AD12"/>
    <mergeCell ref="AE12:BC12"/>
    <mergeCell ref="B13:B17"/>
    <mergeCell ref="S13:W13"/>
    <mergeCell ref="X13:AA13"/>
    <mergeCell ref="AH16:AK16"/>
    <mergeCell ref="AL16:BC16"/>
    <mergeCell ref="D17:P17"/>
    <mergeCell ref="Q17:BC17"/>
    <mergeCell ref="D14:Z14"/>
    <mergeCell ref="AA14:AE14"/>
    <mergeCell ref="O13:R13"/>
  </mergeCells>
  <phoneticPr fontId="1"/>
  <printOptions horizontalCentered="1" verticalCentered="1"/>
  <pageMargins left="0.59055118110236227" right="0.19685039370078741" top="0" bottom="0" header="0.51181102362204722" footer="0.51181102362204722"/>
  <pageSetup paperSize="9" scale="90"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6" id="{6052EDD9-79FA-4CA6-BE26-FDB7931C5708}">
            <xm:f>報告内容入力フォーム!$E$62="なし"</xm:f>
            <x14:dxf>
              <font>
                <strike val="0"/>
              </font>
              <fill>
                <patternFill patternType="darkHorizontal"/>
              </fill>
            </x14:dxf>
          </x14:cfRule>
          <xm:sqref>S13:W13</xm:sqref>
        </x14:conditionalFormatting>
        <x14:conditionalFormatting xmlns:xm="http://schemas.microsoft.com/office/excel/2006/main">
          <x14:cfRule type="expression" priority="15" id="{50584CDA-2481-4C17-A3DB-27700E01742B}">
            <xm:f>報告内容入力フォーム!$E$62="あり"</xm:f>
            <x14:dxf>
              <font>
                <strike val="0"/>
              </font>
              <fill>
                <patternFill patternType="darkHorizontal">
                  <bgColor auto="1"/>
                </patternFill>
              </fill>
            </x14:dxf>
          </x14:cfRule>
          <xm:sqref>AI13:AL13</xm:sqref>
        </x14:conditionalFormatting>
        <x14:conditionalFormatting xmlns:xm="http://schemas.microsoft.com/office/excel/2006/main">
          <x14:cfRule type="expression" priority="11" id="{14BBC59C-358B-4FA2-BEB6-4BFD84858C0F}">
            <xm:f>報告内容入力フォーム!$E$70="なし"</xm:f>
            <x14:dxf>
              <font>
                <strike val="0"/>
              </font>
              <fill>
                <patternFill patternType="darkHorizontal"/>
              </fill>
            </x14:dxf>
          </x14:cfRule>
          <xm:sqref>S18:W18</xm:sqref>
        </x14:conditionalFormatting>
        <x14:conditionalFormatting xmlns:xm="http://schemas.microsoft.com/office/excel/2006/main">
          <x14:cfRule type="expression" priority="12" id="{C29BDBC6-3660-415E-8913-301EC4F21D0B}">
            <xm:f>報告内容入力フォーム!$E$70="あり"</xm:f>
            <x14:dxf>
              <font>
                <strike val="0"/>
              </font>
              <fill>
                <patternFill patternType="darkHorizontal"/>
              </fill>
            </x14:dxf>
          </x14:cfRule>
          <xm:sqref>AI18:AL18</xm:sqref>
        </x14:conditionalFormatting>
        <x14:conditionalFormatting xmlns:xm="http://schemas.microsoft.com/office/excel/2006/main">
          <x14:cfRule type="expression" priority="10" id="{22A5374D-DB3C-46AB-A720-CF283BF50C5F}">
            <xm:f>報告内容入力フォーム!$E$77="その他"</xm:f>
            <x14:dxf>
              <font>
                <strike/>
              </font>
            </x14:dxf>
          </x14:cfRule>
          <xm:sqref>N23:W23</xm:sqref>
        </x14:conditionalFormatting>
        <x14:conditionalFormatting xmlns:xm="http://schemas.microsoft.com/office/excel/2006/main">
          <x14:cfRule type="expression" priority="9" id="{4448F5B9-34D0-4C5D-B677-18CDCDD7204B}">
            <xm:f>報告内容入力フォーム!$E$77="溶融固化"</xm:f>
            <x14:dxf>
              <font>
                <strike/>
              </font>
            </x14:dxf>
          </x14:cfRule>
          <xm:sqref>AE23:AJ23</xm:sqref>
        </x14:conditionalFormatting>
        <x14:conditionalFormatting xmlns:xm="http://schemas.microsoft.com/office/excel/2006/main">
          <x14:cfRule type="expression" priority="8" id="{3317B555-D7B2-4A53-9713-7F0698B716E0}">
            <xm:f>報告内容入力フォーム!$E$79="なし"</xm:f>
            <x14:dxf>
              <font>
                <strike val="0"/>
              </font>
              <fill>
                <patternFill patternType="darkHorizontal"/>
              </fill>
            </x14:dxf>
          </x14:cfRule>
          <xm:sqref>S24:W24</xm:sqref>
        </x14:conditionalFormatting>
        <x14:conditionalFormatting xmlns:xm="http://schemas.microsoft.com/office/excel/2006/main">
          <x14:cfRule type="expression" priority="7" id="{43FCF2FF-597C-4367-9591-4BE6DDB5A7CF}">
            <xm:f>報告内容入力フォーム!$E$79="あり"</xm:f>
            <x14:dxf>
              <font>
                <strike val="0"/>
              </font>
              <fill>
                <patternFill patternType="darkHorizontal"/>
              </fill>
            </x14:dxf>
          </x14:cfRule>
          <xm:sqref>AI24:AL24</xm:sqref>
        </x14:conditionalFormatting>
        <x14:conditionalFormatting xmlns:xm="http://schemas.microsoft.com/office/excel/2006/main">
          <x14:cfRule type="expression" priority="2" id="{75B1CF0F-C124-4D4E-A705-2B8088A036DE}">
            <xm:f>報告内容入力フォーム!$E$85="なし"</xm:f>
            <x14:dxf>
              <font>
                <strike val="0"/>
              </font>
              <fill>
                <patternFill patternType="darkHorizontal"/>
              </fill>
            </x14:dxf>
          </x14:cfRule>
          <xm:sqref>S28:W28</xm:sqref>
        </x14:conditionalFormatting>
        <x14:conditionalFormatting xmlns:xm="http://schemas.microsoft.com/office/excel/2006/main">
          <x14:cfRule type="expression" priority="1" id="{BB26235B-4566-47EA-89AF-E7932BFFF33C}">
            <xm:f>報告内容入力フォーム!$E$85="あり"</xm:f>
            <x14:dxf>
              <font>
                <strike val="0"/>
              </font>
              <fill>
                <patternFill patternType="darkHorizontal"/>
              </fill>
            </x14:dxf>
          </x14:cfRule>
          <xm:sqref>AI28:AL28</xm:sqref>
        </x14:conditionalFormatting>
        <x14:conditionalFormatting xmlns:xm="http://schemas.microsoft.com/office/excel/2006/main">
          <x14:cfRule type="expression" priority="4" id="{0093B38F-4A99-4A00-B852-BE7B5C91055D}">
            <xm:f>報告内容入力フォーム!$E$84="再生"</xm:f>
            <x14:dxf>
              <font>
                <strike val="0"/>
              </font>
              <fill>
                <patternFill patternType="darkHorizontal"/>
              </fill>
            </x14:dxf>
          </x14:cfRule>
          <xm:sqref>N27:W27</xm:sqref>
        </x14:conditionalFormatting>
        <x14:conditionalFormatting xmlns:xm="http://schemas.microsoft.com/office/excel/2006/main">
          <x14:cfRule type="expression" priority="3" id="{F611D766-3313-4F5D-AFC3-50EAB6938B92}">
            <xm:f>報告内容入力フォーム!$E$84="埋立処分"</xm:f>
            <x14:dxf>
              <font>
                <strike val="0"/>
              </font>
              <fill>
                <patternFill patternType="darkHorizontal"/>
              </fill>
            </x14:dxf>
          </x14:cfRule>
          <xm:sqref>AE27:AJ27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D33"/>
  <sheetViews>
    <sheetView zoomScaleNormal="100" workbookViewId="0">
      <selection activeCell="B2" sqref="B2:BD2"/>
    </sheetView>
  </sheetViews>
  <sheetFormatPr defaultColWidth="8.09765625" defaultRowHeight="13.2"/>
  <cols>
    <col min="1" max="1" width="2.19921875" style="52" customWidth="1"/>
    <col min="2" max="2" width="3.19921875" style="52" customWidth="1"/>
    <col min="3" max="3" width="25.69921875" style="52" customWidth="1"/>
    <col min="4" max="56" width="1.09765625" style="52" customWidth="1"/>
    <col min="57" max="224" width="8.09765625" style="52"/>
    <col min="225" max="225" width="8.09765625" style="52" customWidth="1"/>
    <col min="226" max="309" width="1.09765625" style="52" customWidth="1"/>
    <col min="310" max="480" width="8.09765625" style="52"/>
    <col min="481" max="481" width="8.09765625" style="52" customWidth="1"/>
    <col min="482" max="565" width="1.09765625" style="52" customWidth="1"/>
    <col min="566" max="736" width="8.09765625" style="52"/>
    <col min="737" max="737" width="8.09765625" style="52" customWidth="1"/>
    <col min="738" max="821" width="1.09765625" style="52" customWidth="1"/>
    <col min="822" max="992" width="8.09765625" style="52"/>
    <col min="993" max="993" width="8.09765625" style="52" customWidth="1"/>
    <col min="994" max="1077" width="1.09765625" style="52" customWidth="1"/>
    <col min="1078" max="1248" width="8.09765625" style="52"/>
    <col min="1249" max="1249" width="8.09765625" style="52" customWidth="1"/>
    <col min="1250" max="1333" width="1.09765625" style="52" customWidth="1"/>
    <col min="1334" max="1504" width="8.09765625" style="52"/>
    <col min="1505" max="1505" width="8.09765625" style="52" customWidth="1"/>
    <col min="1506" max="1589" width="1.09765625" style="52" customWidth="1"/>
    <col min="1590" max="1760" width="8.09765625" style="52"/>
    <col min="1761" max="1761" width="8.09765625" style="52" customWidth="1"/>
    <col min="1762" max="1845" width="1.09765625" style="52" customWidth="1"/>
    <col min="1846" max="2016" width="8.09765625" style="52"/>
    <col min="2017" max="2017" width="8.09765625" style="52" customWidth="1"/>
    <col min="2018" max="2101" width="1.09765625" style="52" customWidth="1"/>
    <col min="2102" max="2272" width="8.09765625" style="52"/>
    <col min="2273" max="2273" width="8.09765625" style="52" customWidth="1"/>
    <col min="2274" max="2357" width="1.09765625" style="52" customWidth="1"/>
    <col min="2358" max="2528" width="8.09765625" style="52"/>
    <col min="2529" max="2529" width="8.09765625" style="52" customWidth="1"/>
    <col min="2530" max="2613" width="1.09765625" style="52" customWidth="1"/>
    <col min="2614" max="2784" width="8.09765625" style="52"/>
    <col min="2785" max="2785" width="8.09765625" style="52" customWidth="1"/>
    <col min="2786" max="2869" width="1.09765625" style="52" customWidth="1"/>
    <col min="2870" max="3040" width="8.09765625" style="52"/>
    <col min="3041" max="3041" width="8.09765625" style="52" customWidth="1"/>
    <col min="3042" max="3125" width="1.09765625" style="52" customWidth="1"/>
    <col min="3126" max="3296" width="8.09765625" style="52"/>
    <col min="3297" max="3297" width="8.09765625" style="52" customWidth="1"/>
    <col min="3298" max="3381" width="1.09765625" style="52" customWidth="1"/>
    <col min="3382" max="3552" width="8.09765625" style="52"/>
    <col min="3553" max="3553" width="8.09765625" style="52" customWidth="1"/>
    <col min="3554" max="3637" width="1.09765625" style="52" customWidth="1"/>
    <col min="3638" max="3808" width="8.09765625" style="52"/>
    <col min="3809" max="3809" width="8.09765625" style="52" customWidth="1"/>
    <col min="3810" max="3893" width="1.09765625" style="52" customWidth="1"/>
    <col min="3894" max="4064" width="8.09765625" style="52"/>
    <col min="4065" max="4065" width="8.09765625" style="52" customWidth="1"/>
    <col min="4066" max="4149" width="1.09765625" style="52" customWidth="1"/>
    <col min="4150" max="4320" width="8.09765625" style="52"/>
    <col min="4321" max="4321" width="8.09765625" style="52" customWidth="1"/>
    <col min="4322" max="4405" width="1.09765625" style="52" customWidth="1"/>
    <col min="4406" max="4576" width="8.09765625" style="52"/>
    <col min="4577" max="4577" width="8.09765625" style="52" customWidth="1"/>
    <col min="4578" max="4661" width="1.09765625" style="52" customWidth="1"/>
    <col min="4662" max="4832" width="8.09765625" style="52"/>
    <col min="4833" max="4833" width="8.09765625" style="52" customWidth="1"/>
    <col min="4834" max="4917" width="1.09765625" style="52" customWidth="1"/>
    <col min="4918" max="5088" width="8.09765625" style="52"/>
    <col min="5089" max="5089" width="8.09765625" style="52" customWidth="1"/>
    <col min="5090" max="5173" width="1.09765625" style="52" customWidth="1"/>
    <col min="5174" max="5344" width="8.09765625" style="52"/>
    <col min="5345" max="5345" width="8.09765625" style="52" customWidth="1"/>
    <col min="5346" max="5429" width="1.09765625" style="52" customWidth="1"/>
    <col min="5430" max="5600" width="8.09765625" style="52"/>
    <col min="5601" max="5601" width="8.09765625" style="52" customWidth="1"/>
    <col min="5602" max="5685" width="1.09765625" style="52" customWidth="1"/>
    <col min="5686" max="5856" width="8.09765625" style="52"/>
    <col min="5857" max="5857" width="8.09765625" style="52" customWidth="1"/>
    <col min="5858" max="5941" width="1.09765625" style="52" customWidth="1"/>
    <col min="5942" max="6112" width="8.09765625" style="52"/>
    <col min="6113" max="6113" width="8.09765625" style="52" customWidth="1"/>
    <col min="6114" max="6197" width="1.09765625" style="52" customWidth="1"/>
    <col min="6198" max="6368" width="8.09765625" style="52"/>
    <col min="6369" max="6369" width="8.09765625" style="52" customWidth="1"/>
    <col min="6370" max="6453" width="1.09765625" style="52" customWidth="1"/>
    <col min="6454" max="6624" width="8.09765625" style="52"/>
    <col min="6625" max="6625" width="8.09765625" style="52" customWidth="1"/>
    <col min="6626" max="6709" width="1.09765625" style="52" customWidth="1"/>
    <col min="6710" max="6880" width="8.09765625" style="52"/>
    <col min="6881" max="6881" width="8.09765625" style="52" customWidth="1"/>
    <col min="6882" max="6965" width="1.09765625" style="52" customWidth="1"/>
    <col min="6966" max="7136" width="8.09765625" style="52"/>
    <col min="7137" max="7137" width="8.09765625" style="52" customWidth="1"/>
    <col min="7138" max="7221" width="1.09765625" style="52" customWidth="1"/>
    <col min="7222" max="7392" width="8.09765625" style="52"/>
    <col min="7393" max="7393" width="8.09765625" style="52" customWidth="1"/>
    <col min="7394" max="7477" width="1.09765625" style="52" customWidth="1"/>
    <col min="7478" max="7648" width="8.09765625" style="52"/>
    <col min="7649" max="7649" width="8.09765625" style="52" customWidth="1"/>
    <col min="7650" max="7733" width="1.09765625" style="52" customWidth="1"/>
    <col min="7734" max="7904" width="8.09765625" style="52"/>
    <col min="7905" max="7905" width="8.09765625" style="52" customWidth="1"/>
    <col min="7906" max="7989" width="1.09765625" style="52" customWidth="1"/>
    <col min="7990" max="8160" width="8.09765625" style="52"/>
    <col min="8161" max="8161" width="8.09765625" style="52" customWidth="1"/>
    <col min="8162" max="8245" width="1.09765625" style="52" customWidth="1"/>
    <col min="8246" max="8416" width="8.09765625" style="52"/>
    <col min="8417" max="8417" width="8.09765625" style="52" customWidth="1"/>
    <col min="8418" max="8501" width="1.09765625" style="52" customWidth="1"/>
    <col min="8502" max="8672" width="8.09765625" style="52"/>
    <col min="8673" max="8673" width="8.09765625" style="52" customWidth="1"/>
    <col min="8674" max="8757" width="1.09765625" style="52" customWidth="1"/>
    <col min="8758" max="8928" width="8.09765625" style="52"/>
    <col min="8929" max="8929" width="8.09765625" style="52" customWidth="1"/>
    <col min="8930" max="9013" width="1.09765625" style="52" customWidth="1"/>
    <col min="9014" max="9184" width="8.09765625" style="52"/>
    <col min="9185" max="9185" width="8.09765625" style="52" customWidth="1"/>
    <col min="9186" max="9269" width="1.09765625" style="52" customWidth="1"/>
    <col min="9270" max="9440" width="8.09765625" style="52"/>
    <col min="9441" max="9441" width="8.09765625" style="52" customWidth="1"/>
    <col min="9442" max="9525" width="1.09765625" style="52" customWidth="1"/>
    <col min="9526" max="9696" width="8.09765625" style="52"/>
    <col min="9697" max="9697" width="8.09765625" style="52" customWidth="1"/>
    <col min="9698" max="9781" width="1.09765625" style="52" customWidth="1"/>
    <col min="9782" max="9952" width="8.09765625" style="52"/>
    <col min="9953" max="9953" width="8.09765625" style="52" customWidth="1"/>
    <col min="9954" max="10037" width="1.09765625" style="52" customWidth="1"/>
    <col min="10038" max="10208" width="8.09765625" style="52"/>
    <col min="10209" max="10209" width="8.09765625" style="52" customWidth="1"/>
    <col min="10210" max="10293" width="1.09765625" style="52" customWidth="1"/>
    <col min="10294" max="10464" width="8.09765625" style="52"/>
    <col min="10465" max="10465" width="8.09765625" style="52" customWidth="1"/>
    <col min="10466" max="10549" width="1.09765625" style="52" customWidth="1"/>
    <col min="10550" max="10720" width="8.09765625" style="52"/>
    <col min="10721" max="10721" width="8.09765625" style="52" customWidth="1"/>
    <col min="10722" max="10805" width="1.09765625" style="52" customWidth="1"/>
    <col min="10806" max="10976" width="8.09765625" style="52"/>
    <col min="10977" max="10977" width="8.09765625" style="52" customWidth="1"/>
    <col min="10978" max="11061" width="1.09765625" style="52" customWidth="1"/>
    <col min="11062" max="11232" width="8.09765625" style="52"/>
    <col min="11233" max="11233" width="8.09765625" style="52" customWidth="1"/>
    <col min="11234" max="11317" width="1.09765625" style="52" customWidth="1"/>
    <col min="11318" max="11488" width="8.09765625" style="52"/>
    <col min="11489" max="11489" width="8.09765625" style="52" customWidth="1"/>
    <col min="11490" max="11573" width="1.09765625" style="52" customWidth="1"/>
    <col min="11574" max="11744" width="8.09765625" style="52"/>
    <col min="11745" max="11745" width="8.09765625" style="52" customWidth="1"/>
    <col min="11746" max="11829" width="1.09765625" style="52" customWidth="1"/>
    <col min="11830" max="12000" width="8.09765625" style="52"/>
    <col min="12001" max="12001" width="8.09765625" style="52" customWidth="1"/>
    <col min="12002" max="12085" width="1.09765625" style="52" customWidth="1"/>
    <col min="12086" max="12256" width="8.09765625" style="52"/>
    <col min="12257" max="12257" width="8.09765625" style="52" customWidth="1"/>
    <col min="12258" max="12341" width="1.09765625" style="52" customWidth="1"/>
    <col min="12342" max="12512" width="8.09765625" style="52"/>
    <col min="12513" max="12513" width="8.09765625" style="52" customWidth="1"/>
    <col min="12514" max="12597" width="1.09765625" style="52" customWidth="1"/>
    <col min="12598" max="12768" width="8.09765625" style="52"/>
    <col min="12769" max="12769" width="8.09765625" style="52" customWidth="1"/>
    <col min="12770" max="12853" width="1.09765625" style="52" customWidth="1"/>
    <col min="12854" max="13024" width="8.09765625" style="52"/>
    <col min="13025" max="13025" width="8.09765625" style="52" customWidth="1"/>
    <col min="13026" max="13109" width="1.09765625" style="52" customWidth="1"/>
    <col min="13110" max="13280" width="8.09765625" style="52"/>
    <col min="13281" max="13281" width="8.09765625" style="52" customWidth="1"/>
    <col min="13282" max="13365" width="1.09765625" style="52" customWidth="1"/>
    <col min="13366" max="13536" width="8.09765625" style="52"/>
    <col min="13537" max="13537" width="8.09765625" style="52" customWidth="1"/>
    <col min="13538" max="13621" width="1.09765625" style="52" customWidth="1"/>
    <col min="13622" max="13792" width="8.09765625" style="52"/>
    <col min="13793" max="13793" width="8.09765625" style="52" customWidth="1"/>
    <col min="13794" max="13877" width="1.09765625" style="52" customWidth="1"/>
    <col min="13878" max="14048" width="8.09765625" style="52"/>
    <col min="14049" max="14049" width="8.09765625" style="52" customWidth="1"/>
    <col min="14050" max="14133" width="1.09765625" style="52" customWidth="1"/>
    <col min="14134" max="14304" width="8.09765625" style="52"/>
    <col min="14305" max="14305" width="8.09765625" style="52" customWidth="1"/>
    <col min="14306" max="14389" width="1.09765625" style="52" customWidth="1"/>
    <col min="14390" max="14560" width="8.09765625" style="52"/>
    <col min="14561" max="14561" width="8.09765625" style="52" customWidth="1"/>
    <col min="14562" max="14645" width="1.09765625" style="52" customWidth="1"/>
    <col min="14646" max="14816" width="8.09765625" style="52"/>
    <col min="14817" max="14817" width="8.09765625" style="52" customWidth="1"/>
    <col min="14818" max="14901" width="1.09765625" style="52" customWidth="1"/>
    <col min="14902" max="15072" width="8.09765625" style="52"/>
    <col min="15073" max="15073" width="8.09765625" style="52" customWidth="1"/>
    <col min="15074" max="15157" width="1.09765625" style="52" customWidth="1"/>
    <col min="15158" max="15328" width="8.09765625" style="52"/>
    <col min="15329" max="15329" width="8.09765625" style="52" customWidth="1"/>
    <col min="15330" max="15413" width="1.09765625" style="52" customWidth="1"/>
    <col min="15414" max="15584" width="8.09765625" style="52"/>
    <col min="15585" max="15585" width="8.09765625" style="52" customWidth="1"/>
    <col min="15586" max="15669" width="1.09765625" style="52" customWidth="1"/>
    <col min="15670" max="15840" width="8.09765625" style="52"/>
    <col min="15841" max="15841" width="8.09765625" style="52" customWidth="1"/>
    <col min="15842" max="15925" width="1.09765625" style="52" customWidth="1"/>
    <col min="15926" max="16096" width="8.09765625" style="52"/>
    <col min="16097" max="16097" width="8.09765625" style="52" customWidth="1"/>
    <col min="16098" max="16181" width="1.09765625" style="52" customWidth="1"/>
    <col min="16182" max="16384" width="8.09765625" style="52"/>
  </cols>
  <sheetData>
    <row r="1" spans="2:56">
      <c r="AV1" s="296" t="s">
        <v>304</v>
      </c>
      <c r="AW1" s="308"/>
      <c r="AX1" s="308"/>
      <c r="AY1" s="308"/>
      <c r="AZ1" s="308"/>
      <c r="BA1" s="308"/>
    </row>
    <row r="2" spans="2:56" ht="30" customHeight="1">
      <c r="B2" s="309" t="s">
        <v>131</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row>
    <row r="3" spans="2:56" ht="10.199999999999999" customHeight="1"/>
    <row r="4" spans="2:56">
      <c r="Z4" s="310" t="str">
        <f>報告書!AY8</f>
        <v/>
      </c>
      <c r="AA4" s="310"/>
      <c r="AB4" s="310"/>
      <c r="AC4" s="310"/>
      <c r="AD4" s="310"/>
      <c r="AE4" s="310"/>
      <c r="AF4" s="310"/>
      <c r="AG4" s="310"/>
      <c r="AH4" s="310"/>
      <c r="AI4" s="310"/>
      <c r="AJ4" s="311" t="s">
        <v>121</v>
      </c>
      <c r="AK4" s="311"/>
      <c r="AL4" s="310" t="str">
        <f>報告書!BI8</f>
        <v/>
      </c>
      <c r="AM4" s="310"/>
      <c r="AN4" s="310"/>
      <c r="AO4" s="310"/>
      <c r="AP4" s="310"/>
      <c r="AQ4" s="310"/>
      <c r="AR4" s="311" t="s">
        <v>122</v>
      </c>
      <c r="AS4" s="311"/>
      <c r="AT4" s="310" t="str">
        <f>報告書!BP8</f>
        <v/>
      </c>
      <c r="AU4" s="310"/>
      <c r="AV4" s="310"/>
      <c r="AW4" s="310"/>
      <c r="AX4" s="310"/>
      <c r="AY4" s="310"/>
      <c r="AZ4" s="311" t="s">
        <v>123</v>
      </c>
      <c r="BA4" s="311"/>
      <c r="BB4" s="57"/>
      <c r="BC4" s="57"/>
    </row>
    <row r="5" spans="2:56" ht="10.199999999999999" customHeight="1"/>
    <row r="6" spans="2:56" ht="18.600000000000001" customHeight="1" thickBot="1">
      <c r="E6" s="312" t="s">
        <v>132</v>
      </c>
      <c r="F6" s="75"/>
      <c r="G6" s="75"/>
      <c r="H6" s="75"/>
      <c r="I6" s="75"/>
      <c r="J6" s="75"/>
      <c r="K6" s="75"/>
      <c r="L6" s="75"/>
      <c r="M6" s="75"/>
      <c r="N6" s="75"/>
      <c r="O6" s="75"/>
      <c r="P6" s="75"/>
      <c r="Q6" s="75"/>
      <c r="R6" s="313" t="str">
        <f>報告書!AN13</f>
        <v/>
      </c>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row>
    <row r="7" spans="2:56" ht="13.8" thickBot="1"/>
    <row r="8" spans="2:56" ht="34.950000000000003" customHeight="1">
      <c r="B8" s="314" t="s">
        <v>133</v>
      </c>
      <c r="C8" s="314"/>
      <c r="D8" s="315" t="str">
        <f>IF(報告内容入力フォーム!E30="","",報告内容入力フォーム!E30)</f>
        <v/>
      </c>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6"/>
    </row>
    <row r="9" spans="2:56" ht="34.950000000000003" customHeight="1" thickBot="1">
      <c r="B9" s="317" t="s">
        <v>305</v>
      </c>
      <c r="C9" s="318"/>
      <c r="D9" s="319" t="str">
        <f>報告書!AG30</f>
        <v/>
      </c>
      <c r="E9" s="319"/>
      <c r="F9" s="319"/>
      <c r="G9" s="319"/>
      <c r="H9" s="319"/>
      <c r="I9" s="319"/>
      <c r="J9" s="319"/>
      <c r="K9" s="319"/>
      <c r="L9" s="319"/>
      <c r="M9" s="319"/>
      <c r="N9" s="319"/>
      <c r="O9" s="319"/>
      <c r="P9" s="319"/>
      <c r="Q9" s="319"/>
      <c r="R9" s="319"/>
      <c r="S9" s="319"/>
      <c r="T9" s="319"/>
      <c r="U9" s="319"/>
      <c r="V9" s="319"/>
      <c r="W9" s="319"/>
      <c r="X9" s="319"/>
      <c r="Y9" s="319"/>
      <c r="Z9" s="319"/>
      <c r="AA9" s="320" t="s">
        <v>126</v>
      </c>
      <c r="AB9" s="320"/>
      <c r="AC9" s="320"/>
      <c r="AD9" s="320"/>
      <c r="AE9" s="320"/>
      <c r="AF9" s="321" t="str">
        <f>IF(報告内容入力フォーム!F31="","",報告内容入力フォーム!F31&amp;"-"&amp;報告内容入力フォーム!K31&amp;"-"&amp;報告内容入力フォーム!P31)</f>
        <v/>
      </c>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16"/>
    </row>
    <row r="10" spans="2:56" ht="34.950000000000003" customHeight="1">
      <c r="B10" s="314" t="s">
        <v>134</v>
      </c>
      <c r="C10" s="314"/>
      <c r="D10" s="315" t="str">
        <f>IF(報告内容入力フォーム!E32="","",報告内容入力フォーム!E32)</f>
        <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6"/>
    </row>
    <row r="11" spans="2:56" ht="34.950000000000003" customHeight="1">
      <c r="B11" s="322" t="s">
        <v>135</v>
      </c>
      <c r="C11" s="322"/>
      <c r="D11" s="380" t="str">
        <f>IF(報告内容入力フォーム!E34="","",報告内容入力フォーム!E34)</f>
        <v/>
      </c>
      <c r="E11" s="380"/>
      <c r="F11" s="380"/>
      <c r="G11" s="380"/>
      <c r="H11" s="380"/>
      <c r="I11" s="380"/>
      <c r="J11" s="380"/>
      <c r="K11" s="380"/>
      <c r="L11" s="380"/>
      <c r="M11" s="380"/>
      <c r="N11" s="380"/>
      <c r="O11" s="380"/>
      <c r="P11" s="380"/>
      <c r="Q11" s="380"/>
      <c r="R11" s="380"/>
      <c r="S11" s="380"/>
      <c r="T11" s="380"/>
      <c r="U11" s="380"/>
      <c r="V11" s="380"/>
      <c r="W11" s="380"/>
      <c r="X11" s="380"/>
      <c r="Y11" s="380"/>
      <c r="Z11" s="380"/>
      <c r="AA11" s="324" t="s">
        <v>126</v>
      </c>
      <c r="AB11" s="324"/>
      <c r="AC11" s="324"/>
      <c r="AD11" s="324"/>
      <c r="AE11" s="324"/>
      <c r="AF11" s="325" t="str">
        <f>IF(報告内容入力フォーム!F35="","",報告内容入力フォーム!F35&amp;"-"&amp;報告内容入力フォーム!K35&amp;"-"&amp;報告内容入力フォーム!P35)</f>
        <v/>
      </c>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16"/>
    </row>
    <row r="12" spans="2:56" ht="19.95" customHeight="1" thickBot="1">
      <c r="B12" s="326" t="s">
        <v>185</v>
      </c>
      <c r="C12" s="326"/>
      <c r="D12" s="327" t="str">
        <f>IF(報告内容入力フォーム!E59="","",報告内容入力フォーム!E59)</f>
        <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8" t="s">
        <v>136</v>
      </c>
      <c r="AC12" s="328"/>
      <c r="AD12" s="328"/>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16"/>
    </row>
    <row r="13" spans="2:56" ht="19.95" customHeight="1" thickBot="1">
      <c r="B13" s="330" t="str">
        <f>IF(報告内容入力フォーム!J91="","収集・運搬業者",IF(報告内容入力フォーム!J91="ある","収集・運搬業者（一次）","収集・運搬業者"))</f>
        <v>収集・運搬業者</v>
      </c>
      <c r="C13" s="331" t="s">
        <v>137</v>
      </c>
      <c r="D13" s="332"/>
      <c r="E13" s="333"/>
      <c r="F13" s="333"/>
      <c r="G13" s="333"/>
      <c r="H13" s="333"/>
      <c r="I13" s="333"/>
      <c r="J13" s="333"/>
      <c r="K13" s="333"/>
      <c r="L13" s="333"/>
      <c r="M13" s="333"/>
      <c r="N13" s="333"/>
      <c r="O13" s="334" t="str">
        <f>IF(報告内容入力フォーム!E93="","",IF(報告内容入力フォーム!E93="あり","✔",""))</f>
        <v/>
      </c>
      <c r="P13" s="334"/>
      <c r="Q13" s="334"/>
      <c r="R13" s="334"/>
      <c r="S13" s="335" t="s">
        <v>138</v>
      </c>
      <c r="T13" s="335"/>
      <c r="U13" s="335"/>
      <c r="V13" s="335"/>
      <c r="W13" s="335"/>
      <c r="X13" s="334"/>
      <c r="Y13" s="334"/>
      <c r="Z13" s="334"/>
      <c r="AA13" s="334"/>
      <c r="AB13" s="336" t="s">
        <v>139</v>
      </c>
      <c r="AC13" s="336"/>
      <c r="AD13" s="336"/>
      <c r="AE13" s="334" t="str">
        <f>IF(報告内容入力フォーム!E93="","",IF(報告内容入力フォーム!E93="なし","✔",""))</f>
        <v/>
      </c>
      <c r="AF13" s="334"/>
      <c r="AG13" s="334"/>
      <c r="AH13" s="334"/>
      <c r="AI13" s="335" t="s">
        <v>140</v>
      </c>
      <c r="AJ13" s="335"/>
      <c r="AK13" s="335"/>
      <c r="AL13" s="335"/>
      <c r="AM13" s="337"/>
      <c r="AN13" s="337"/>
      <c r="AO13" s="337"/>
      <c r="AP13" s="337"/>
      <c r="AQ13" s="337"/>
      <c r="AR13" s="337"/>
      <c r="AS13" s="337"/>
      <c r="AT13" s="337"/>
      <c r="AU13" s="337"/>
      <c r="AV13" s="337"/>
      <c r="AW13" s="337"/>
      <c r="AX13" s="337"/>
      <c r="AY13" s="337"/>
      <c r="AZ13" s="337"/>
      <c r="BA13" s="337"/>
      <c r="BB13" s="337"/>
      <c r="BC13" s="337"/>
      <c r="BD13" s="316"/>
    </row>
    <row r="14" spans="2:56" ht="34.950000000000003" customHeight="1" thickBot="1">
      <c r="B14" s="330"/>
      <c r="C14" s="338" t="s">
        <v>141</v>
      </c>
      <c r="D14" s="339" t="str">
        <f>IF(報告内容入力フォーム!E94="","",報告内容入力フォーム!E94)</f>
        <v/>
      </c>
      <c r="E14" s="339"/>
      <c r="F14" s="339"/>
      <c r="G14" s="339"/>
      <c r="H14" s="339"/>
      <c r="I14" s="339"/>
      <c r="J14" s="339"/>
      <c r="K14" s="339"/>
      <c r="L14" s="339"/>
      <c r="M14" s="339"/>
      <c r="N14" s="339"/>
      <c r="O14" s="339"/>
      <c r="P14" s="339"/>
      <c r="Q14" s="339"/>
      <c r="R14" s="339"/>
      <c r="S14" s="339"/>
      <c r="T14" s="339"/>
      <c r="U14" s="339"/>
      <c r="V14" s="339"/>
      <c r="W14" s="339"/>
      <c r="X14" s="339"/>
      <c r="Y14" s="339"/>
      <c r="Z14" s="339"/>
      <c r="AA14" s="340" t="s">
        <v>142</v>
      </c>
      <c r="AB14" s="340"/>
      <c r="AC14" s="340"/>
      <c r="AD14" s="340"/>
      <c r="AE14" s="340"/>
      <c r="AF14" s="341" t="str">
        <f>IF(報告内容入力フォーム!G95="","",報告内容入力フォーム!G95&amp;"　"&amp;報告内容入力フォーム!N95)</f>
        <v/>
      </c>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16"/>
    </row>
    <row r="15" spans="2:56" ht="34.950000000000003" customHeight="1" thickBot="1">
      <c r="B15" s="330"/>
      <c r="C15" s="338" t="s">
        <v>143</v>
      </c>
      <c r="D15" s="380" t="str">
        <f>IF(報告内容入力フォーム!E96="","",報告内容入力フォーム!E96)</f>
        <v/>
      </c>
      <c r="E15" s="380"/>
      <c r="F15" s="380"/>
      <c r="G15" s="380"/>
      <c r="H15" s="380"/>
      <c r="I15" s="380"/>
      <c r="J15" s="380"/>
      <c r="K15" s="380"/>
      <c r="L15" s="380"/>
      <c r="M15" s="380"/>
      <c r="N15" s="380"/>
      <c r="O15" s="380"/>
      <c r="P15" s="380"/>
      <c r="Q15" s="380"/>
      <c r="R15" s="380"/>
      <c r="S15" s="380"/>
      <c r="T15" s="380"/>
      <c r="U15" s="380"/>
      <c r="V15" s="380"/>
      <c r="W15" s="380"/>
      <c r="X15" s="380"/>
      <c r="Y15" s="380"/>
      <c r="Z15" s="380"/>
      <c r="AA15" s="324" t="s">
        <v>126</v>
      </c>
      <c r="AB15" s="324"/>
      <c r="AC15" s="324"/>
      <c r="AD15" s="324"/>
      <c r="AE15" s="324"/>
      <c r="AF15" s="325" t="str">
        <f>IF(報告内容入力フォーム!F97="","",報告内容入力フォーム!I98&amp;"-"&amp;報告内容入力フォーム!K97&amp;"-"&amp;報告内容入力フォーム!P97)</f>
        <v/>
      </c>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16"/>
    </row>
    <row r="16" spans="2:56" ht="25.2" customHeight="1" thickBot="1">
      <c r="B16" s="330"/>
      <c r="C16" s="342" t="s">
        <v>144</v>
      </c>
      <c r="D16" s="343" t="s">
        <v>145</v>
      </c>
      <c r="E16" s="343"/>
      <c r="F16" s="343"/>
      <c r="G16" s="343"/>
      <c r="H16" s="343"/>
      <c r="I16" s="343"/>
      <c r="J16" s="343"/>
      <c r="K16" s="343"/>
      <c r="L16" s="343"/>
      <c r="M16" s="343"/>
      <c r="N16" s="343"/>
      <c r="O16" s="343"/>
      <c r="P16" s="343"/>
      <c r="Q16" s="344">
        <v>13</v>
      </c>
      <c r="R16" s="344"/>
      <c r="S16" s="344"/>
      <c r="T16" s="344"/>
      <c r="U16" s="344"/>
      <c r="V16" s="344"/>
      <c r="W16" s="345" t="s">
        <v>146</v>
      </c>
      <c r="X16" s="345"/>
      <c r="Y16" s="345"/>
      <c r="Z16" s="345"/>
      <c r="AA16" s="345"/>
      <c r="AB16" s="346" t="str">
        <f>IF(報告内容入力フォーム!I98="","",報告内容入力フォーム!I98)</f>
        <v/>
      </c>
      <c r="AC16" s="346"/>
      <c r="AD16" s="346"/>
      <c r="AE16" s="346"/>
      <c r="AF16" s="346"/>
      <c r="AG16" s="346"/>
      <c r="AH16" s="345" t="s">
        <v>146</v>
      </c>
      <c r="AI16" s="345"/>
      <c r="AJ16" s="345"/>
      <c r="AK16" s="345"/>
      <c r="AL16" s="347" t="str">
        <f>IF(報告内容入力フォーム!M98="","",報告内容入力フォーム!M98)</f>
        <v/>
      </c>
      <c r="AM16" s="347"/>
      <c r="AN16" s="347"/>
      <c r="AO16" s="347"/>
      <c r="AP16" s="347"/>
      <c r="AQ16" s="347"/>
      <c r="AR16" s="347"/>
      <c r="AS16" s="347"/>
      <c r="AT16" s="347"/>
      <c r="AU16" s="347"/>
      <c r="AV16" s="347"/>
      <c r="AW16" s="347"/>
      <c r="AX16" s="347"/>
      <c r="AY16" s="347"/>
      <c r="AZ16" s="347"/>
      <c r="BA16" s="347"/>
      <c r="BB16" s="347"/>
      <c r="BC16" s="347"/>
      <c r="BD16" s="316"/>
    </row>
    <row r="17" spans="2:56" ht="25.2" customHeight="1" thickBot="1">
      <c r="B17" s="330"/>
      <c r="C17" s="342"/>
      <c r="D17" s="348" t="s">
        <v>187</v>
      </c>
      <c r="E17" s="348"/>
      <c r="F17" s="348"/>
      <c r="G17" s="348"/>
      <c r="H17" s="348"/>
      <c r="I17" s="348"/>
      <c r="J17" s="348"/>
      <c r="K17" s="348"/>
      <c r="L17" s="348"/>
      <c r="M17" s="348"/>
      <c r="N17" s="348"/>
      <c r="O17" s="348"/>
      <c r="P17" s="348"/>
      <c r="Q17" s="349" t="str">
        <f>IF(報告内容入力フォーム!E99="","",報告内容入力フォーム!E99)</f>
        <v/>
      </c>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16"/>
    </row>
    <row r="18" spans="2:56" ht="19.95" customHeight="1" thickBot="1">
      <c r="B18" s="330" t="str">
        <f>IF(報告内容入力フォーム!J91="","収集・運搬業者",IF(報告内容入力フォーム!J91="ある","収集・運搬業者（二次）","収集・運搬業者"))</f>
        <v>収集・運搬業者</v>
      </c>
      <c r="C18" s="331" t="s">
        <v>137</v>
      </c>
      <c r="D18" s="332"/>
      <c r="E18" s="333"/>
      <c r="F18" s="333"/>
      <c r="G18" s="333"/>
      <c r="H18" s="333"/>
      <c r="I18" s="333"/>
      <c r="J18" s="333"/>
      <c r="K18" s="333"/>
      <c r="L18" s="333"/>
      <c r="M18" s="333"/>
      <c r="N18" s="333"/>
      <c r="O18" s="334" t="str">
        <f>IF(報告内容入力フォーム!E101="","",IF(報告内容入力フォーム!E101="あり","✔",""))</f>
        <v/>
      </c>
      <c r="P18" s="334"/>
      <c r="Q18" s="334"/>
      <c r="R18" s="334"/>
      <c r="S18" s="335" t="s">
        <v>138</v>
      </c>
      <c r="T18" s="335"/>
      <c r="U18" s="335"/>
      <c r="V18" s="335"/>
      <c r="W18" s="335"/>
      <c r="X18" s="334"/>
      <c r="Y18" s="334"/>
      <c r="Z18" s="334"/>
      <c r="AA18" s="334"/>
      <c r="AB18" s="336" t="s">
        <v>139</v>
      </c>
      <c r="AC18" s="336"/>
      <c r="AD18" s="336"/>
      <c r="AE18" s="334" t="str">
        <f>IF(報告内容入力フォーム!E101="","",IF(報告内容入力フォーム!E101="なし","✔",""))</f>
        <v/>
      </c>
      <c r="AF18" s="334"/>
      <c r="AG18" s="334"/>
      <c r="AH18" s="334"/>
      <c r="AI18" s="335" t="s">
        <v>140</v>
      </c>
      <c r="AJ18" s="335"/>
      <c r="AK18" s="335"/>
      <c r="AL18" s="335"/>
      <c r="AM18" s="337"/>
      <c r="AN18" s="337"/>
      <c r="AO18" s="337"/>
      <c r="AP18" s="337"/>
      <c r="AQ18" s="337"/>
      <c r="AR18" s="337"/>
      <c r="AS18" s="337"/>
      <c r="AT18" s="337"/>
      <c r="AU18" s="337"/>
      <c r="AV18" s="337"/>
      <c r="AW18" s="337"/>
      <c r="AX18" s="337"/>
      <c r="AY18" s="337"/>
      <c r="AZ18" s="337"/>
      <c r="BA18" s="337"/>
      <c r="BB18" s="337"/>
      <c r="BC18" s="337"/>
      <c r="BD18" s="316"/>
    </row>
    <row r="19" spans="2:56" ht="34.950000000000003" customHeight="1" thickBot="1">
      <c r="B19" s="330"/>
      <c r="C19" s="338" t="s">
        <v>141</v>
      </c>
      <c r="D19" s="339" t="str">
        <f>IF(報告内容入力フォーム!E102="","",報告内容入力フォーム!E102)</f>
        <v/>
      </c>
      <c r="E19" s="339"/>
      <c r="F19" s="339"/>
      <c r="G19" s="339"/>
      <c r="H19" s="339"/>
      <c r="I19" s="339"/>
      <c r="J19" s="339"/>
      <c r="K19" s="339"/>
      <c r="L19" s="339"/>
      <c r="M19" s="339"/>
      <c r="N19" s="339"/>
      <c r="O19" s="339"/>
      <c r="P19" s="339"/>
      <c r="Q19" s="339"/>
      <c r="R19" s="339"/>
      <c r="S19" s="339"/>
      <c r="T19" s="339"/>
      <c r="U19" s="339"/>
      <c r="V19" s="339"/>
      <c r="W19" s="339"/>
      <c r="X19" s="339"/>
      <c r="Y19" s="339"/>
      <c r="Z19" s="339"/>
      <c r="AA19" s="340" t="s">
        <v>142</v>
      </c>
      <c r="AB19" s="340"/>
      <c r="AC19" s="340"/>
      <c r="AD19" s="340"/>
      <c r="AE19" s="340"/>
      <c r="AF19" s="341" t="str">
        <f>IF(報告内容入力フォーム!G103="","",報告内容入力フォーム!G103&amp;"　"&amp;報告内容入力フォーム!N103)</f>
        <v/>
      </c>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16"/>
    </row>
    <row r="20" spans="2:56" ht="34.950000000000003" customHeight="1" thickBot="1">
      <c r="B20" s="330"/>
      <c r="C20" s="338" t="s">
        <v>143</v>
      </c>
      <c r="D20" s="380" t="str">
        <f>IF(報告内容入力フォーム!E104="","",報告内容入力フォーム!E104)</f>
        <v/>
      </c>
      <c r="E20" s="380"/>
      <c r="F20" s="380"/>
      <c r="G20" s="380"/>
      <c r="H20" s="380"/>
      <c r="I20" s="380"/>
      <c r="J20" s="380"/>
      <c r="K20" s="380"/>
      <c r="L20" s="380"/>
      <c r="M20" s="380"/>
      <c r="N20" s="380"/>
      <c r="O20" s="380"/>
      <c r="P20" s="380"/>
      <c r="Q20" s="380"/>
      <c r="R20" s="380"/>
      <c r="S20" s="380"/>
      <c r="T20" s="380"/>
      <c r="U20" s="380"/>
      <c r="V20" s="380"/>
      <c r="W20" s="380"/>
      <c r="X20" s="380"/>
      <c r="Y20" s="380"/>
      <c r="Z20" s="380"/>
      <c r="AA20" s="324" t="s">
        <v>126</v>
      </c>
      <c r="AB20" s="324"/>
      <c r="AC20" s="324"/>
      <c r="AD20" s="324"/>
      <c r="AE20" s="324"/>
      <c r="AF20" s="325" t="str">
        <f>IF(報告内容入力フォーム!F105="","",報告内容入力フォーム!F105&amp;"-"&amp;報告内容入力フォーム!K105&amp;"-"&amp;報告内容入力フォーム!P105)</f>
        <v/>
      </c>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16"/>
    </row>
    <row r="21" spans="2:56" ht="25.2" customHeight="1" thickBot="1">
      <c r="B21" s="330"/>
      <c r="C21" s="342" t="s">
        <v>144</v>
      </c>
      <c r="D21" s="343" t="s">
        <v>353</v>
      </c>
      <c r="E21" s="343"/>
      <c r="F21" s="343"/>
      <c r="G21" s="343"/>
      <c r="H21" s="343"/>
      <c r="I21" s="343"/>
      <c r="J21" s="343"/>
      <c r="K21" s="343"/>
      <c r="L21" s="343"/>
      <c r="M21" s="343"/>
      <c r="N21" s="343"/>
      <c r="O21" s="343"/>
      <c r="P21" s="343"/>
      <c r="Q21" s="350" t="str">
        <f>IF(報告内容入力フォーム!E106="","",報告内容入力フォーム!E106)</f>
        <v/>
      </c>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2"/>
      <c r="BD21" s="316"/>
    </row>
    <row r="22" spans="2:56" ht="25.2" customHeight="1" thickBot="1">
      <c r="B22" s="330"/>
      <c r="C22" s="342"/>
      <c r="D22" s="348" t="s">
        <v>187</v>
      </c>
      <c r="E22" s="348"/>
      <c r="F22" s="348"/>
      <c r="G22" s="348"/>
      <c r="H22" s="348"/>
      <c r="I22" s="348"/>
      <c r="J22" s="348"/>
      <c r="K22" s="348"/>
      <c r="L22" s="348"/>
      <c r="M22" s="348"/>
      <c r="N22" s="348"/>
      <c r="O22" s="348"/>
      <c r="P22" s="348"/>
      <c r="Q22" s="349" t="str">
        <f>IF(報告内容入力フォーム!E107="","",報告内容入力フォーム!E107)</f>
        <v/>
      </c>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16"/>
    </row>
    <row r="23" spans="2:56" ht="19.95" customHeight="1" thickBot="1">
      <c r="B23" s="330" t="s">
        <v>147</v>
      </c>
      <c r="C23" s="331" t="s">
        <v>148</v>
      </c>
      <c r="D23" s="332"/>
      <c r="E23" s="333"/>
      <c r="F23" s="333"/>
      <c r="G23" s="333"/>
      <c r="H23" s="333"/>
      <c r="I23" s="333"/>
      <c r="J23" s="334" t="str">
        <f>IF(報告内容入力フォーム!E108="","",IF(報告内容入力フォーム!E108="溶融固化","✔",""))</f>
        <v/>
      </c>
      <c r="K23" s="334"/>
      <c r="L23" s="334"/>
      <c r="M23" s="334"/>
      <c r="N23" s="334" t="s">
        <v>190</v>
      </c>
      <c r="O23" s="353"/>
      <c r="P23" s="353"/>
      <c r="Q23" s="353"/>
      <c r="R23" s="353"/>
      <c r="S23" s="334"/>
      <c r="T23" s="334"/>
      <c r="U23" s="334"/>
      <c r="V23" s="334"/>
      <c r="W23" s="334"/>
      <c r="X23" s="336" t="s">
        <v>139</v>
      </c>
      <c r="Y23" s="336"/>
      <c r="Z23" s="336"/>
      <c r="AA23" s="354" t="str">
        <f>IF(報告内容入力フォーム!E108="","",IF(報告内容入力フォーム!E108="その他","✔",""))</f>
        <v/>
      </c>
      <c r="AB23" s="354"/>
      <c r="AC23" s="354"/>
      <c r="AD23" s="354"/>
      <c r="AE23" s="355" t="s">
        <v>149</v>
      </c>
      <c r="AF23" s="355"/>
      <c r="AG23" s="355"/>
      <c r="AH23" s="355"/>
      <c r="AI23" s="354"/>
      <c r="AJ23" s="354"/>
      <c r="AK23" s="356" t="s">
        <v>127</v>
      </c>
      <c r="AL23" s="357" t="str">
        <f>IF(報告内容入力フォーム!E109="","",報告内容入力フォーム!E109)</f>
        <v/>
      </c>
      <c r="AM23" s="357"/>
      <c r="AN23" s="357"/>
      <c r="AO23" s="357"/>
      <c r="AP23" s="357"/>
      <c r="AQ23" s="357"/>
      <c r="AR23" s="357"/>
      <c r="AS23" s="357"/>
      <c r="AT23" s="357"/>
      <c r="AU23" s="357"/>
      <c r="AV23" s="357"/>
      <c r="AW23" s="357"/>
      <c r="AX23" s="357"/>
      <c r="AY23" s="357"/>
      <c r="AZ23" s="357"/>
      <c r="BA23" s="357"/>
      <c r="BB23" s="356" t="s">
        <v>128</v>
      </c>
      <c r="BC23" s="358"/>
      <c r="BD23" s="316"/>
    </row>
    <row r="24" spans="2:56" ht="19.95" customHeight="1" thickBot="1">
      <c r="B24" s="330"/>
      <c r="C24" s="338" t="s">
        <v>150</v>
      </c>
      <c r="D24" s="359"/>
      <c r="E24" s="360"/>
      <c r="F24" s="360"/>
      <c r="G24" s="360"/>
      <c r="H24" s="360"/>
      <c r="I24" s="360"/>
      <c r="J24" s="360"/>
      <c r="K24" s="360"/>
      <c r="L24" s="360"/>
      <c r="M24" s="360"/>
      <c r="N24" s="360"/>
      <c r="O24" s="361" t="str">
        <f>IF(報告内容入力フォーム!E110="","",IF(報告内容入力フォーム!E110="あり","✔",""))</f>
        <v/>
      </c>
      <c r="P24" s="361"/>
      <c r="Q24" s="361"/>
      <c r="R24" s="361"/>
      <c r="S24" s="362" t="s">
        <v>138</v>
      </c>
      <c r="T24" s="362"/>
      <c r="U24" s="362"/>
      <c r="V24" s="362"/>
      <c r="W24" s="362"/>
      <c r="X24" s="363"/>
      <c r="Y24" s="363"/>
      <c r="Z24" s="363"/>
      <c r="AA24" s="363"/>
      <c r="AB24" s="364" t="s">
        <v>139</v>
      </c>
      <c r="AC24" s="364"/>
      <c r="AD24" s="364"/>
      <c r="AE24" s="361" t="str">
        <f>IF(報告内容入力フォーム!E110="","",IF(報告内容入力フォーム!E110="なし","✔",""))</f>
        <v/>
      </c>
      <c r="AF24" s="361"/>
      <c r="AG24" s="361"/>
      <c r="AH24" s="361"/>
      <c r="AI24" s="364" t="s">
        <v>140</v>
      </c>
      <c r="AJ24" s="364"/>
      <c r="AK24" s="364"/>
      <c r="AL24" s="364"/>
      <c r="AM24" s="365"/>
      <c r="AN24" s="365"/>
      <c r="AO24" s="365"/>
      <c r="AP24" s="365"/>
      <c r="AQ24" s="365"/>
      <c r="AR24" s="365"/>
      <c r="AS24" s="365"/>
      <c r="AT24" s="365"/>
      <c r="AU24" s="365"/>
      <c r="AV24" s="365"/>
      <c r="AW24" s="365"/>
      <c r="AX24" s="365"/>
      <c r="AY24" s="365"/>
      <c r="AZ24" s="365"/>
      <c r="BA24" s="365"/>
      <c r="BB24" s="365"/>
      <c r="BC24" s="365"/>
      <c r="BD24" s="316"/>
    </row>
    <row r="25" spans="2:56" ht="34.950000000000003" customHeight="1" thickBot="1">
      <c r="B25" s="330"/>
      <c r="C25" s="338" t="s">
        <v>141</v>
      </c>
      <c r="D25" s="323" t="str">
        <f>IF(報告内容入力フォーム!E111="","",報告内容入力フォーム!E111)</f>
        <v/>
      </c>
      <c r="E25" s="323"/>
      <c r="F25" s="323"/>
      <c r="G25" s="323"/>
      <c r="H25" s="323"/>
      <c r="I25" s="323"/>
      <c r="J25" s="323"/>
      <c r="K25" s="323"/>
      <c r="L25" s="323"/>
      <c r="M25" s="323"/>
      <c r="N25" s="323"/>
      <c r="O25" s="323"/>
      <c r="P25" s="323"/>
      <c r="Q25" s="323"/>
      <c r="R25" s="323"/>
      <c r="S25" s="323"/>
      <c r="T25" s="323"/>
      <c r="U25" s="323"/>
      <c r="V25" s="323"/>
      <c r="W25" s="323"/>
      <c r="X25" s="323"/>
      <c r="Y25" s="323"/>
      <c r="Z25" s="323"/>
      <c r="AA25" s="340" t="s">
        <v>151</v>
      </c>
      <c r="AB25" s="340"/>
      <c r="AC25" s="340"/>
      <c r="AD25" s="340"/>
      <c r="AE25" s="340"/>
      <c r="AF25" s="325" t="str">
        <f>IF(報告内容入力フォーム!E112="","",報告内容入力フォーム!E112)</f>
        <v/>
      </c>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16"/>
    </row>
    <row r="26" spans="2:56" ht="34.950000000000003" customHeight="1" thickBot="1">
      <c r="B26" s="330"/>
      <c r="C26" s="338" t="s">
        <v>143</v>
      </c>
      <c r="D26" s="381" t="str">
        <f>IF(報告内容入力フォーム!E113="","",報告内容入力フォーム!E113)</f>
        <v/>
      </c>
      <c r="E26" s="381"/>
      <c r="F26" s="381"/>
      <c r="G26" s="381"/>
      <c r="H26" s="381"/>
      <c r="I26" s="381"/>
      <c r="J26" s="381"/>
      <c r="K26" s="381"/>
      <c r="L26" s="381"/>
      <c r="M26" s="381"/>
      <c r="N26" s="381"/>
      <c r="O26" s="381"/>
      <c r="P26" s="381"/>
      <c r="Q26" s="381"/>
      <c r="R26" s="381"/>
      <c r="S26" s="381"/>
      <c r="T26" s="381"/>
      <c r="U26" s="381"/>
      <c r="V26" s="381"/>
      <c r="W26" s="381"/>
      <c r="X26" s="381"/>
      <c r="Y26" s="381"/>
      <c r="Z26" s="381"/>
      <c r="AA26" s="320" t="s">
        <v>126</v>
      </c>
      <c r="AB26" s="320"/>
      <c r="AC26" s="320"/>
      <c r="AD26" s="320"/>
      <c r="AE26" s="320"/>
      <c r="AF26" s="321" t="str">
        <f>IF(報告内容入力フォーム!F114="","",報告内容入力フォーム!F114&amp;"-"&amp;報告内容入力フォーム!K114&amp;"-"&amp;報告内容入力フォーム!P114)</f>
        <v/>
      </c>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16"/>
    </row>
    <row r="27" spans="2:56" ht="19.95" customHeight="1" thickBot="1">
      <c r="B27" s="330" t="s">
        <v>152</v>
      </c>
      <c r="C27" s="331" t="s">
        <v>153</v>
      </c>
      <c r="D27" s="332"/>
      <c r="E27" s="333"/>
      <c r="F27" s="333"/>
      <c r="G27" s="333"/>
      <c r="H27" s="333"/>
      <c r="I27" s="333"/>
      <c r="J27" s="334" t="str">
        <f>IF(報告内容入力フォーム!E115="","",IF(報告内容入力フォーム!E115="埋立処分","✔",""))</f>
        <v/>
      </c>
      <c r="K27" s="334"/>
      <c r="L27" s="334"/>
      <c r="M27" s="334"/>
      <c r="N27" s="334" t="s">
        <v>191</v>
      </c>
      <c r="O27" s="334"/>
      <c r="P27" s="334"/>
      <c r="Q27" s="334"/>
      <c r="R27" s="334"/>
      <c r="S27" s="334"/>
      <c r="T27" s="334"/>
      <c r="U27" s="334"/>
      <c r="V27" s="334"/>
      <c r="W27" s="334"/>
      <c r="X27" s="336" t="s">
        <v>139</v>
      </c>
      <c r="Y27" s="336"/>
      <c r="Z27" s="336"/>
      <c r="AA27" s="354" t="str">
        <f>IF(報告内容入力フォーム!E115="","",IF(報告内容入力フォーム!E115="再生","✔",""))</f>
        <v/>
      </c>
      <c r="AB27" s="354"/>
      <c r="AC27" s="354"/>
      <c r="AD27" s="354"/>
      <c r="AE27" s="354" t="s">
        <v>154</v>
      </c>
      <c r="AF27" s="354"/>
      <c r="AG27" s="354"/>
      <c r="AH27" s="354"/>
      <c r="AI27" s="354"/>
      <c r="AJ27" s="354"/>
      <c r="AK27" s="337"/>
      <c r="AL27" s="337"/>
      <c r="AM27" s="337"/>
      <c r="AN27" s="337"/>
      <c r="AO27" s="337"/>
      <c r="AP27" s="337"/>
      <c r="AQ27" s="337"/>
      <c r="AR27" s="337"/>
      <c r="AS27" s="337"/>
      <c r="AT27" s="337"/>
      <c r="AU27" s="337"/>
      <c r="AV27" s="337"/>
      <c r="AW27" s="337"/>
      <c r="AX27" s="337"/>
      <c r="AY27" s="337"/>
      <c r="AZ27" s="337"/>
      <c r="BA27" s="337"/>
      <c r="BB27" s="337"/>
      <c r="BC27" s="337"/>
      <c r="BD27" s="316"/>
    </row>
    <row r="28" spans="2:56" ht="19.95" customHeight="1" thickBot="1">
      <c r="B28" s="330"/>
      <c r="C28" s="338" t="s">
        <v>137</v>
      </c>
      <c r="D28" s="359"/>
      <c r="E28" s="360"/>
      <c r="F28" s="360"/>
      <c r="G28" s="360"/>
      <c r="H28" s="360"/>
      <c r="I28" s="360"/>
      <c r="J28" s="360"/>
      <c r="K28" s="360"/>
      <c r="L28" s="360"/>
      <c r="M28" s="360"/>
      <c r="N28" s="360"/>
      <c r="O28" s="363" t="str">
        <f>IF(報告内容入力フォーム!E116="","",IF(報告内容入力フォーム!E116="あり","✔",""))</f>
        <v/>
      </c>
      <c r="P28" s="363"/>
      <c r="Q28" s="363"/>
      <c r="R28" s="363"/>
      <c r="S28" s="362" t="s">
        <v>138</v>
      </c>
      <c r="T28" s="362"/>
      <c r="U28" s="362"/>
      <c r="V28" s="362"/>
      <c r="W28" s="362"/>
      <c r="X28" s="363"/>
      <c r="Y28" s="363"/>
      <c r="Z28" s="363"/>
      <c r="AA28" s="363"/>
      <c r="AB28" s="364" t="s">
        <v>139</v>
      </c>
      <c r="AC28" s="364"/>
      <c r="AD28" s="364"/>
      <c r="AE28" s="363" t="str">
        <f>IF(報告内容入力フォーム!E116="","",IF(報告内容入力フォーム!E116="なし","✔",""))</f>
        <v/>
      </c>
      <c r="AF28" s="363"/>
      <c r="AG28" s="363"/>
      <c r="AH28" s="363"/>
      <c r="AI28" s="364" t="s">
        <v>140</v>
      </c>
      <c r="AJ28" s="364"/>
      <c r="AK28" s="364"/>
      <c r="AL28" s="364"/>
      <c r="AM28" s="365"/>
      <c r="AN28" s="365"/>
      <c r="AO28" s="365"/>
      <c r="AP28" s="365"/>
      <c r="AQ28" s="365"/>
      <c r="AR28" s="365"/>
      <c r="AS28" s="365"/>
      <c r="AT28" s="365"/>
      <c r="AU28" s="365"/>
      <c r="AV28" s="365"/>
      <c r="AW28" s="365"/>
      <c r="AX28" s="365"/>
      <c r="AY28" s="365"/>
      <c r="AZ28" s="365"/>
      <c r="BA28" s="365"/>
      <c r="BB28" s="365"/>
      <c r="BC28" s="365"/>
      <c r="BD28" s="316"/>
    </row>
    <row r="29" spans="2:56" ht="34.950000000000003" customHeight="1" thickBot="1">
      <c r="B29" s="330"/>
      <c r="C29" s="338" t="s">
        <v>141</v>
      </c>
      <c r="D29" s="367" t="str">
        <f>IF(報告内容入力フォーム!E117="","",報告内容入力フォーム!E117)</f>
        <v/>
      </c>
      <c r="E29" s="367"/>
      <c r="F29" s="367"/>
      <c r="G29" s="367"/>
      <c r="H29" s="367"/>
      <c r="I29" s="367"/>
      <c r="J29" s="367"/>
      <c r="K29" s="367"/>
      <c r="L29" s="367"/>
      <c r="M29" s="367"/>
      <c r="N29" s="367"/>
      <c r="O29" s="367"/>
      <c r="P29" s="367"/>
      <c r="Q29" s="367"/>
      <c r="R29" s="367"/>
      <c r="S29" s="367"/>
      <c r="T29" s="367"/>
      <c r="U29" s="367"/>
      <c r="V29" s="367"/>
      <c r="W29" s="367"/>
      <c r="X29" s="367"/>
      <c r="Y29" s="367"/>
      <c r="Z29" s="367"/>
      <c r="AA29" s="368" t="s">
        <v>151</v>
      </c>
      <c r="AB29" s="368"/>
      <c r="AC29" s="368"/>
      <c r="AD29" s="368"/>
      <c r="AE29" s="368"/>
      <c r="AF29" s="369" t="str">
        <f>IF(報告内容入力フォーム!E118="","",報告内容入力フォーム!E118)</f>
        <v/>
      </c>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row>
    <row r="30" spans="2:56" ht="34.950000000000003" customHeight="1" thickBot="1">
      <c r="B30" s="330"/>
      <c r="C30" s="370" t="s">
        <v>143</v>
      </c>
      <c r="D30" s="382" t="str">
        <f>IF(報告内容入力フォーム!E119="","",報告内容入力フォーム!E119)</f>
        <v/>
      </c>
      <c r="E30" s="382"/>
      <c r="F30" s="382"/>
      <c r="G30" s="382"/>
      <c r="H30" s="382"/>
      <c r="I30" s="382"/>
      <c r="J30" s="382"/>
      <c r="K30" s="382"/>
      <c r="L30" s="382"/>
      <c r="M30" s="382"/>
      <c r="N30" s="382"/>
      <c r="O30" s="382"/>
      <c r="P30" s="382"/>
      <c r="Q30" s="382"/>
      <c r="R30" s="382"/>
      <c r="S30" s="382"/>
      <c r="T30" s="382"/>
      <c r="U30" s="382"/>
      <c r="V30" s="382"/>
      <c r="W30" s="382"/>
      <c r="X30" s="382"/>
      <c r="Y30" s="382"/>
      <c r="Z30" s="382"/>
      <c r="AA30" s="372" t="s">
        <v>126</v>
      </c>
      <c r="AB30" s="372"/>
      <c r="AC30" s="372"/>
      <c r="AD30" s="372"/>
      <c r="AE30" s="372"/>
      <c r="AF30" s="373" t="str">
        <f>IF(報告内容入力フォーム!F120="","",報告内容入力フォーム!F120&amp;"-"&amp;報告内容入力フォーム!K120&amp;"-"&amp;報告内容入力フォーム!P120)</f>
        <v/>
      </c>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row>
    <row r="31" spans="2:56" ht="30" customHeight="1" thickBot="1">
      <c r="B31" s="330"/>
      <c r="C31" s="374" t="s">
        <v>155</v>
      </c>
      <c r="D31" s="383" t="str">
        <f>IF(報告内容入力フォーム!E121="","",報告内容入力フォーム!E121)</f>
        <v/>
      </c>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row>
    <row r="32" spans="2:56" ht="8.25" customHeight="1">
      <c r="B32" s="376"/>
      <c r="C32" s="377"/>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378"/>
      <c r="AB32" s="378"/>
      <c r="AC32" s="378"/>
      <c r="AD32" s="378"/>
      <c r="AE32" s="378"/>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row>
    <row r="33" spans="4:31" ht="14.25" customHeight="1">
      <c r="D33" s="52" t="s">
        <v>186</v>
      </c>
      <c r="AA33" s="379"/>
      <c r="AB33" s="379"/>
      <c r="AC33" s="379"/>
      <c r="AD33" s="379"/>
      <c r="AE33" s="379"/>
    </row>
  </sheetData>
  <sheetProtection password="D0B5" sheet="1" selectLockedCells="1" selectUnlockedCells="1"/>
  <mergeCells count="108">
    <mergeCell ref="AV1:BA1"/>
    <mergeCell ref="B2:BD2"/>
    <mergeCell ref="Z4:AI4"/>
    <mergeCell ref="AJ4:AK4"/>
    <mergeCell ref="AL4:AQ4"/>
    <mergeCell ref="AR4:AS4"/>
    <mergeCell ref="AT4:AY4"/>
    <mergeCell ref="AZ4:BA4"/>
    <mergeCell ref="B10:C10"/>
    <mergeCell ref="D10:BC10"/>
    <mergeCell ref="B11:C11"/>
    <mergeCell ref="D11:Z11"/>
    <mergeCell ref="AA11:AE11"/>
    <mergeCell ref="AF11:BC11"/>
    <mergeCell ref="R6:BC6"/>
    <mergeCell ref="B8:C8"/>
    <mergeCell ref="D8:BC8"/>
    <mergeCell ref="B9:C9"/>
    <mergeCell ref="D9:Z9"/>
    <mergeCell ref="AA9:AE9"/>
    <mergeCell ref="AF9:BC9"/>
    <mergeCell ref="B12:C12"/>
    <mergeCell ref="D12:AA12"/>
    <mergeCell ref="AB12:AD12"/>
    <mergeCell ref="AE12:BC12"/>
    <mergeCell ref="B13:B17"/>
    <mergeCell ref="O13:R13"/>
    <mergeCell ref="S13:W13"/>
    <mergeCell ref="X13:AA13"/>
    <mergeCell ref="AB13:AD13"/>
    <mergeCell ref="AE13:AH13"/>
    <mergeCell ref="C16:C17"/>
    <mergeCell ref="D16:P16"/>
    <mergeCell ref="Q16:V16"/>
    <mergeCell ref="W16:AA16"/>
    <mergeCell ref="AB16:AG16"/>
    <mergeCell ref="AH16:AK16"/>
    <mergeCell ref="AI13:AL13"/>
    <mergeCell ref="AM13:BC13"/>
    <mergeCell ref="D14:Z14"/>
    <mergeCell ref="AA14:AE14"/>
    <mergeCell ref="AF14:BC14"/>
    <mergeCell ref="D15:Z15"/>
    <mergeCell ref="AA15:AE15"/>
    <mergeCell ref="AF15:BC15"/>
    <mergeCell ref="S24:W24"/>
    <mergeCell ref="X24:AA24"/>
    <mergeCell ref="AB24:AD24"/>
    <mergeCell ref="AE24:AH24"/>
    <mergeCell ref="AI24:AL24"/>
    <mergeCell ref="D22:P22"/>
    <mergeCell ref="Q22:BC22"/>
    <mergeCell ref="Q21:BC21"/>
    <mergeCell ref="AL16:BC16"/>
    <mergeCell ref="D17:P17"/>
    <mergeCell ref="Q17:BC17"/>
    <mergeCell ref="O18:R18"/>
    <mergeCell ref="S18:W18"/>
    <mergeCell ref="X18:AA18"/>
    <mergeCell ref="AB18:AD18"/>
    <mergeCell ref="AE18:AH18"/>
    <mergeCell ref="AI18:AL18"/>
    <mergeCell ref="AM18:BC18"/>
    <mergeCell ref="B23:B26"/>
    <mergeCell ref="J23:M23"/>
    <mergeCell ref="N23:W23"/>
    <mergeCell ref="X23:Z23"/>
    <mergeCell ref="AA23:AD23"/>
    <mergeCell ref="AE23:AJ23"/>
    <mergeCell ref="AL23:BA23"/>
    <mergeCell ref="C21:C22"/>
    <mergeCell ref="D21:P21"/>
    <mergeCell ref="B18:B22"/>
    <mergeCell ref="AM24:BC24"/>
    <mergeCell ref="D25:Z25"/>
    <mergeCell ref="AA25:AE25"/>
    <mergeCell ref="AF25:BC25"/>
    <mergeCell ref="D26:Z26"/>
    <mergeCell ref="AA26:AE26"/>
    <mergeCell ref="AF26:BC26"/>
    <mergeCell ref="D19:Z19"/>
    <mergeCell ref="AA19:AE19"/>
    <mergeCell ref="AF19:BC19"/>
    <mergeCell ref="D20:Z20"/>
    <mergeCell ref="AA20:AE20"/>
    <mergeCell ref="AF20:BC20"/>
    <mergeCell ref="O24:R24"/>
    <mergeCell ref="B27:B31"/>
    <mergeCell ref="J27:M27"/>
    <mergeCell ref="N27:W27"/>
    <mergeCell ref="X27:Z27"/>
    <mergeCell ref="AA27:AD27"/>
    <mergeCell ref="AE27:AJ27"/>
    <mergeCell ref="D29:Z29"/>
    <mergeCell ref="AA29:AE29"/>
    <mergeCell ref="AF29:BC29"/>
    <mergeCell ref="D30:Z30"/>
    <mergeCell ref="AA30:AE30"/>
    <mergeCell ref="AF30:BC30"/>
    <mergeCell ref="D31:BC31"/>
    <mergeCell ref="AK27:BC27"/>
    <mergeCell ref="O28:R28"/>
    <mergeCell ref="S28:W28"/>
    <mergeCell ref="X28:AA28"/>
    <mergeCell ref="AB28:AD28"/>
    <mergeCell ref="AE28:AH28"/>
    <mergeCell ref="AI28:AL28"/>
    <mergeCell ref="AM28:BC28"/>
  </mergeCells>
  <phoneticPr fontId="1"/>
  <pageMargins left="0.59055118110236227" right="0.19685039370078741" top="0" bottom="0" header="0.51181102362204722" footer="0.51181102362204722"/>
  <pageSetup paperSize="9" scale="90"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6" id="{6414201E-5D15-4484-94D4-CEAB6D5989A4}">
            <xm:f>報告内容入力フォーム!$E$93="なし"</xm:f>
            <x14:dxf>
              <font>
                <strike val="0"/>
              </font>
              <fill>
                <patternFill patternType="darkHorizontal"/>
              </fill>
            </x14:dxf>
          </x14:cfRule>
          <xm:sqref>S13:W13</xm:sqref>
        </x14:conditionalFormatting>
        <x14:conditionalFormatting xmlns:xm="http://schemas.microsoft.com/office/excel/2006/main">
          <x14:cfRule type="expression" priority="15" id="{27823D0A-FE28-4515-9020-01EC32ABF7B3}">
            <xm:f>報告内容入力フォーム!$E$93="あり"</xm:f>
            <x14:dxf>
              <font>
                <strike val="0"/>
              </font>
              <fill>
                <patternFill patternType="darkHorizontal"/>
              </fill>
            </x14:dxf>
          </x14:cfRule>
          <xm:sqref>AI13:AL13</xm:sqref>
        </x14:conditionalFormatting>
        <x14:conditionalFormatting xmlns:xm="http://schemas.microsoft.com/office/excel/2006/main">
          <x14:cfRule type="expression" priority="11" id="{C3BDE980-86A7-49D3-9693-2E621C86BA66}">
            <xm:f>報告内容入力フォーム!$E$101="なし"</xm:f>
            <x14:dxf>
              <font>
                <strike val="0"/>
              </font>
              <fill>
                <patternFill patternType="darkHorizontal"/>
              </fill>
            </x14:dxf>
          </x14:cfRule>
          <xm:sqref>S18:W18</xm:sqref>
        </x14:conditionalFormatting>
        <x14:conditionalFormatting xmlns:xm="http://schemas.microsoft.com/office/excel/2006/main">
          <x14:cfRule type="expression" priority="12" id="{1A97653C-CA9F-4786-9269-EFCA537352A8}">
            <xm:f>報告内容入力フォーム!$E$101="あり"</xm:f>
            <x14:dxf>
              <font>
                <strike val="0"/>
              </font>
              <fill>
                <patternFill patternType="darkHorizontal"/>
              </fill>
            </x14:dxf>
          </x14:cfRule>
          <xm:sqref>AI18:AL18</xm:sqref>
        </x14:conditionalFormatting>
        <x14:conditionalFormatting xmlns:xm="http://schemas.microsoft.com/office/excel/2006/main">
          <x14:cfRule type="expression" priority="10" id="{55421E7D-371D-4E87-B80B-6861E2132A9F}">
            <xm:f>報告内容入力フォーム!$E$108="その他"</xm:f>
            <x14:dxf>
              <font>
                <strike val="0"/>
              </font>
              <fill>
                <patternFill patternType="darkHorizontal"/>
              </fill>
            </x14:dxf>
          </x14:cfRule>
          <xm:sqref>N23:W23</xm:sqref>
        </x14:conditionalFormatting>
        <x14:conditionalFormatting xmlns:xm="http://schemas.microsoft.com/office/excel/2006/main">
          <x14:cfRule type="expression" priority="9" id="{17682855-8619-41AE-B4C3-460712E96DB9}">
            <xm:f>報告内容入力フォーム!$E$108="溶融固化"</xm:f>
            <x14:dxf>
              <font>
                <strike val="0"/>
              </font>
              <fill>
                <patternFill patternType="darkHorizontal"/>
              </fill>
            </x14:dxf>
          </x14:cfRule>
          <xm:sqref>AE23:AJ23</xm:sqref>
        </x14:conditionalFormatting>
        <x14:conditionalFormatting xmlns:xm="http://schemas.microsoft.com/office/excel/2006/main">
          <x14:cfRule type="expression" priority="8" id="{B34A96F5-1388-4837-8C2A-2766C00DC6CE}">
            <xm:f>報告内容入力フォーム!$E$110="なし"</xm:f>
            <x14:dxf>
              <font>
                <strike val="0"/>
              </font>
              <fill>
                <patternFill patternType="darkHorizontal"/>
              </fill>
            </x14:dxf>
          </x14:cfRule>
          <xm:sqref>S24:W24</xm:sqref>
        </x14:conditionalFormatting>
        <x14:conditionalFormatting xmlns:xm="http://schemas.microsoft.com/office/excel/2006/main">
          <x14:cfRule type="expression" priority="7" id="{3AC1463B-6B03-4319-BDBC-5BFF4A9F0927}">
            <xm:f>報告内容入力フォーム!$E$110="あり"</xm:f>
            <x14:dxf>
              <font>
                <strike val="0"/>
              </font>
              <fill>
                <patternFill patternType="darkHorizontal"/>
              </fill>
            </x14:dxf>
          </x14:cfRule>
          <xm:sqref>AI24:AL24</xm:sqref>
        </x14:conditionalFormatting>
        <x14:conditionalFormatting xmlns:xm="http://schemas.microsoft.com/office/excel/2006/main">
          <x14:cfRule type="expression" priority="2" id="{7862179D-AEF5-404F-AD92-796CCC413430}">
            <xm:f>報告内容入力フォーム!$E$116="なし"</xm:f>
            <x14:dxf>
              <font>
                <strike val="0"/>
              </font>
              <fill>
                <patternFill patternType="darkHorizontal"/>
              </fill>
            </x14:dxf>
          </x14:cfRule>
          <xm:sqref>S28:W28</xm:sqref>
        </x14:conditionalFormatting>
        <x14:conditionalFormatting xmlns:xm="http://schemas.microsoft.com/office/excel/2006/main">
          <x14:cfRule type="expression" priority="1" id="{06112DC1-6F49-4EF8-A842-379AFEFB5C8F}">
            <xm:f>報告内容入力フォーム!$E$116="あり"</xm:f>
            <x14:dxf>
              <font>
                <strike val="0"/>
              </font>
              <fill>
                <patternFill patternType="darkHorizontal"/>
              </fill>
            </x14:dxf>
          </x14:cfRule>
          <xm:sqref>AI28:AL28</xm:sqref>
        </x14:conditionalFormatting>
        <x14:conditionalFormatting xmlns:xm="http://schemas.microsoft.com/office/excel/2006/main">
          <x14:cfRule type="expression" priority="4" id="{5F7C72C7-D297-45B1-BC04-30F6C11AA2E5}">
            <xm:f>報告内容入力フォーム!$E$115="再生"</xm:f>
            <x14:dxf>
              <font>
                <strike val="0"/>
              </font>
              <fill>
                <patternFill patternType="darkHorizontal"/>
              </fill>
            </x14:dxf>
          </x14:cfRule>
          <xm:sqref>N27:W27</xm:sqref>
        </x14:conditionalFormatting>
        <x14:conditionalFormatting xmlns:xm="http://schemas.microsoft.com/office/excel/2006/main">
          <x14:cfRule type="expression" priority="3" id="{2ADC14F3-831C-4ED3-BDF1-45FB204F383B}">
            <xm:f>報告内容入力フォーム!$E$115="埋立処分"</xm:f>
            <x14:dxf>
              <font>
                <strike val="0"/>
              </font>
              <fill>
                <patternFill patternType="darkHorizontal"/>
              </fill>
            </x14:dxf>
          </x14:cfRule>
          <xm:sqref>AE27:AJ27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D33"/>
  <sheetViews>
    <sheetView zoomScaleNormal="100" workbookViewId="0">
      <selection activeCell="C3" sqref="C3"/>
    </sheetView>
  </sheetViews>
  <sheetFormatPr defaultColWidth="8.09765625" defaultRowHeight="13.2"/>
  <cols>
    <col min="1" max="1" width="2.19921875" style="52" customWidth="1"/>
    <col min="2" max="2" width="3.19921875" style="52" customWidth="1"/>
    <col min="3" max="3" width="25.69921875" style="52" customWidth="1"/>
    <col min="4" max="56" width="1.09765625" style="52" customWidth="1"/>
    <col min="57" max="224" width="8.09765625" style="52"/>
    <col min="225" max="225" width="8.09765625" style="52" customWidth="1"/>
    <col min="226" max="309" width="1.09765625" style="52" customWidth="1"/>
    <col min="310" max="480" width="8.09765625" style="52"/>
    <col min="481" max="481" width="8.09765625" style="52" customWidth="1"/>
    <col min="482" max="565" width="1.09765625" style="52" customWidth="1"/>
    <col min="566" max="736" width="8.09765625" style="52"/>
    <col min="737" max="737" width="8.09765625" style="52" customWidth="1"/>
    <col min="738" max="821" width="1.09765625" style="52" customWidth="1"/>
    <col min="822" max="992" width="8.09765625" style="52"/>
    <col min="993" max="993" width="8.09765625" style="52" customWidth="1"/>
    <col min="994" max="1077" width="1.09765625" style="52" customWidth="1"/>
    <col min="1078" max="1248" width="8.09765625" style="52"/>
    <col min="1249" max="1249" width="8.09765625" style="52" customWidth="1"/>
    <col min="1250" max="1333" width="1.09765625" style="52" customWidth="1"/>
    <col min="1334" max="1504" width="8.09765625" style="52"/>
    <col min="1505" max="1505" width="8.09765625" style="52" customWidth="1"/>
    <col min="1506" max="1589" width="1.09765625" style="52" customWidth="1"/>
    <col min="1590" max="1760" width="8.09765625" style="52"/>
    <col min="1761" max="1761" width="8.09765625" style="52" customWidth="1"/>
    <col min="1762" max="1845" width="1.09765625" style="52" customWidth="1"/>
    <col min="1846" max="2016" width="8.09765625" style="52"/>
    <col min="2017" max="2017" width="8.09765625" style="52" customWidth="1"/>
    <col min="2018" max="2101" width="1.09765625" style="52" customWidth="1"/>
    <col min="2102" max="2272" width="8.09765625" style="52"/>
    <col min="2273" max="2273" width="8.09765625" style="52" customWidth="1"/>
    <col min="2274" max="2357" width="1.09765625" style="52" customWidth="1"/>
    <col min="2358" max="2528" width="8.09765625" style="52"/>
    <col min="2529" max="2529" width="8.09765625" style="52" customWidth="1"/>
    <col min="2530" max="2613" width="1.09765625" style="52" customWidth="1"/>
    <col min="2614" max="2784" width="8.09765625" style="52"/>
    <col min="2785" max="2785" width="8.09765625" style="52" customWidth="1"/>
    <col min="2786" max="2869" width="1.09765625" style="52" customWidth="1"/>
    <col min="2870" max="3040" width="8.09765625" style="52"/>
    <col min="3041" max="3041" width="8.09765625" style="52" customWidth="1"/>
    <col min="3042" max="3125" width="1.09765625" style="52" customWidth="1"/>
    <col min="3126" max="3296" width="8.09765625" style="52"/>
    <col min="3297" max="3297" width="8.09765625" style="52" customWidth="1"/>
    <col min="3298" max="3381" width="1.09765625" style="52" customWidth="1"/>
    <col min="3382" max="3552" width="8.09765625" style="52"/>
    <col min="3553" max="3553" width="8.09765625" style="52" customWidth="1"/>
    <col min="3554" max="3637" width="1.09765625" style="52" customWidth="1"/>
    <col min="3638" max="3808" width="8.09765625" style="52"/>
    <col min="3809" max="3809" width="8.09765625" style="52" customWidth="1"/>
    <col min="3810" max="3893" width="1.09765625" style="52" customWidth="1"/>
    <col min="3894" max="4064" width="8.09765625" style="52"/>
    <col min="4065" max="4065" width="8.09765625" style="52" customWidth="1"/>
    <col min="4066" max="4149" width="1.09765625" style="52" customWidth="1"/>
    <col min="4150" max="4320" width="8.09765625" style="52"/>
    <col min="4321" max="4321" width="8.09765625" style="52" customWidth="1"/>
    <col min="4322" max="4405" width="1.09765625" style="52" customWidth="1"/>
    <col min="4406" max="4576" width="8.09765625" style="52"/>
    <col min="4577" max="4577" width="8.09765625" style="52" customWidth="1"/>
    <col min="4578" max="4661" width="1.09765625" style="52" customWidth="1"/>
    <col min="4662" max="4832" width="8.09765625" style="52"/>
    <col min="4833" max="4833" width="8.09765625" style="52" customWidth="1"/>
    <col min="4834" max="4917" width="1.09765625" style="52" customWidth="1"/>
    <col min="4918" max="5088" width="8.09765625" style="52"/>
    <col min="5089" max="5089" width="8.09765625" style="52" customWidth="1"/>
    <col min="5090" max="5173" width="1.09765625" style="52" customWidth="1"/>
    <col min="5174" max="5344" width="8.09765625" style="52"/>
    <col min="5345" max="5345" width="8.09765625" style="52" customWidth="1"/>
    <col min="5346" max="5429" width="1.09765625" style="52" customWidth="1"/>
    <col min="5430" max="5600" width="8.09765625" style="52"/>
    <col min="5601" max="5601" width="8.09765625" style="52" customWidth="1"/>
    <col min="5602" max="5685" width="1.09765625" style="52" customWidth="1"/>
    <col min="5686" max="5856" width="8.09765625" style="52"/>
    <col min="5857" max="5857" width="8.09765625" style="52" customWidth="1"/>
    <col min="5858" max="5941" width="1.09765625" style="52" customWidth="1"/>
    <col min="5942" max="6112" width="8.09765625" style="52"/>
    <col min="6113" max="6113" width="8.09765625" style="52" customWidth="1"/>
    <col min="6114" max="6197" width="1.09765625" style="52" customWidth="1"/>
    <col min="6198" max="6368" width="8.09765625" style="52"/>
    <col min="6369" max="6369" width="8.09765625" style="52" customWidth="1"/>
    <col min="6370" max="6453" width="1.09765625" style="52" customWidth="1"/>
    <col min="6454" max="6624" width="8.09765625" style="52"/>
    <col min="6625" max="6625" width="8.09765625" style="52" customWidth="1"/>
    <col min="6626" max="6709" width="1.09765625" style="52" customWidth="1"/>
    <col min="6710" max="6880" width="8.09765625" style="52"/>
    <col min="6881" max="6881" width="8.09765625" style="52" customWidth="1"/>
    <col min="6882" max="6965" width="1.09765625" style="52" customWidth="1"/>
    <col min="6966" max="7136" width="8.09765625" style="52"/>
    <col min="7137" max="7137" width="8.09765625" style="52" customWidth="1"/>
    <col min="7138" max="7221" width="1.09765625" style="52" customWidth="1"/>
    <col min="7222" max="7392" width="8.09765625" style="52"/>
    <col min="7393" max="7393" width="8.09765625" style="52" customWidth="1"/>
    <col min="7394" max="7477" width="1.09765625" style="52" customWidth="1"/>
    <col min="7478" max="7648" width="8.09765625" style="52"/>
    <col min="7649" max="7649" width="8.09765625" style="52" customWidth="1"/>
    <col min="7650" max="7733" width="1.09765625" style="52" customWidth="1"/>
    <col min="7734" max="7904" width="8.09765625" style="52"/>
    <col min="7905" max="7905" width="8.09765625" style="52" customWidth="1"/>
    <col min="7906" max="7989" width="1.09765625" style="52" customWidth="1"/>
    <col min="7990" max="8160" width="8.09765625" style="52"/>
    <col min="8161" max="8161" width="8.09765625" style="52" customWidth="1"/>
    <col min="8162" max="8245" width="1.09765625" style="52" customWidth="1"/>
    <col min="8246" max="8416" width="8.09765625" style="52"/>
    <col min="8417" max="8417" width="8.09765625" style="52" customWidth="1"/>
    <col min="8418" max="8501" width="1.09765625" style="52" customWidth="1"/>
    <col min="8502" max="8672" width="8.09765625" style="52"/>
    <col min="8673" max="8673" width="8.09765625" style="52" customWidth="1"/>
    <col min="8674" max="8757" width="1.09765625" style="52" customWidth="1"/>
    <col min="8758" max="8928" width="8.09765625" style="52"/>
    <col min="8929" max="8929" width="8.09765625" style="52" customWidth="1"/>
    <col min="8930" max="9013" width="1.09765625" style="52" customWidth="1"/>
    <col min="9014" max="9184" width="8.09765625" style="52"/>
    <col min="9185" max="9185" width="8.09765625" style="52" customWidth="1"/>
    <col min="9186" max="9269" width="1.09765625" style="52" customWidth="1"/>
    <col min="9270" max="9440" width="8.09765625" style="52"/>
    <col min="9441" max="9441" width="8.09765625" style="52" customWidth="1"/>
    <col min="9442" max="9525" width="1.09765625" style="52" customWidth="1"/>
    <col min="9526" max="9696" width="8.09765625" style="52"/>
    <col min="9697" max="9697" width="8.09765625" style="52" customWidth="1"/>
    <col min="9698" max="9781" width="1.09765625" style="52" customWidth="1"/>
    <col min="9782" max="9952" width="8.09765625" style="52"/>
    <col min="9953" max="9953" width="8.09765625" style="52" customWidth="1"/>
    <col min="9954" max="10037" width="1.09765625" style="52" customWidth="1"/>
    <col min="10038" max="10208" width="8.09765625" style="52"/>
    <col min="10209" max="10209" width="8.09765625" style="52" customWidth="1"/>
    <col min="10210" max="10293" width="1.09765625" style="52" customWidth="1"/>
    <col min="10294" max="10464" width="8.09765625" style="52"/>
    <col min="10465" max="10465" width="8.09765625" style="52" customWidth="1"/>
    <col min="10466" max="10549" width="1.09765625" style="52" customWidth="1"/>
    <col min="10550" max="10720" width="8.09765625" style="52"/>
    <col min="10721" max="10721" width="8.09765625" style="52" customWidth="1"/>
    <col min="10722" max="10805" width="1.09765625" style="52" customWidth="1"/>
    <col min="10806" max="10976" width="8.09765625" style="52"/>
    <col min="10977" max="10977" width="8.09765625" style="52" customWidth="1"/>
    <col min="10978" max="11061" width="1.09765625" style="52" customWidth="1"/>
    <col min="11062" max="11232" width="8.09765625" style="52"/>
    <col min="11233" max="11233" width="8.09765625" style="52" customWidth="1"/>
    <col min="11234" max="11317" width="1.09765625" style="52" customWidth="1"/>
    <col min="11318" max="11488" width="8.09765625" style="52"/>
    <col min="11489" max="11489" width="8.09765625" style="52" customWidth="1"/>
    <col min="11490" max="11573" width="1.09765625" style="52" customWidth="1"/>
    <col min="11574" max="11744" width="8.09765625" style="52"/>
    <col min="11745" max="11745" width="8.09765625" style="52" customWidth="1"/>
    <col min="11746" max="11829" width="1.09765625" style="52" customWidth="1"/>
    <col min="11830" max="12000" width="8.09765625" style="52"/>
    <col min="12001" max="12001" width="8.09765625" style="52" customWidth="1"/>
    <col min="12002" max="12085" width="1.09765625" style="52" customWidth="1"/>
    <col min="12086" max="12256" width="8.09765625" style="52"/>
    <col min="12257" max="12257" width="8.09765625" style="52" customWidth="1"/>
    <col min="12258" max="12341" width="1.09765625" style="52" customWidth="1"/>
    <col min="12342" max="12512" width="8.09765625" style="52"/>
    <col min="12513" max="12513" width="8.09765625" style="52" customWidth="1"/>
    <col min="12514" max="12597" width="1.09765625" style="52" customWidth="1"/>
    <col min="12598" max="12768" width="8.09765625" style="52"/>
    <col min="12769" max="12769" width="8.09765625" style="52" customWidth="1"/>
    <col min="12770" max="12853" width="1.09765625" style="52" customWidth="1"/>
    <col min="12854" max="13024" width="8.09765625" style="52"/>
    <col min="13025" max="13025" width="8.09765625" style="52" customWidth="1"/>
    <col min="13026" max="13109" width="1.09765625" style="52" customWidth="1"/>
    <col min="13110" max="13280" width="8.09765625" style="52"/>
    <col min="13281" max="13281" width="8.09765625" style="52" customWidth="1"/>
    <col min="13282" max="13365" width="1.09765625" style="52" customWidth="1"/>
    <col min="13366" max="13536" width="8.09765625" style="52"/>
    <col min="13537" max="13537" width="8.09765625" style="52" customWidth="1"/>
    <col min="13538" max="13621" width="1.09765625" style="52" customWidth="1"/>
    <col min="13622" max="13792" width="8.09765625" style="52"/>
    <col min="13793" max="13793" width="8.09765625" style="52" customWidth="1"/>
    <col min="13794" max="13877" width="1.09765625" style="52" customWidth="1"/>
    <col min="13878" max="14048" width="8.09765625" style="52"/>
    <col min="14049" max="14049" width="8.09765625" style="52" customWidth="1"/>
    <col min="14050" max="14133" width="1.09765625" style="52" customWidth="1"/>
    <col min="14134" max="14304" width="8.09765625" style="52"/>
    <col min="14305" max="14305" width="8.09765625" style="52" customWidth="1"/>
    <col min="14306" max="14389" width="1.09765625" style="52" customWidth="1"/>
    <col min="14390" max="14560" width="8.09765625" style="52"/>
    <col min="14561" max="14561" width="8.09765625" style="52" customWidth="1"/>
    <col min="14562" max="14645" width="1.09765625" style="52" customWidth="1"/>
    <col min="14646" max="14816" width="8.09765625" style="52"/>
    <col min="14817" max="14817" width="8.09765625" style="52" customWidth="1"/>
    <col min="14818" max="14901" width="1.09765625" style="52" customWidth="1"/>
    <col min="14902" max="15072" width="8.09765625" style="52"/>
    <col min="15073" max="15073" width="8.09765625" style="52" customWidth="1"/>
    <col min="15074" max="15157" width="1.09765625" style="52" customWidth="1"/>
    <col min="15158" max="15328" width="8.09765625" style="52"/>
    <col min="15329" max="15329" width="8.09765625" style="52" customWidth="1"/>
    <col min="15330" max="15413" width="1.09765625" style="52" customWidth="1"/>
    <col min="15414" max="15584" width="8.09765625" style="52"/>
    <col min="15585" max="15585" width="8.09765625" style="52" customWidth="1"/>
    <col min="15586" max="15669" width="1.09765625" style="52" customWidth="1"/>
    <col min="15670" max="15840" width="8.09765625" style="52"/>
    <col min="15841" max="15841" width="8.09765625" style="52" customWidth="1"/>
    <col min="15842" max="15925" width="1.09765625" style="52" customWidth="1"/>
    <col min="15926" max="16096" width="8.09765625" style="52"/>
    <col min="16097" max="16097" width="8.09765625" style="52" customWidth="1"/>
    <col min="16098" max="16181" width="1.09765625" style="52" customWidth="1"/>
    <col min="16182" max="16384" width="8.09765625" style="52"/>
  </cols>
  <sheetData>
    <row r="1" spans="2:56">
      <c r="AV1" s="296" t="s">
        <v>304</v>
      </c>
      <c r="AW1" s="308"/>
      <c r="AX1" s="308"/>
      <c r="AY1" s="308"/>
      <c r="AZ1" s="308"/>
      <c r="BA1" s="308"/>
    </row>
    <row r="2" spans="2:56" ht="30" customHeight="1">
      <c r="B2" s="309" t="s">
        <v>131</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row>
    <row r="3" spans="2:56" ht="10.199999999999999" customHeight="1"/>
    <row r="4" spans="2:56">
      <c r="Z4" s="310" t="str">
        <f>報告書!AY8</f>
        <v/>
      </c>
      <c r="AA4" s="310"/>
      <c r="AB4" s="310"/>
      <c r="AC4" s="310"/>
      <c r="AD4" s="310"/>
      <c r="AE4" s="310"/>
      <c r="AF4" s="310"/>
      <c r="AG4" s="310"/>
      <c r="AH4" s="310"/>
      <c r="AI4" s="310"/>
      <c r="AJ4" s="311" t="s">
        <v>121</v>
      </c>
      <c r="AK4" s="311"/>
      <c r="AL4" s="310" t="str">
        <f>報告書!BI8</f>
        <v/>
      </c>
      <c r="AM4" s="310"/>
      <c r="AN4" s="310"/>
      <c r="AO4" s="310"/>
      <c r="AP4" s="310"/>
      <c r="AQ4" s="310"/>
      <c r="AR4" s="311" t="s">
        <v>122</v>
      </c>
      <c r="AS4" s="311"/>
      <c r="AT4" s="310" t="str">
        <f>報告書!BP8</f>
        <v/>
      </c>
      <c r="AU4" s="310"/>
      <c r="AV4" s="310"/>
      <c r="AW4" s="310"/>
      <c r="AX4" s="310"/>
      <c r="AY4" s="310"/>
      <c r="AZ4" s="311" t="s">
        <v>123</v>
      </c>
      <c r="BA4" s="311"/>
      <c r="BB4" s="57"/>
      <c r="BC4" s="57"/>
    </row>
    <row r="5" spans="2:56" ht="10.199999999999999" customHeight="1"/>
    <row r="6" spans="2:56" ht="18.600000000000001" customHeight="1" thickBot="1">
      <c r="E6" s="312" t="s">
        <v>132</v>
      </c>
      <c r="F6" s="75"/>
      <c r="G6" s="75"/>
      <c r="H6" s="75"/>
      <c r="I6" s="75"/>
      <c r="J6" s="75"/>
      <c r="K6" s="75"/>
      <c r="L6" s="75"/>
      <c r="M6" s="75"/>
      <c r="N6" s="75"/>
      <c r="O6" s="75"/>
      <c r="P6" s="75"/>
      <c r="Q6" s="75"/>
      <c r="R6" s="313" t="str">
        <f>報告書!AN13</f>
        <v/>
      </c>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row>
    <row r="7" spans="2:56" ht="13.8" thickBot="1"/>
    <row r="8" spans="2:56" ht="34.950000000000003" customHeight="1">
      <c r="B8" s="314" t="s">
        <v>133</v>
      </c>
      <c r="C8" s="314"/>
      <c r="D8" s="315" t="str">
        <f>IF(報告内容入力フォーム!E30="","",報告内容入力フォーム!E30)</f>
        <v/>
      </c>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6"/>
    </row>
    <row r="9" spans="2:56" ht="34.950000000000003" customHeight="1" thickBot="1">
      <c r="B9" s="317" t="s">
        <v>305</v>
      </c>
      <c r="C9" s="318"/>
      <c r="D9" s="319" t="str">
        <f>報告書!AG30</f>
        <v/>
      </c>
      <c r="E9" s="319"/>
      <c r="F9" s="319"/>
      <c r="G9" s="319"/>
      <c r="H9" s="319"/>
      <c r="I9" s="319"/>
      <c r="J9" s="319"/>
      <c r="K9" s="319"/>
      <c r="L9" s="319"/>
      <c r="M9" s="319"/>
      <c r="N9" s="319"/>
      <c r="O9" s="319"/>
      <c r="P9" s="319"/>
      <c r="Q9" s="319"/>
      <c r="R9" s="319"/>
      <c r="S9" s="319"/>
      <c r="T9" s="319"/>
      <c r="U9" s="319"/>
      <c r="V9" s="319"/>
      <c r="W9" s="319"/>
      <c r="X9" s="319"/>
      <c r="Y9" s="319"/>
      <c r="Z9" s="319"/>
      <c r="AA9" s="320" t="s">
        <v>126</v>
      </c>
      <c r="AB9" s="320"/>
      <c r="AC9" s="320"/>
      <c r="AD9" s="320"/>
      <c r="AE9" s="320"/>
      <c r="AF9" s="321" t="str">
        <f>IF(報告内容入力フォーム!F31="","",報告内容入力フォーム!F31&amp;"-"&amp;報告内容入力フォーム!K31&amp;"-"&amp;報告内容入力フォーム!P31)</f>
        <v/>
      </c>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16"/>
    </row>
    <row r="10" spans="2:56" ht="34.950000000000003" customHeight="1">
      <c r="B10" s="314" t="s">
        <v>134</v>
      </c>
      <c r="C10" s="314"/>
      <c r="D10" s="384" t="str">
        <f>IF(報告内容入力フォーム!E32="","",報告内容入力フォーム!E32)</f>
        <v/>
      </c>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16"/>
    </row>
    <row r="11" spans="2:56" ht="34.950000000000003" customHeight="1">
      <c r="B11" s="322" t="s">
        <v>135</v>
      </c>
      <c r="C11" s="322"/>
      <c r="D11" s="380" t="str">
        <f>IF(報告内容入力フォーム!E34="","",報告内容入力フォーム!E34)</f>
        <v/>
      </c>
      <c r="E11" s="380"/>
      <c r="F11" s="380"/>
      <c r="G11" s="380"/>
      <c r="H11" s="380"/>
      <c r="I11" s="380"/>
      <c r="J11" s="380"/>
      <c r="K11" s="380"/>
      <c r="L11" s="380"/>
      <c r="M11" s="380"/>
      <c r="N11" s="380"/>
      <c r="O11" s="380"/>
      <c r="P11" s="380"/>
      <c r="Q11" s="380"/>
      <c r="R11" s="380"/>
      <c r="S11" s="380"/>
      <c r="T11" s="380"/>
      <c r="U11" s="380"/>
      <c r="V11" s="380"/>
      <c r="W11" s="380"/>
      <c r="X11" s="380"/>
      <c r="Y11" s="380"/>
      <c r="Z11" s="380"/>
      <c r="AA11" s="324" t="s">
        <v>126</v>
      </c>
      <c r="AB11" s="324"/>
      <c r="AC11" s="324"/>
      <c r="AD11" s="324"/>
      <c r="AE11" s="324"/>
      <c r="AF11" s="325" t="str">
        <f>IF(報告内容入力フォーム!F35="","",報告内容入力フォーム!F35&amp;"-"&amp;報告内容入力フォーム!K35&amp;"-"&amp;報告内容入力フォーム!P35)</f>
        <v/>
      </c>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16"/>
    </row>
    <row r="12" spans="2:56" ht="19.95" customHeight="1" thickBot="1">
      <c r="B12" s="326" t="s">
        <v>185</v>
      </c>
      <c r="C12" s="326"/>
      <c r="D12" s="327" t="str">
        <f>IF(報告内容入力フォーム!E59="","",報告内容入力フォーム!E59)</f>
        <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8" t="s">
        <v>136</v>
      </c>
      <c r="AC12" s="328"/>
      <c r="AD12" s="328"/>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16"/>
    </row>
    <row r="13" spans="2:56" ht="19.95" customHeight="1" thickBot="1">
      <c r="B13" s="330" t="str">
        <f>IF(報告内容入力フォーム!J122="","収集・運搬業者",IF(報告内容入力フォーム!J122="ある","収集・運搬業者（一次）","収集・運搬業者"))</f>
        <v>収集・運搬業者</v>
      </c>
      <c r="C13" s="331" t="s">
        <v>137</v>
      </c>
      <c r="D13" s="332"/>
      <c r="E13" s="333"/>
      <c r="F13" s="333"/>
      <c r="G13" s="333"/>
      <c r="H13" s="333"/>
      <c r="I13" s="333"/>
      <c r="J13" s="333"/>
      <c r="K13" s="333"/>
      <c r="L13" s="333"/>
      <c r="M13" s="333"/>
      <c r="N13" s="333"/>
      <c r="O13" s="334" t="str">
        <f>IF(報告内容入力フォーム!E124="","",IF(報告内容入力フォーム!E124="あり","✔",""))</f>
        <v/>
      </c>
      <c r="P13" s="334"/>
      <c r="Q13" s="334"/>
      <c r="R13" s="334"/>
      <c r="S13" s="335" t="s">
        <v>138</v>
      </c>
      <c r="T13" s="335"/>
      <c r="U13" s="335"/>
      <c r="V13" s="335"/>
      <c r="W13" s="335"/>
      <c r="X13" s="334"/>
      <c r="Y13" s="334"/>
      <c r="Z13" s="334"/>
      <c r="AA13" s="334"/>
      <c r="AB13" s="336" t="s">
        <v>139</v>
      </c>
      <c r="AC13" s="336"/>
      <c r="AD13" s="336"/>
      <c r="AE13" s="334" t="str">
        <f>IF(報告内容入力フォーム!E124="","",IF(報告内容入力フォーム!E124="なし","✔",""))</f>
        <v/>
      </c>
      <c r="AF13" s="334"/>
      <c r="AG13" s="334"/>
      <c r="AH13" s="334"/>
      <c r="AI13" s="335" t="s">
        <v>140</v>
      </c>
      <c r="AJ13" s="335"/>
      <c r="AK13" s="335"/>
      <c r="AL13" s="335"/>
      <c r="AM13" s="337"/>
      <c r="AN13" s="337"/>
      <c r="AO13" s="337"/>
      <c r="AP13" s="337"/>
      <c r="AQ13" s="337"/>
      <c r="AR13" s="337"/>
      <c r="AS13" s="337"/>
      <c r="AT13" s="337"/>
      <c r="AU13" s="337"/>
      <c r="AV13" s="337"/>
      <c r="AW13" s="337"/>
      <c r="AX13" s="337"/>
      <c r="AY13" s="337"/>
      <c r="AZ13" s="337"/>
      <c r="BA13" s="337"/>
      <c r="BB13" s="337"/>
      <c r="BC13" s="337"/>
      <c r="BD13" s="316"/>
    </row>
    <row r="14" spans="2:56" ht="34.950000000000003" customHeight="1" thickBot="1">
      <c r="B14" s="330"/>
      <c r="C14" s="338" t="s">
        <v>141</v>
      </c>
      <c r="D14" s="339" t="str">
        <f>IF(報告内容入力フォーム!E125="","",報告内容入力フォーム!E125)</f>
        <v/>
      </c>
      <c r="E14" s="339"/>
      <c r="F14" s="339"/>
      <c r="G14" s="339"/>
      <c r="H14" s="339"/>
      <c r="I14" s="339"/>
      <c r="J14" s="339"/>
      <c r="K14" s="339"/>
      <c r="L14" s="339"/>
      <c r="M14" s="339"/>
      <c r="N14" s="339"/>
      <c r="O14" s="339"/>
      <c r="P14" s="339"/>
      <c r="Q14" s="339"/>
      <c r="R14" s="339"/>
      <c r="S14" s="339"/>
      <c r="T14" s="339"/>
      <c r="U14" s="339"/>
      <c r="V14" s="339"/>
      <c r="W14" s="339"/>
      <c r="X14" s="339"/>
      <c r="Y14" s="339"/>
      <c r="Z14" s="339"/>
      <c r="AA14" s="340" t="s">
        <v>142</v>
      </c>
      <c r="AB14" s="340"/>
      <c r="AC14" s="340"/>
      <c r="AD14" s="340"/>
      <c r="AE14" s="340"/>
      <c r="AF14" s="341" t="str">
        <f>IF(報告内容入力フォーム!G126="","",報告内容入力フォーム!G126&amp;"　"&amp;報告内容入力フォーム!N126)</f>
        <v/>
      </c>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16"/>
    </row>
    <row r="15" spans="2:56" ht="34.950000000000003" customHeight="1" thickBot="1">
      <c r="B15" s="330"/>
      <c r="C15" s="338" t="s">
        <v>143</v>
      </c>
      <c r="D15" s="380" t="str">
        <f>IF(報告内容入力フォーム!E127="","",報告内容入力フォーム!E127)</f>
        <v/>
      </c>
      <c r="E15" s="380"/>
      <c r="F15" s="380"/>
      <c r="G15" s="380"/>
      <c r="H15" s="380"/>
      <c r="I15" s="380"/>
      <c r="J15" s="380"/>
      <c r="K15" s="380"/>
      <c r="L15" s="380"/>
      <c r="M15" s="380"/>
      <c r="N15" s="380"/>
      <c r="O15" s="380"/>
      <c r="P15" s="380"/>
      <c r="Q15" s="380"/>
      <c r="R15" s="380"/>
      <c r="S15" s="380"/>
      <c r="T15" s="380"/>
      <c r="U15" s="380"/>
      <c r="V15" s="380"/>
      <c r="W15" s="380"/>
      <c r="X15" s="380"/>
      <c r="Y15" s="380"/>
      <c r="Z15" s="380"/>
      <c r="AA15" s="324" t="s">
        <v>126</v>
      </c>
      <c r="AB15" s="324"/>
      <c r="AC15" s="324"/>
      <c r="AD15" s="324"/>
      <c r="AE15" s="324"/>
      <c r="AF15" s="325" t="str">
        <f>IF(報告内容入力フォーム!F128="","",報告内容入力フォーム!F128&amp;"-"&amp;報告内容入力フォーム!K128&amp;"-"&amp;報告内容入力フォーム!P128)</f>
        <v/>
      </c>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16"/>
    </row>
    <row r="16" spans="2:56" ht="25.2" customHeight="1" thickBot="1">
      <c r="B16" s="330"/>
      <c r="C16" s="342" t="s">
        <v>144</v>
      </c>
      <c r="D16" s="343" t="s">
        <v>145</v>
      </c>
      <c r="E16" s="343"/>
      <c r="F16" s="343"/>
      <c r="G16" s="343"/>
      <c r="H16" s="343"/>
      <c r="I16" s="343"/>
      <c r="J16" s="343"/>
      <c r="K16" s="343"/>
      <c r="L16" s="343"/>
      <c r="M16" s="343"/>
      <c r="N16" s="343"/>
      <c r="O16" s="343"/>
      <c r="P16" s="343"/>
      <c r="Q16" s="344">
        <v>13</v>
      </c>
      <c r="R16" s="344"/>
      <c r="S16" s="344"/>
      <c r="T16" s="344"/>
      <c r="U16" s="344"/>
      <c r="V16" s="344"/>
      <c r="W16" s="345" t="s">
        <v>146</v>
      </c>
      <c r="X16" s="345"/>
      <c r="Y16" s="345"/>
      <c r="Z16" s="345"/>
      <c r="AA16" s="345"/>
      <c r="AB16" s="346" t="str">
        <f>IF(報告内容入力フォーム!I129="","",報告内容入力フォーム!I129)</f>
        <v/>
      </c>
      <c r="AC16" s="346"/>
      <c r="AD16" s="346"/>
      <c r="AE16" s="346"/>
      <c r="AF16" s="346"/>
      <c r="AG16" s="346"/>
      <c r="AH16" s="345" t="s">
        <v>146</v>
      </c>
      <c r="AI16" s="345"/>
      <c r="AJ16" s="345"/>
      <c r="AK16" s="345"/>
      <c r="AL16" s="347" t="str">
        <f>IF(報告内容入力フォーム!M129="","",報告内容入力フォーム!M129)</f>
        <v/>
      </c>
      <c r="AM16" s="347"/>
      <c r="AN16" s="347"/>
      <c r="AO16" s="347"/>
      <c r="AP16" s="347"/>
      <c r="AQ16" s="347"/>
      <c r="AR16" s="347"/>
      <c r="AS16" s="347"/>
      <c r="AT16" s="347"/>
      <c r="AU16" s="347"/>
      <c r="AV16" s="347"/>
      <c r="AW16" s="347"/>
      <c r="AX16" s="347"/>
      <c r="AY16" s="347"/>
      <c r="AZ16" s="347"/>
      <c r="BA16" s="347"/>
      <c r="BB16" s="347"/>
      <c r="BC16" s="347"/>
      <c r="BD16" s="316"/>
    </row>
    <row r="17" spans="2:56" ht="25.2" customHeight="1" thickBot="1">
      <c r="B17" s="330"/>
      <c r="C17" s="342"/>
      <c r="D17" s="348" t="s">
        <v>187</v>
      </c>
      <c r="E17" s="348"/>
      <c r="F17" s="348"/>
      <c r="G17" s="348"/>
      <c r="H17" s="348"/>
      <c r="I17" s="348"/>
      <c r="J17" s="348"/>
      <c r="K17" s="348"/>
      <c r="L17" s="348"/>
      <c r="M17" s="348"/>
      <c r="N17" s="348"/>
      <c r="O17" s="348"/>
      <c r="P17" s="348"/>
      <c r="Q17" s="349" t="str">
        <f>IF(報告内容入力フォーム!E130="","",報告内容入力フォーム!E130)</f>
        <v/>
      </c>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16"/>
    </row>
    <row r="18" spans="2:56" ht="19.95" customHeight="1" thickBot="1">
      <c r="B18" s="330" t="str">
        <f>IF(報告内容入力フォーム!J122="","収集・運搬業者",IF(報告内容入力フォーム!J122="ある","収集・運搬業者（二次）","収集・運搬業者"))</f>
        <v>収集・運搬業者</v>
      </c>
      <c r="C18" s="331" t="s">
        <v>137</v>
      </c>
      <c r="D18" s="332"/>
      <c r="E18" s="333"/>
      <c r="F18" s="333"/>
      <c r="G18" s="333"/>
      <c r="H18" s="333"/>
      <c r="I18" s="333"/>
      <c r="J18" s="333"/>
      <c r="K18" s="333"/>
      <c r="L18" s="333"/>
      <c r="M18" s="333"/>
      <c r="N18" s="333"/>
      <c r="O18" s="334" t="str">
        <f>IF(報告内容入力フォーム!E132="","",IF(報告内容入力フォーム!E132="あり","✔",""))</f>
        <v/>
      </c>
      <c r="P18" s="334"/>
      <c r="Q18" s="334"/>
      <c r="R18" s="334"/>
      <c r="S18" s="335" t="s">
        <v>138</v>
      </c>
      <c r="T18" s="335"/>
      <c r="U18" s="335"/>
      <c r="V18" s="335"/>
      <c r="W18" s="335"/>
      <c r="X18" s="334"/>
      <c r="Y18" s="334"/>
      <c r="Z18" s="334"/>
      <c r="AA18" s="334"/>
      <c r="AB18" s="336" t="s">
        <v>139</v>
      </c>
      <c r="AC18" s="336"/>
      <c r="AD18" s="336"/>
      <c r="AE18" s="334" t="str">
        <f>IF(報告内容入力フォーム!E132="","",IF(報告内容入力フォーム!E132="なし","✔",""))</f>
        <v/>
      </c>
      <c r="AF18" s="334"/>
      <c r="AG18" s="334"/>
      <c r="AH18" s="334"/>
      <c r="AI18" s="335" t="s">
        <v>140</v>
      </c>
      <c r="AJ18" s="335"/>
      <c r="AK18" s="335"/>
      <c r="AL18" s="335"/>
      <c r="AM18" s="337"/>
      <c r="AN18" s="337"/>
      <c r="AO18" s="337"/>
      <c r="AP18" s="337"/>
      <c r="AQ18" s="337"/>
      <c r="AR18" s="337"/>
      <c r="AS18" s="337"/>
      <c r="AT18" s="337"/>
      <c r="AU18" s="337"/>
      <c r="AV18" s="337"/>
      <c r="AW18" s="337"/>
      <c r="AX18" s="337"/>
      <c r="AY18" s="337"/>
      <c r="AZ18" s="337"/>
      <c r="BA18" s="337"/>
      <c r="BB18" s="337"/>
      <c r="BC18" s="337"/>
      <c r="BD18" s="316"/>
    </row>
    <row r="19" spans="2:56" ht="34.950000000000003" customHeight="1" thickBot="1">
      <c r="B19" s="330"/>
      <c r="C19" s="338" t="s">
        <v>141</v>
      </c>
      <c r="D19" s="339" t="str">
        <f>IF(報告内容入力フォーム!E133="","",報告内容入力フォーム!E133)</f>
        <v/>
      </c>
      <c r="E19" s="339"/>
      <c r="F19" s="339"/>
      <c r="G19" s="339"/>
      <c r="H19" s="339"/>
      <c r="I19" s="339"/>
      <c r="J19" s="339"/>
      <c r="K19" s="339"/>
      <c r="L19" s="339"/>
      <c r="M19" s="339"/>
      <c r="N19" s="339"/>
      <c r="O19" s="339"/>
      <c r="P19" s="339"/>
      <c r="Q19" s="339"/>
      <c r="R19" s="339"/>
      <c r="S19" s="339"/>
      <c r="T19" s="339"/>
      <c r="U19" s="339"/>
      <c r="V19" s="339"/>
      <c r="W19" s="339"/>
      <c r="X19" s="339"/>
      <c r="Y19" s="339"/>
      <c r="Z19" s="339"/>
      <c r="AA19" s="340" t="s">
        <v>142</v>
      </c>
      <c r="AB19" s="340"/>
      <c r="AC19" s="340"/>
      <c r="AD19" s="340"/>
      <c r="AE19" s="340"/>
      <c r="AF19" s="341" t="str">
        <f>IF(報告内容入力フォーム!G134="","",報告内容入力フォーム!G134&amp;"　"&amp;報告内容入力フォーム!N134)</f>
        <v/>
      </c>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16"/>
    </row>
    <row r="20" spans="2:56" ht="34.950000000000003" customHeight="1" thickBot="1">
      <c r="B20" s="330"/>
      <c r="C20" s="338" t="s">
        <v>143</v>
      </c>
      <c r="D20" s="380" t="str">
        <f>IF(報告内容入力フォーム!E135="","",報告内容入力フォーム!E135)</f>
        <v/>
      </c>
      <c r="E20" s="380"/>
      <c r="F20" s="380"/>
      <c r="G20" s="380"/>
      <c r="H20" s="380"/>
      <c r="I20" s="380"/>
      <c r="J20" s="380"/>
      <c r="K20" s="380"/>
      <c r="L20" s="380"/>
      <c r="M20" s="380"/>
      <c r="N20" s="380"/>
      <c r="O20" s="380"/>
      <c r="P20" s="380"/>
      <c r="Q20" s="380"/>
      <c r="R20" s="380"/>
      <c r="S20" s="380"/>
      <c r="T20" s="380"/>
      <c r="U20" s="380"/>
      <c r="V20" s="380"/>
      <c r="W20" s="380"/>
      <c r="X20" s="380"/>
      <c r="Y20" s="380"/>
      <c r="Z20" s="380"/>
      <c r="AA20" s="324" t="s">
        <v>126</v>
      </c>
      <c r="AB20" s="324"/>
      <c r="AC20" s="324"/>
      <c r="AD20" s="324"/>
      <c r="AE20" s="324"/>
      <c r="AF20" s="325" t="str">
        <f>IF(報告内容入力フォーム!F136="","",報告内容入力フォーム!F136&amp;"-"&amp;報告内容入力フォーム!K136&amp;"-"&amp;報告内容入力フォーム!P136)</f>
        <v/>
      </c>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16"/>
    </row>
    <row r="21" spans="2:56" ht="25.2" customHeight="1" thickBot="1">
      <c r="B21" s="330"/>
      <c r="C21" s="342" t="s">
        <v>144</v>
      </c>
      <c r="D21" s="343" t="s">
        <v>353</v>
      </c>
      <c r="E21" s="343"/>
      <c r="F21" s="343"/>
      <c r="G21" s="343"/>
      <c r="H21" s="343"/>
      <c r="I21" s="343"/>
      <c r="J21" s="343"/>
      <c r="K21" s="343"/>
      <c r="L21" s="343"/>
      <c r="M21" s="343"/>
      <c r="N21" s="343"/>
      <c r="O21" s="343"/>
      <c r="P21" s="343"/>
      <c r="Q21" s="350" t="str">
        <f>IF(報告内容入力フォーム!E137="","",報告内容入力フォーム!E137)</f>
        <v/>
      </c>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2"/>
      <c r="BD21" s="316"/>
    </row>
    <row r="22" spans="2:56" ht="25.2" customHeight="1" thickBot="1">
      <c r="B22" s="330"/>
      <c r="C22" s="342"/>
      <c r="D22" s="348" t="s">
        <v>187</v>
      </c>
      <c r="E22" s="348"/>
      <c r="F22" s="348"/>
      <c r="G22" s="348"/>
      <c r="H22" s="348"/>
      <c r="I22" s="348"/>
      <c r="J22" s="348"/>
      <c r="K22" s="348"/>
      <c r="L22" s="348"/>
      <c r="M22" s="348"/>
      <c r="N22" s="348"/>
      <c r="O22" s="348"/>
      <c r="P22" s="348"/>
      <c r="Q22" s="349" t="str">
        <f>IF(報告内容入力フォーム!E138="","",報告内容入力フォーム!E138)</f>
        <v/>
      </c>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16"/>
    </row>
    <row r="23" spans="2:56" ht="19.95" customHeight="1" thickBot="1">
      <c r="B23" s="330" t="s">
        <v>147</v>
      </c>
      <c r="C23" s="331" t="s">
        <v>148</v>
      </c>
      <c r="D23" s="332"/>
      <c r="E23" s="333"/>
      <c r="F23" s="333"/>
      <c r="G23" s="333"/>
      <c r="H23" s="333"/>
      <c r="I23" s="333"/>
      <c r="J23" s="334" t="str">
        <f>IF(報告内容入力フォーム!E139="","",IF(報告内容入力フォーム!E139="溶融固化","✔",""))</f>
        <v/>
      </c>
      <c r="K23" s="334"/>
      <c r="L23" s="334"/>
      <c r="M23" s="334"/>
      <c r="N23" s="334" t="s">
        <v>190</v>
      </c>
      <c r="O23" s="353"/>
      <c r="P23" s="353"/>
      <c r="Q23" s="353"/>
      <c r="R23" s="353"/>
      <c r="S23" s="334"/>
      <c r="T23" s="334"/>
      <c r="U23" s="334"/>
      <c r="V23" s="334"/>
      <c r="W23" s="334"/>
      <c r="X23" s="336" t="s">
        <v>139</v>
      </c>
      <c r="Y23" s="336"/>
      <c r="Z23" s="336"/>
      <c r="AA23" s="354" t="str">
        <f>IF(報告内容入力フォーム!E139="","",IF(報告内容入力フォーム!E139="その他","✔",""))</f>
        <v/>
      </c>
      <c r="AB23" s="354"/>
      <c r="AC23" s="354"/>
      <c r="AD23" s="354"/>
      <c r="AE23" s="355" t="s">
        <v>149</v>
      </c>
      <c r="AF23" s="355"/>
      <c r="AG23" s="355"/>
      <c r="AH23" s="355"/>
      <c r="AI23" s="354"/>
      <c r="AJ23" s="354"/>
      <c r="AK23" s="356" t="s">
        <v>127</v>
      </c>
      <c r="AL23" s="357" t="str">
        <f>IF(報告内容入力フォーム!E140="","",報告内容入力フォーム!E140)</f>
        <v/>
      </c>
      <c r="AM23" s="357"/>
      <c r="AN23" s="357"/>
      <c r="AO23" s="357"/>
      <c r="AP23" s="357"/>
      <c r="AQ23" s="357"/>
      <c r="AR23" s="357"/>
      <c r="AS23" s="357"/>
      <c r="AT23" s="357"/>
      <c r="AU23" s="357"/>
      <c r="AV23" s="357"/>
      <c r="AW23" s="357"/>
      <c r="AX23" s="357"/>
      <c r="AY23" s="357"/>
      <c r="AZ23" s="357"/>
      <c r="BA23" s="357"/>
      <c r="BB23" s="356" t="s">
        <v>128</v>
      </c>
      <c r="BC23" s="358"/>
      <c r="BD23" s="316"/>
    </row>
    <row r="24" spans="2:56" ht="19.95" customHeight="1" thickBot="1">
      <c r="B24" s="330"/>
      <c r="C24" s="338" t="s">
        <v>150</v>
      </c>
      <c r="D24" s="359"/>
      <c r="E24" s="360"/>
      <c r="F24" s="360"/>
      <c r="G24" s="360"/>
      <c r="H24" s="360"/>
      <c r="I24" s="360"/>
      <c r="J24" s="360"/>
      <c r="K24" s="360"/>
      <c r="L24" s="360"/>
      <c r="M24" s="360"/>
      <c r="N24" s="360"/>
      <c r="O24" s="361" t="str">
        <f>IF(報告内容入力フォーム!E141="","",IF(報告内容入力フォーム!E141="あり","✔",""))</f>
        <v/>
      </c>
      <c r="P24" s="361"/>
      <c r="Q24" s="361"/>
      <c r="R24" s="361"/>
      <c r="S24" s="362" t="s">
        <v>138</v>
      </c>
      <c r="T24" s="362"/>
      <c r="U24" s="362"/>
      <c r="V24" s="362"/>
      <c r="W24" s="362"/>
      <c r="X24" s="363"/>
      <c r="Y24" s="363"/>
      <c r="Z24" s="363"/>
      <c r="AA24" s="363"/>
      <c r="AB24" s="364" t="s">
        <v>139</v>
      </c>
      <c r="AC24" s="364"/>
      <c r="AD24" s="364"/>
      <c r="AE24" s="361" t="str">
        <f>IF(報告内容入力フォーム!E141="","",IF(報告内容入力フォーム!E141="なし","✔",""))</f>
        <v/>
      </c>
      <c r="AF24" s="361"/>
      <c r="AG24" s="361"/>
      <c r="AH24" s="361"/>
      <c r="AI24" s="364" t="s">
        <v>140</v>
      </c>
      <c r="AJ24" s="364"/>
      <c r="AK24" s="364"/>
      <c r="AL24" s="364"/>
      <c r="AM24" s="365"/>
      <c r="AN24" s="365"/>
      <c r="AO24" s="365"/>
      <c r="AP24" s="365"/>
      <c r="AQ24" s="365"/>
      <c r="AR24" s="365"/>
      <c r="AS24" s="365"/>
      <c r="AT24" s="365"/>
      <c r="AU24" s="365"/>
      <c r="AV24" s="365"/>
      <c r="AW24" s="365"/>
      <c r="AX24" s="365"/>
      <c r="AY24" s="365"/>
      <c r="AZ24" s="365"/>
      <c r="BA24" s="365"/>
      <c r="BB24" s="365"/>
      <c r="BC24" s="365"/>
      <c r="BD24" s="316"/>
    </row>
    <row r="25" spans="2:56" ht="34.950000000000003" customHeight="1" thickBot="1">
      <c r="B25" s="330"/>
      <c r="C25" s="338" t="s">
        <v>141</v>
      </c>
      <c r="D25" s="380" t="str">
        <f>IF(報告内容入力フォーム!E142="","",報告内容入力フォーム!E142)</f>
        <v/>
      </c>
      <c r="E25" s="380"/>
      <c r="F25" s="380"/>
      <c r="G25" s="380"/>
      <c r="H25" s="380"/>
      <c r="I25" s="380"/>
      <c r="J25" s="380"/>
      <c r="K25" s="380"/>
      <c r="L25" s="380"/>
      <c r="M25" s="380"/>
      <c r="N25" s="380"/>
      <c r="O25" s="380"/>
      <c r="P25" s="380"/>
      <c r="Q25" s="380"/>
      <c r="R25" s="380"/>
      <c r="S25" s="380"/>
      <c r="T25" s="380"/>
      <c r="U25" s="380"/>
      <c r="V25" s="380"/>
      <c r="W25" s="380"/>
      <c r="X25" s="380"/>
      <c r="Y25" s="380"/>
      <c r="Z25" s="380"/>
      <c r="AA25" s="340" t="s">
        <v>151</v>
      </c>
      <c r="AB25" s="340"/>
      <c r="AC25" s="340"/>
      <c r="AD25" s="340"/>
      <c r="AE25" s="340"/>
      <c r="AF25" s="325" t="str">
        <f>IF(報告内容入力フォーム!E143="","",報告内容入力フォーム!E143)</f>
        <v/>
      </c>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16"/>
    </row>
    <row r="26" spans="2:56" ht="34.950000000000003" customHeight="1" thickBot="1">
      <c r="B26" s="330"/>
      <c r="C26" s="338" t="s">
        <v>143</v>
      </c>
      <c r="D26" s="381" t="str">
        <f>IF(報告内容入力フォーム!E144="","",報告内容入力フォーム!E144)</f>
        <v/>
      </c>
      <c r="E26" s="381"/>
      <c r="F26" s="381"/>
      <c r="G26" s="381"/>
      <c r="H26" s="381"/>
      <c r="I26" s="381"/>
      <c r="J26" s="381"/>
      <c r="K26" s="381"/>
      <c r="L26" s="381"/>
      <c r="M26" s="381"/>
      <c r="N26" s="381"/>
      <c r="O26" s="381"/>
      <c r="P26" s="381"/>
      <c r="Q26" s="381"/>
      <c r="R26" s="381"/>
      <c r="S26" s="381"/>
      <c r="T26" s="381"/>
      <c r="U26" s="381"/>
      <c r="V26" s="381"/>
      <c r="W26" s="381"/>
      <c r="X26" s="381"/>
      <c r="Y26" s="381"/>
      <c r="Z26" s="381"/>
      <c r="AA26" s="320" t="s">
        <v>126</v>
      </c>
      <c r="AB26" s="320"/>
      <c r="AC26" s="320"/>
      <c r="AD26" s="320"/>
      <c r="AE26" s="320"/>
      <c r="AF26" s="321" t="str">
        <f>IF(報告内容入力フォーム!F145="","",報告内容入力フォーム!F145&amp;"-"&amp;報告内容入力フォーム!K145&amp;"-"&amp;報告内容入力フォーム!P145)</f>
        <v/>
      </c>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16"/>
    </row>
    <row r="27" spans="2:56" ht="19.95" customHeight="1" thickBot="1">
      <c r="B27" s="330" t="s">
        <v>152</v>
      </c>
      <c r="C27" s="331" t="s">
        <v>153</v>
      </c>
      <c r="D27" s="332"/>
      <c r="E27" s="333"/>
      <c r="F27" s="333"/>
      <c r="G27" s="333"/>
      <c r="H27" s="333"/>
      <c r="I27" s="333"/>
      <c r="J27" s="334" t="str">
        <f>IF(報告内容入力フォーム!E146="","",IF(報告内容入力フォーム!E146="埋立処分","✔",""))</f>
        <v/>
      </c>
      <c r="K27" s="334"/>
      <c r="L27" s="334"/>
      <c r="M27" s="334"/>
      <c r="N27" s="334" t="s">
        <v>191</v>
      </c>
      <c r="O27" s="334"/>
      <c r="P27" s="334"/>
      <c r="Q27" s="334"/>
      <c r="R27" s="334"/>
      <c r="S27" s="334"/>
      <c r="T27" s="334"/>
      <c r="U27" s="334"/>
      <c r="V27" s="334"/>
      <c r="W27" s="334"/>
      <c r="X27" s="336" t="s">
        <v>139</v>
      </c>
      <c r="Y27" s="336"/>
      <c r="Z27" s="336"/>
      <c r="AA27" s="354" t="str">
        <f>IF(報告内容入力フォーム!E146="","",IF(報告内容入力フォーム!E146="再生","✔",""))</f>
        <v/>
      </c>
      <c r="AB27" s="354"/>
      <c r="AC27" s="354"/>
      <c r="AD27" s="354"/>
      <c r="AE27" s="354" t="s">
        <v>154</v>
      </c>
      <c r="AF27" s="354"/>
      <c r="AG27" s="354"/>
      <c r="AH27" s="354"/>
      <c r="AI27" s="354"/>
      <c r="AJ27" s="354"/>
      <c r="AK27" s="337"/>
      <c r="AL27" s="337"/>
      <c r="AM27" s="337"/>
      <c r="AN27" s="337"/>
      <c r="AO27" s="337"/>
      <c r="AP27" s="337"/>
      <c r="AQ27" s="337"/>
      <c r="AR27" s="337"/>
      <c r="AS27" s="337"/>
      <c r="AT27" s="337"/>
      <c r="AU27" s="337"/>
      <c r="AV27" s="337"/>
      <c r="AW27" s="337"/>
      <c r="AX27" s="337"/>
      <c r="AY27" s="337"/>
      <c r="AZ27" s="337"/>
      <c r="BA27" s="337"/>
      <c r="BB27" s="337"/>
      <c r="BC27" s="337"/>
      <c r="BD27" s="316"/>
    </row>
    <row r="28" spans="2:56" ht="19.95" customHeight="1" thickBot="1">
      <c r="B28" s="330"/>
      <c r="C28" s="338" t="s">
        <v>137</v>
      </c>
      <c r="D28" s="359"/>
      <c r="E28" s="360"/>
      <c r="F28" s="360"/>
      <c r="G28" s="360"/>
      <c r="H28" s="360"/>
      <c r="I28" s="360"/>
      <c r="J28" s="360"/>
      <c r="K28" s="360"/>
      <c r="L28" s="360"/>
      <c r="M28" s="360"/>
      <c r="N28" s="360"/>
      <c r="O28" s="363" t="str">
        <f>IF(報告内容入力フォーム!E147="","",IF(報告内容入力フォーム!E147="あり","✔",""))</f>
        <v/>
      </c>
      <c r="P28" s="363"/>
      <c r="Q28" s="363"/>
      <c r="R28" s="363"/>
      <c r="S28" s="362" t="s">
        <v>138</v>
      </c>
      <c r="T28" s="362"/>
      <c r="U28" s="362"/>
      <c r="V28" s="362"/>
      <c r="W28" s="362"/>
      <c r="X28" s="363"/>
      <c r="Y28" s="363"/>
      <c r="Z28" s="363"/>
      <c r="AA28" s="363"/>
      <c r="AB28" s="364" t="s">
        <v>139</v>
      </c>
      <c r="AC28" s="364"/>
      <c r="AD28" s="364"/>
      <c r="AE28" s="363" t="str">
        <f>IF(報告内容入力フォーム!E147="","",IF(報告内容入力フォーム!E147="なし","✔",""))</f>
        <v/>
      </c>
      <c r="AF28" s="363"/>
      <c r="AG28" s="363"/>
      <c r="AH28" s="363"/>
      <c r="AI28" s="364" t="s">
        <v>140</v>
      </c>
      <c r="AJ28" s="364"/>
      <c r="AK28" s="364"/>
      <c r="AL28" s="364"/>
      <c r="AM28" s="365"/>
      <c r="AN28" s="365"/>
      <c r="AO28" s="365"/>
      <c r="AP28" s="365"/>
      <c r="AQ28" s="365"/>
      <c r="AR28" s="365"/>
      <c r="AS28" s="365"/>
      <c r="AT28" s="365"/>
      <c r="AU28" s="365"/>
      <c r="AV28" s="365"/>
      <c r="AW28" s="365"/>
      <c r="AX28" s="365"/>
      <c r="AY28" s="365"/>
      <c r="AZ28" s="365"/>
      <c r="BA28" s="365"/>
      <c r="BB28" s="365"/>
      <c r="BC28" s="365"/>
      <c r="BD28" s="316"/>
    </row>
    <row r="29" spans="2:56" ht="34.950000000000003" customHeight="1" thickBot="1">
      <c r="B29" s="330"/>
      <c r="C29" s="338" t="s">
        <v>141</v>
      </c>
      <c r="D29" s="385" t="str">
        <f>IF(報告内容入力フォーム!E148="","",報告内容入力フォーム!E148)</f>
        <v/>
      </c>
      <c r="E29" s="385"/>
      <c r="F29" s="385"/>
      <c r="G29" s="385"/>
      <c r="H29" s="385"/>
      <c r="I29" s="385"/>
      <c r="J29" s="385"/>
      <c r="K29" s="385"/>
      <c r="L29" s="385"/>
      <c r="M29" s="385"/>
      <c r="N29" s="385"/>
      <c r="O29" s="385"/>
      <c r="P29" s="385"/>
      <c r="Q29" s="385"/>
      <c r="R29" s="385"/>
      <c r="S29" s="385"/>
      <c r="T29" s="385"/>
      <c r="U29" s="385"/>
      <c r="V29" s="385"/>
      <c r="W29" s="385"/>
      <c r="X29" s="385"/>
      <c r="Y29" s="385"/>
      <c r="Z29" s="385"/>
      <c r="AA29" s="368" t="s">
        <v>151</v>
      </c>
      <c r="AB29" s="368"/>
      <c r="AC29" s="368"/>
      <c r="AD29" s="368"/>
      <c r="AE29" s="368"/>
      <c r="AF29" s="369" t="str">
        <f>IF(報告内容入力フォーム!E149="","",報告内容入力フォーム!E149)</f>
        <v/>
      </c>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row>
    <row r="30" spans="2:56" ht="34.950000000000003" customHeight="1" thickBot="1">
      <c r="B30" s="330"/>
      <c r="C30" s="370" t="s">
        <v>143</v>
      </c>
      <c r="D30" s="382" t="str">
        <f>IF(報告内容入力フォーム!E150="","",報告内容入力フォーム!E150)</f>
        <v/>
      </c>
      <c r="E30" s="382"/>
      <c r="F30" s="382"/>
      <c r="G30" s="382"/>
      <c r="H30" s="382"/>
      <c r="I30" s="382"/>
      <c r="J30" s="382"/>
      <c r="K30" s="382"/>
      <c r="L30" s="382"/>
      <c r="M30" s="382"/>
      <c r="N30" s="382"/>
      <c r="O30" s="382"/>
      <c r="P30" s="382"/>
      <c r="Q30" s="382"/>
      <c r="R30" s="382"/>
      <c r="S30" s="382"/>
      <c r="T30" s="382"/>
      <c r="U30" s="382"/>
      <c r="V30" s="382"/>
      <c r="W30" s="382"/>
      <c r="X30" s="382"/>
      <c r="Y30" s="382"/>
      <c r="Z30" s="382"/>
      <c r="AA30" s="372" t="s">
        <v>126</v>
      </c>
      <c r="AB30" s="372"/>
      <c r="AC30" s="372"/>
      <c r="AD30" s="372"/>
      <c r="AE30" s="372"/>
      <c r="AF30" s="373" t="str">
        <f>IF(報告内容入力フォーム!F151="","",報告内容入力フォーム!F151&amp;"-"&amp;報告内容入力フォーム!K151&amp;"-"&amp;報告内容入力フォーム!P151)</f>
        <v/>
      </c>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row>
    <row r="31" spans="2:56" ht="30" customHeight="1" thickBot="1">
      <c r="B31" s="330"/>
      <c r="C31" s="374" t="s">
        <v>155</v>
      </c>
      <c r="D31" s="383" t="str">
        <f>IF(報告内容入力フォーム!E152="","",報告内容入力フォーム!E152)</f>
        <v/>
      </c>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row>
    <row r="32" spans="2:56" ht="8.25" customHeight="1">
      <c r="B32" s="376"/>
      <c r="C32" s="377"/>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378"/>
      <c r="AB32" s="378"/>
      <c r="AC32" s="378"/>
      <c r="AD32" s="378"/>
      <c r="AE32" s="378"/>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row>
    <row r="33" spans="4:31" ht="14.25" customHeight="1">
      <c r="D33" s="52" t="s">
        <v>186</v>
      </c>
      <c r="AA33" s="379"/>
      <c r="AB33" s="379"/>
      <c r="AC33" s="379"/>
      <c r="AD33" s="379"/>
      <c r="AE33" s="379"/>
    </row>
  </sheetData>
  <sheetProtection password="D0B5" sheet="1" selectLockedCells="1" selectUnlockedCells="1"/>
  <mergeCells count="108">
    <mergeCell ref="AV1:BA1"/>
    <mergeCell ref="B2:BD2"/>
    <mergeCell ref="Z4:AI4"/>
    <mergeCell ref="AJ4:AK4"/>
    <mergeCell ref="AL4:AQ4"/>
    <mergeCell ref="AR4:AS4"/>
    <mergeCell ref="AT4:AY4"/>
    <mergeCell ref="AZ4:BA4"/>
    <mergeCell ref="B10:C10"/>
    <mergeCell ref="D10:BC10"/>
    <mergeCell ref="B11:C11"/>
    <mergeCell ref="D11:Z11"/>
    <mergeCell ref="AA11:AE11"/>
    <mergeCell ref="AF11:BC11"/>
    <mergeCell ref="R6:BC6"/>
    <mergeCell ref="B8:C8"/>
    <mergeCell ref="D8:BC8"/>
    <mergeCell ref="B9:C9"/>
    <mergeCell ref="D9:Z9"/>
    <mergeCell ref="AA9:AE9"/>
    <mergeCell ref="AF9:BC9"/>
    <mergeCell ref="B12:C12"/>
    <mergeCell ref="D12:AA12"/>
    <mergeCell ref="AB12:AD12"/>
    <mergeCell ref="AE12:BC12"/>
    <mergeCell ref="B13:B17"/>
    <mergeCell ref="O13:R13"/>
    <mergeCell ref="S13:W13"/>
    <mergeCell ref="X13:AA13"/>
    <mergeCell ref="AB13:AD13"/>
    <mergeCell ref="AE13:AH13"/>
    <mergeCell ref="C16:C17"/>
    <mergeCell ref="D16:P16"/>
    <mergeCell ref="Q16:V16"/>
    <mergeCell ref="W16:AA16"/>
    <mergeCell ref="AB16:AG16"/>
    <mergeCell ref="AH16:AK16"/>
    <mergeCell ref="AI13:AL13"/>
    <mergeCell ref="AM13:BC13"/>
    <mergeCell ref="D14:Z14"/>
    <mergeCell ref="AA14:AE14"/>
    <mergeCell ref="AF14:BC14"/>
    <mergeCell ref="D15:Z15"/>
    <mergeCell ref="AA15:AE15"/>
    <mergeCell ref="AF15:BC15"/>
    <mergeCell ref="S24:W24"/>
    <mergeCell ref="X24:AA24"/>
    <mergeCell ref="AB24:AD24"/>
    <mergeCell ref="AE24:AH24"/>
    <mergeCell ref="AI24:AL24"/>
    <mergeCell ref="D22:P22"/>
    <mergeCell ref="Q22:BC22"/>
    <mergeCell ref="Q21:BC21"/>
    <mergeCell ref="AL16:BC16"/>
    <mergeCell ref="D17:P17"/>
    <mergeCell ref="Q17:BC17"/>
    <mergeCell ref="O18:R18"/>
    <mergeCell ref="S18:W18"/>
    <mergeCell ref="X18:AA18"/>
    <mergeCell ref="AB18:AD18"/>
    <mergeCell ref="AE18:AH18"/>
    <mergeCell ref="AI18:AL18"/>
    <mergeCell ref="AM18:BC18"/>
    <mergeCell ref="B23:B26"/>
    <mergeCell ref="J23:M23"/>
    <mergeCell ref="N23:W23"/>
    <mergeCell ref="X23:Z23"/>
    <mergeCell ref="AA23:AD23"/>
    <mergeCell ref="AE23:AJ23"/>
    <mergeCell ref="AL23:BA23"/>
    <mergeCell ref="C21:C22"/>
    <mergeCell ref="D21:P21"/>
    <mergeCell ref="B18:B22"/>
    <mergeCell ref="AM24:BC24"/>
    <mergeCell ref="D25:Z25"/>
    <mergeCell ref="AA25:AE25"/>
    <mergeCell ref="AF25:BC25"/>
    <mergeCell ref="D26:Z26"/>
    <mergeCell ref="AA26:AE26"/>
    <mergeCell ref="AF26:BC26"/>
    <mergeCell ref="D19:Z19"/>
    <mergeCell ref="AA19:AE19"/>
    <mergeCell ref="AF19:BC19"/>
    <mergeCell ref="D20:Z20"/>
    <mergeCell ref="AA20:AE20"/>
    <mergeCell ref="AF20:BC20"/>
    <mergeCell ref="O24:R24"/>
    <mergeCell ref="B27:B31"/>
    <mergeCell ref="J27:M27"/>
    <mergeCell ref="N27:W27"/>
    <mergeCell ref="X27:Z27"/>
    <mergeCell ref="AA27:AD27"/>
    <mergeCell ref="AE27:AJ27"/>
    <mergeCell ref="D29:Z29"/>
    <mergeCell ref="AA29:AE29"/>
    <mergeCell ref="AF29:BC29"/>
    <mergeCell ref="D30:Z30"/>
    <mergeCell ref="AA30:AE30"/>
    <mergeCell ref="AF30:BC30"/>
    <mergeCell ref="D31:BC31"/>
    <mergeCell ref="AK27:BC27"/>
    <mergeCell ref="O28:R28"/>
    <mergeCell ref="S28:W28"/>
    <mergeCell ref="X28:AA28"/>
    <mergeCell ref="AB28:AD28"/>
    <mergeCell ref="AE28:AH28"/>
    <mergeCell ref="AI28:AL28"/>
    <mergeCell ref="AM28:BC28"/>
  </mergeCells>
  <phoneticPr fontId="1"/>
  <pageMargins left="0.59055118110236227" right="0.19685039370078741" top="0" bottom="0" header="0.51181102362204722" footer="0.51181102362204722"/>
  <pageSetup paperSize="9" scale="90"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AD64C715-FC1B-42A1-B5E6-EF8B2C219957}">
            <xm:f>報告内容入力フォーム!$E$124="なし"</xm:f>
            <x14:dxf>
              <font>
                <strike val="0"/>
              </font>
              <fill>
                <patternFill patternType="darkHorizontal"/>
              </fill>
            </x14:dxf>
          </x14:cfRule>
          <xm:sqref>S13:W13</xm:sqref>
        </x14:conditionalFormatting>
        <x14:conditionalFormatting xmlns:xm="http://schemas.microsoft.com/office/excel/2006/main">
          <x14:cfRule type="expression" priority="11" id="{0D6EBE15-FB65-4FFE-AE86-88C7B5D469A9}">
            <xm:f>報告内容入力フォーム!$E$124="あり"</xm:f>
            <x14:dxf>
              <font>
                <strike val="0"/>
              </font>
              <fill>
                <patternFill patternType="darkHorizontal"/>
              </fill>
            </x14:dxf>
          </x14:cfRule>
          <xm:sqref>AI13:AL13</xm:sqref>
        </x14:conditionalFormatting>
        <x14:conditionalFormatting xmlns:xm="http://schemas.microsoft.com/office/excel/2006/main">
          <x14:cfRule type="expression" priority="9" id="{5B034DBC-1CAD-4B36-A022-FD66EDF9C83B}">
            <xm:f>報告内容入力フォーム!$E$132="なし"</xm:f>
            <x14:dxf>
              <font>
                <strike val="0"/>
              </font>
              <fill>
                <patternFill patternType="darkHorizontal"/>
              </fill>
            </x14:dxf>
          </x14:cfRule>
          <xm:sqref>S18:W18</xm:sqref>
        </x14:conditionalFormatting>
        <x14:conditionalFormatting xmlns:xm="http://schemas.microsoft.com/office/excel/2006/main">
          <x14:cfRule type="expression" priority="10" id="{4DE4620C-8DDA-4A6C-98F9-AC38933C2079}">
            <xm:f>報告内容入力フォーム!$E$132="あり"</xm:f>
            <x14:dxf>
              <font>
                <strike val="0"/>
              </font>
              <fill>
                <patternFill patternType="darkHorizontal"/>
              </fill>
            </x14:dxf>
          </x14:cfRule>
          <xm:sqref>AI18:AL18</xm:sqref>
        </x14:conditionalFormatting>
        <x14:conditionalFormatting xmlns:xm="http://schemas.microsoft.com/office/excel/2006/main">
          <x14:cfRule type="expression" priority="8" id="{760D67D2-BFC0-4AD7-984A-C186272B76B8}">
            <xm:f>報告内容入力フォーム!$E$139="その他"</xm:f>
            <x14:dxf>
              <font>
                <strike val="0"/>
              </font>
              <fill>
                <patternFill patternType="darkHorizontal"/>
              </fill>
            </x14:dxf>
          </x14:cfRule>
          <xm:sqref>N23:W23</xm:sqref>
        </x14:conditionalFormatting>
        <x14:conditionalFormatting xmlns:xm="http://schemas.microsoft.com/office/excel/2006/main">
          <x14:cfRule type="expression" priority="7" id="{407364ED-DF5C-4FD3-A836-A326F9A76928}">
            <xm:f>報告内容入力フォーム!$E$139="溶融固化"</xm:f>
            <x14:dxf>
              <font>
                <strike val="0"/>
              </font>
              <fill>
                <patternFill patternType="darkHorizontal"/>
              </fill>
            </x14:dxf>
          </x14:cfRule>
          <xm:sqref>AE23:AJ23</xm:sqref>
        </x14:conditionalFormatting>
        <x14:conditionalFormatting xmlns:xm="http://schemas.microsoft.com/office/excel/2006/main">
          <x14:cfRule type="expression" priority="6" id="{C5B8F52D-6DE0-425F-B795-671634C70858}">
            <xm:f>報告内容入力フォーム!$E$141="なし"</xm:f>
            <x14:dxf>
              <font>
                <strike val="0"/>
              </font>
              <fill>
                <patternFill patternType="darkHorizontal"/>
              </fill>
            </x14:dxf>
          </x14:cfRule>
          <xm:sqref>S24:W24</xm:sqref>
        </x14:conditionalFormatting>
        <x14:conditionalFormatting xmlns:xm="http://schemas.microsoft.com/office/excel/2006/main">
          <x14:cfRule type="expression" priority="5" id="{BE80B94B-B055-4C84-893E-28C1EE374DBE}">
            <xm:f>報告内容入力フォーム!$E$141="あり"</xm:f>
            <x14:dxf>
              <font>
                <strike val="0"/>
              </font>
              <fill>
                <patternFill patternType="darkHorizontal"/>
              </fill>
            </x14:dxf>
          </x14:cfRule>
          <xm:sqref>AI24:AL24</xm:sqref>
        </x14:conditionalFormatting>
        <x14:conditionalFormatting xmlns:xm="http://schemas.microsoft.com/office/excel/2006/main">
          <x14:cfRule type="expression" priority="2" id="{42776824-36DA-45B3-962B-5E10A16922E6}">
            <xm:f>報告内容入力フォーム!$E$147="なし"</xm:f>
            <x14:dxf>
              <font>
                <strike val="0"/>
              </font>
              <fill>
                <patternFill patternType="darkHorizontal"/>
              </fill>
            </x14:dxf>
          </x14:cfRule>
          <xm:sqref>S28:W28</xm:sqref>
        </x14:conditionalFormatting>
        <x14:conditionalFormatting xmlns:xm="http://schemas.microsoft.com/office/excel/2006/main">
          <x14:cfRule type="expression" priority="1" id="{BAF072CE-2707-4AA6-99EA-23B57BF38792}">
            <xm:f>報告内容入力フォーム!$E$147="あり"</xm:f>
            <x14:dxf>
              <font>
                <strike val="0"/>
              </font>
              <fill>
                <patternFill patternType="darkHorizontal"/>
              </fill>
            </x14:dxf>
          </x14:cfRule>
          <xm:sqref>AI28:AL28</xm:sqref>
        </x14:conditionalFormatting>
        <x14:conditionalFormatting xmlns:xm="http://schemas.microsoft.com/office/excel/2006/main">
          <x14:cfRule type="expression" priority="4" id="{2980EE0D-0AF2-4A8D-B729-88826216F2F7}">
            <xm:f>報告内容入力フォーム!$E$146="再生"</xm:f>
            <x14:dxf>
              <font>
                <strike val="0"/>
              </font>
              <fill>
                <patternFill patternType="darkHorizontal"/>
              </fill>
            </x14:dxf>
          </x14:cfRule>
          <xm:sqref>N27:W27</xm:sqref>
        </x14:conditionalFormatting>
        <x14:conditionalFormatting xmlns:xm="http://schemas.microsoft.com/office/excel/2006/main">
          <x14:cfRule type="expression" priority="3" id="{4064CD79-9B60-4835-9A44-FE3EAF4F8CF8}">
            <xm:f>報告内容入力フォーム!$E$146="埋立処分"</xm:f>
            <x14:dxf>
              <font>
                <strike val="0"/>
              </font>
              <fill>
                <patternFill patternType="darkHorizontal"/>
              </fill>
            </x14:dxf>
          </x14:cfRule>
          <xm:sqref>AE27:AJ27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D33"/>
  <sheetViews>
    <sheetView zoomScaleNormal="100" workbookViewId="0">
      <selection activeCell="W4" sqref="W4"/>
    </sheetView>
  </sheetViews>
  <sheetFormatPr defaultColWidth="8.09765625" defaultRowHeight="13.2"/>
  <cols>
    <col min="1" max="1" width="2.19921875" style="52" customWidth="1"/>
    <col min="2" max="2" width="3.19921875" style="52" customWidth="1"/>
    <col min="3" max="3" width="25.69921875" style="52" customWidth="1"/>
    <col min="4" max="56" width="1.09765625" style="52" customWidth="1"/>
    <col min="57" max="224" width="8.09765625" style="52"/>
    <col min="225" max="225" width="8.09765625" style="52" customWidth="1"/>
    <col min="226" max="309" width="1.09765625" style="52" customWidth="1"/>
    <col min="310" max="480" width="8.09765625" style="52"/>
    <col min="481" max="481" width="8.09765625" style="52" customWidth="1"/>
    <col min="482" max="565" width="1.09765625" style="52" customWidth="1"/>
    <col min="566" max="736" width="8.09765625" style="52"/>
    <col min="737" max="737" width="8.09765625" style="52" customWidth="1"/>
    <col min="738" max="821" width="1.09765625" style="52" customWidth="1"/>
    <col min="822" max="992" width="8.09765625" style="52"/>
    <col min="993" max="993" width="8.09765625" style="52" customWidth="1"/>
    <col min="994" max="1077" width="1.09765625" style="52" customWidth="1"/>
    <col min="1078" max="1248" width="8.09765625" style="52"/>
    <col min="1249" max="1249" width="8.09765625" style="52" customWidth="1"/>
    <col min="1250" max="1333" width="1.09765625" style="52" customWidth="1"/>
    <col min="1334" max="1504" width="8.09765625" style="52"/>
    <col min="1505" max="1505" width="8.09765625" style="52" customWidth="1"/>
    <col min="1506" max="1589" width="1.09765625" style="52" customWidth="1"/>
    <col min="1590" max="1760" width="8.09765625" style="52"/>
    <col min="1761" max="1761" width="8.09765625" style="52" customWidth="1"/>
    <col min="1762" max="1845" width="1.09765625" style="52" customWidth="1"/>
    <col min="1846" max="2016" width="8.09765625" style="52"/>
    <col min="2017" max="2017" width="8.09765625" style="52" customWidth="1"/>
    <col min="2018" max="2101" width="1.09765625" style="52" customWidth="1"/>
    <col min="2102" max="2272" width="8.09765625" style="52"/>
    <col min="2273" max="2273" width="8.09765625" style="52" customWidth="1"/>
    <col min="2274" max="2357" width="1.09765625" style="52" customWidth="1"/>
    <col min="2358" max="2528" width="8.09765625" style="52"/>
    <col min="2529" max="2529" width="8.09765625" style="52" customWidth="1"/>
    <col min="2530" max="2613" width="1.09765625" style="52" customWidth="1"/>
    <col min="2614" max="2784" width="8.09765625" style="52"/>
    <col min="2785" max="2785" width="8.09765625" style="52" customWidth="1"/>
    <col min="2786" max="2869" width="1.09765625" style="52" customWidth="1"/>
    <col min="2870" max="3040" width="8.09765625" style="52"/>
    <col min="3041" max="3041" width="8.09765625" style="52" customWidth="1"/>
    <col min="3042" max="3125" width="1.09765625" style="52" customWidth="1"/>
    <col min="3126" max="3296" width="8.09765625" style="52"/>
    <col min="3297" max="3297" width="8.09765625" style="52" customWidth="1"/>
    <col min="3298" max="3381" width="1.09765625" style="52" customWidth="1"/>
    <col min="3382" max="3552" width="8.09765625" style="52"/>
    <col min="3553" max="3553" width="8.09765625" style="52" customWidth="1"/>
    <col min="3554" max="3637" width="1.09765625" style="52" customWidth="1"/>
    <col min="3638" max="3808" width="8.09765625" style="52"/>
    <col min="3809" max="3809" width="8.09765625" style="52" customWidth="1"/>
    <col min="3810" max="3893" width="1.09765625" style="52" customWidth="1"/>
    <col min="3894" max="4064" width="8.09765625" style="52"/>
    <col min="4065" max="4065" width="8.09765625" style="52" customWidth="1"/>
    <col min="4066" max="4149" width="1.09765625" style="52" customWidth="1"/>
    <col min="4150" max="4320" width="8.09765625" style="52"/>
    <col min="4321" max="4321" width="8.09765625" style="52" customWidth="1"/>
    <col min="4322" max="4405" width="1.09765625" style="52" customWidth="1"/>
    <col min="4406" max="4576" width="8.09765625" style="52"/>
    <col min="4577" max="4577" width="8.09765625" style="52" customWidth="1"/>
    <col min="4578" max="4661" width="1.09765625" style="52" customWidth="1"/>
    <col min="4662" max="4832" width="8.09765625" style="52"/>
    <col min="4833" max="4833" width="8.09765625" style="52" customWidth="1"/>
    <col min="4834" max="4917" width="1.09765625" style="52" customWidth="1"/>
    <col min="4918" max="5088" width="8.09765625" style="52"/>
    <col min="5089" max="5089" width="8.09765625" style="52" customWidth="1"/>
    <col min="5090" max="5173" width="1.09765625" style="52" customWidth="1"/>
    <col min="5174" max="5344" width="8.09765625" style="52"/>
    <col min="5345" max="5345" width="8.09765625" style="52" customWidth="1"/>
    <col min="5346" max="5429" width="1.09765625" style="52" customWidth="1"/>
    <col min="5430" max="5600" width="8.09765625" style="52"/>
    <col min="5601" max="5601" width="8.09765625" style="52" customWidth="1"/>
    <col min="5602" max="5685" width="1.09765625" style="52" customWidth="1"/>
    <col min="5686" max="5856" width="8.09765625" style="52"/>
    <col min="5857" max="5857" width="8.09765625" style="52" customWidth="1"/>
    <col min="5858" max="5941" width="1.09765625" style="52" customWidth="1"/>
    <col min="5942" max="6112" width="8.09765625" style="52"/>
    <col min="6113" max="6113" width="8.09765625" style="52" customWidth="1"/>
    <col min="6114" max="6197" width="1.09765625" style="52" customWidth="1"/>
    <col min="6198" max="6368" width="8.09765625" style="52"/>
    <col min="6369" max="6369" width="8.09765625" style="52" customWidth="1"/>
    <col min="6370" max="6453" width="1.09765625" style="52" customWidth="1"/>
    <col min="6454" max="6624" width="8.09765625" style="52"/>
    <col min="6625" max="6625" width="8.09765625" style="52" customWidth="1"/>
    <col min="6626" max="6709" width="1.09765625" style="52" customWidth="1"/>
    <col min="6710" max="6880" width="8.09765625" style="52"/>
    <col min="6881" max="6881" width="8.09765625" style="52" customWidth="1"/>
    <col min="6882" max="6965" width="1.09765625" style="52" customWidth="1"/>
    <col min="6966" max="7136" width="8.09765625" style="52"/>
    <col min="7137" max="7137" width="8.09765625" style="52" customWidth="1"/>
    <col min="7138" max="7221" width="1.09765625" style="52" customWidth="1"/>
    <col min="7222" max="7392" width="8.09765625" style="52"/>
    <col min="7393" max="7393" width="8.09765625" style="52" customWidth="1"/>
    <col min="7394" max="7477" width="1.09765625" style="52" customWidth="1"/>
    <col min="7478" max="7648" width="8.09765625" style="52"/>
    <col min="7649" max="7649" width="8.09765625" style="52" customWidth="1"/>
    <col min="7650" max="7733" width="1.09765625" style="52" customWidth="1"/>
    <col min="7734" max="7904" width="8.09765625" style="52"/>
    <col min="7905" max="7905" width="8.09765625" style="52" customWidth="1"/>
    <col min="7906" max="7989" width="1.09765625" style="52" customWidth="1"/>
    <col min="7990" max="8160" width="8.09765625" style="52"/>
    <col min="8161" max="8161" width="8.09765625" style="52" customWidth="1"/>
    <col min="8162" max="8245" width="1.09765625" style="52" customWidth="1"/>
    <col min="8246" max="8416" width="8.09765625" style="52"/>
    <col min="8417" max="8417" width="8.09765625" style="52" customWidth="1"/>
    <col min="8418" max="8501" width="1.09765625" style="52" customWidth="1"/>
    <col min="8502" max="8672" width="8.09765625" style="52"/>
    <col min="8673" max="8673" width="8.09765625" style="52" customWidth="1"/>
    <col min="8674" max="8757" width="1.09765625" style="52" customWidth="1"/>
    <col min="8758" max="8928" width="8.09765625" style="52"/>
    <col min="8929" max="8929" width="8.09765625" style="52" customWidth="1"/>
    <col min="8930" max="9013" width="1.09765625" style="52" customWidth="1"/>
    <col min="9014" max="9184" width="8.09765625" style="52"/>
    <col min="9185" max="9185" width="8.09765625" style="52" customWidth="1"/>
    <col min="9186" max="9269" width="1.09765625" style="52" customWidth="1"/>
    <col min="9270" max="9440" width="8.09765625" style="52"/>
    <col min="9441" max="9441" width="8.09765625" style="52" customWidth="1"/>
    <col min="9442" max="9525" width="1.09765625" style="52" customWidth="1"/>
    <col min="9526" max="9696" width="8.09765625" style="52"/>
    <col min="9697" max="9697" width="8.09765625" style="52" customWidth="1"/>
    <col min="9698" max="9781" width="1.09765625" style="52" customWidth="1"/>
    <col min="9782" max="9952" width="8.09765625" style="52"/>
    <col min="9953" max="9953" width="8.09765625" style="52" customWidth="1"/>
    <col min="9954" max="10037" width="1.09765625" style="52" customWidth="1"/>
    <col min="10038" max="10208" width="8.09765625" style="52"/>
    <col min="10209" max="10209" width="8.09765625" style="52" customWidth="1"/>
    <col min="10210" max="10293" width="1.09765625" style="52" customWidth="1"/>
    <col min="10294" max="10464" width="8.09765625" style="52"/>
    <col min="10465" max="10465" width="8.09765625" style="52" customWidth="1"/>
    <col min="10466" max="10549" width="1.09765625" style="52" customWidth="1"/>
    <col min="10550" max="10720" width="8.09765625" style="52"/>
    <col min="10721" max="10721" width="8.09765625" style="52" customWidth="1"/>
    <col min="10722" max="10805" width="1.09765625" style="52" customWidth="1"/>
    <col min="10806" max="10976" width="8.09765625" style="52"/>
    <col min="10977" max="10977" width="8.09765625" style="52" customWidth="1"/>
    <col min="10978" max="11061" width="1.09765625" style="52" customWidth="1"/>
    <col min="11062" max="11232" width="8.09765625" style="52"/>
    <col min="11233" max="11233" width="8.09765625" style="52" customWidth="1"/>
    <col min="11234" max="11317" width="1.09765625" style="52" customWidth="1"/>
    <col min="11318" max="11488" width="8.09765625" style="52"/>
    <col min="11489" max="11489" width="8.09765625" style="52" customWidth="1"/>
    <col min="11490" max="11573" width="1.09765625" style="52" customWidth="1"/>
    <col min="11574" max="11744" width="8.09765625" style="52"/>
    <col min="11745" max="11745" width="8.09765625" style="52" customWidth="1"/>
    <col min="11746" max="11829" width="1.09765625" style="52" customWidth="1"/>
    <col min="11830" max="12000" width="8.09765625" style="52"/>
    <col min="12001" max="12001" width="8.09765625" style="52" customWidth="1"/>
    <col min="12002" max="12085" width="1.09765625" style="52" customWidth="1"/>
    <col min="12086" max="12256" width="8.09765625" style="52"/>
    <col min="12257" max="12257" width="8.09765625" style="52" customWidth="1"/>
    <col min="12258" max="12341" width="1.09765625" style="52" customWidth="1"/>
    <col min="12342" max="12512" width="8.09765625" style="52"/>
    <col min="12513" max="12513" width="8.09765625" style="52" customWidth="1"/>
    <col min="12514" max="12597" width="1.09765625" style="52" customWidth="1"/>
    <col min="12598" max="12768" width="8.09765625" style="52"/>
    <col min="12769" max="12769" width="8.09765625" style="52" customWidth="1"/>
    <col min="12770" max="12853" width="1.09765625" style="52" customWidth="1"/>
    <col min="12854" max="13024" width="8.09765625" style="52"/>
    <col min="13025" max="13025" width="8.09765625" style="52" customWidth="1"/>
    <col min="13026" max="13109" width="1.09765625" style="52" customWidth="1"/>
    <col min="13110" max="13280" width="8.09765625" style="52"/>
    <col min="13281" max="13281" width="8.09765625" style="52" customWidth="1"/>
    <col min="13282" max="13365" width="1.09765625" style="52" customWidth="1"/>
    <col min="13366" max="13536" width="8.09765625" style="52"/>
    <col min="13537" max="13537" width="8.09765625" style="52" customWidth="1"/>
    <col min="13538" max="13621" width="1.09765625" style="52" customWidth="1"/>
    <col min="13622" max="13792" width="8.09765625" style="52"/>
    <col min="13793" max="13793" width="8.09765625" style="52" customWidth="1"/>
    <col min="13794" max="13877" width="1.09765625" style="52" customWidth="1"/>
    <col min="13878" max="14048" width="8.09765625" style="52"/>
    <col min="14049" max="14049" width="8.09765625" style="52" customWidth="1"/>
    <col min="14050" max="14133" width="1.09765625" style="52" customWidth="1"/>
    <col min="14134" max="14304" width="8.09765625" style="52"/>
    <col min="14305" max="14305" width="8.09765625" style="52" customWidth="1"/>
    <col min="14306" max="14389" width="1.09765625" style="52" customWidth="1"/>
    <col min="14390" max="14560" width="8.09765625" style="52"/>
    <col min="14561" max="14561" width="8.09765625" style="52" customWidth="1"/>
    <col min="14562" max="14645" width="1.09765625" style="52" customWidth="1"/>
    <col min="14646" max="14816" width="8.09765625" style="52"/>
    <col min="14817" max="14817" width="8.09765625" style="52" customWidth="1"/>
    <col min="14818" max="14901" width="1.09765625" style="52" customWidth="1"/>
    <col min="14902" max="15072" width="8.09765625" style="52"/>
    <col min="15073" max="15073" width="8.09765625" style="52" customWidth="1"/>
    <col min="15074" max="15157" width="1.09765625" style="52" customWidth="1"/>
    <col min="15158" max="15328" width="8.09765625" style="52"/>
    <col min="15329" max="15329" width="8.09765625" style="52" customWidth="1"/>
    <col min="15330" max="15413" width="1.09765625" style="52" customWidth="1"/>
    <col min="15414" max="15584" width="8.09765625" style="52"/>
    <col min="15585" max="15585" width="8.09765625" style="52" customWidth="1"/>
    <col min="15586" max="15669" width="1.09765625" style="52" customWidth="1"/>
    <col min="15670" max="15840" width="8.09765625" style="52"/>
    <col min="15841" max="15841" width="8.09765625" style="52" customWidth="1"/>
    <col min="15842" max="15925" width="1.09765625" style="52" customWidth="1"/>
    <col min="15926" max="16096" width="8.09765625" style="52"/>
    <col min="16097" max="16097" width="8.09765625" style="52" customWidth="1"/>
    <col min="16098" max="16181" width="1.09765625" style="52" customWidth="1"/>
    <col min="16182" max="16384" width="8.09765625" style="52"/>
  </cols>
  <sheetData>
    <row r="1" spans="2:56">
      <c r="AV1" s="296" t="s">
        <v>304</v>
      </c>
      <c r="AW1" s="308"/>
      <c r="AX1" s="308"/>
      <c r="AY1" s="308"/>
      <c r="AZ1" s="308"/>
      <c r="BA1" s="308"/>
    </row>
    <row r="2" spans="2:56" ht="30" customHeight="1">
      <c r="B2" s="309" t="s">
        <v>131</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row>
    <row r="3" spans="2:56" ht="10.199999999999999" customHeight="1"/>
    <row r="4" spans="2:56">
      <c r="Z4" s="310" t="str">
        <f>報告書!AY8</f>
        <v/>
      </c>
      <c r="AA4" s="310"/>
      <c r="AB4" s="310"/>
      <c r="AC4" s="310"/>
      <c r="AD4" s="310"/>
      <c r="AE4" s="310"/>
      <c r="AF4" s="310"/>
      <c r="AG4" s="310"/>
      <c r="AH4" s="310"/>
      <c r="AI4" s="310"/>
      <c r="AJ4" s="311" t="s">
        <v>121</v>
      </c>
      <c r="AK4" s="311"/>
      <c r="AL4" s="310" t="str">
        <f>報告書!BI8</f>
        <v/>
      </c>
      <c r="AM4" s="310"/>
      <c r="AN4" s="310"/>
      <c r="AO4" s="310"/>
      <c r="AP4" s="310"/>
      <c r="AQ4" s="310"/>
      <c r="AR4" s="311" t="s">
        <v>122</v>
      </c>
      <c r="AS4" s="311"/>
      <c r="AT4" s="310" t="str">
        <f>報告書!BP8</f>
        <v/>
      </c>
      <c r="AU4" s="310"/>
      <c r="AV4" s="310"/>
      <c r="AW4" s="310"/>
      <c r="AX4" s="310"/>
      <c r="AY4" s="310"/>
      <c r="AZ4" s="311" t="s">
        <v>123</v>
      </c>
      <c r="BA4" s="311"/>
      <c r="BB4" s="57"/>
      <c r="BC4" s="57"/>
    </row>
    <row r="5" spans="2:56" ht="10.199999999999999" customHeight="1"/>
    <row r="6" spans="2:56" ht="18.600000000000001" customHeight="1" thickBot="1">
      <c r="E6" s="312" t="s">
        <v>132</v>
      </c>
      <c r="F6" s="75"/>
      <c r="G6" s="75"/>
      <c r="H6" s="75"/>
      <c r="I6" s="75"/>
      <c r="J6" s="75"/>
      <c r="K6" s="75"/>
      <c r="L6" s="75"/>
      <c r="M6" s="75"/>
      <c r="N6" s="75"/>
      <c r="O6" s="75"/>
      <c r="P6" s="75"/>
      <c r="Q6" s="75"/>
      <c r="R6" s="313" t="str">
        <f>報告書!AN13</f>
        <v/>
      </c>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row>
    <row r="7" spans="2:56" ht="13.8" thickBot="1"/>
    <row r="8" spans="2:56" ht="34.950000000000003" customHeight="1">
      <c r="B8" s="314" t="s">
        <v>133</v>
      </c>
      <c r="C8" s="314"/>
      <c r="D8" s="384" t="str">
        <f>IF(報告内容入力フォーム!E30="","",報告内容入力フォーム!E30)</f>
        <v/>
      </c>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16"/>
    </row>
    <row r="9" spans="2:56" ht="34.950000000000003" customHeight="1" thickBot="1">
      <c r="B9" s="317" t="s">
        <v>305</v>
      </c>
      <c r="C9" s="318"/>
      <c r="D9" s="319" t="str">
        <f>報告書!AG30</f>
        <v/>
      </c>
      <c r="E9" s="319"/>
      <c r="F9" s="319"/>
      <c r="G9" s="319"/>
      <c r="H9" s="319"/>
      <c r="I9" s="319"/>
      <c r="J9" s="319"/>
      <c r="K9" s="319"/>
      <c r="L9" s="319"/>
      <c r="M9" s="319"/>
      <c r="N9" s="319"/>
      <c r="O9" s="319"/>
      <c r="P9" s="319"/>
      <c r="Q9" s="319"/>
      <c r="R9" s="319"/>
      <c r="S9" s="319"/>
      <c r="T9" s="319"/>
      <c r="U9" s="319"/>
      <c r="V9" s="319"/>
      <c r="W9" s="319"/>
      <c r="X9" s="319"/>
      <c r="Y9" s="319"/>
      <c r="Z9" s="319"/>
      <c r="AA9" s="320" t="s">
        <v>126</v>
      </c>
      <c r="AB9" s="320"/>
      <c r="AC9" s="320"/>
      <c r="AD9" s="320"/>
      <c r="AE9" s="320"/>
      <c r="AF9" s="321" t="str">
        <f>IF(報告内容入力フォーム!F31="","",報告内容入力フォーム!F31&amp;"-"&amp;報告内容入力フォーム!K31&amp;"-"&amp;報告内容入力フォーム!P31)</f>
        <v/>
      </c>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16"/>
    </row>
    <row r="10" spans="2:56" ht="34.950000000000003" customHeight="1">
      <c r="B10" s="314" t="s">
        <v>134</v>
      </c>
      <c r="C10" s="314"/>
      <c r="D10" s="384" t="str">
        <f>IF(報告内容入力フォーム!E32="","",報告内容入力フォーム!E32)</f>
        <v/>
      </c>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16"/>
    </row>
    <row r="11" spans="2:56" ht="34.950000000000003" customHeight="1">
      <c r="B11" s="322" t="s">
        <v>135</v>
      </c>
      <c r="C11" s="322"/>
      <c r="D11" s="380" t="str">
        <f>IF(報告内容入力フォーム!E34="","",報告内容入力フォーム!E34)</f>
        <v/>
      </c>
      <c r="E11" s="380"/>
      <c r="F11" s="380"/>
      <c r="G11" s="380"/>
      <c r="H11" s="380"/>
      <c r="I11" s="380"/>
      <c r="J11" s="380"/>
      <c r="K11" s="380"/>
      <c r="L11" s="380"/>
      <c r="M11" s="380"/>
      <c r="N11" s="380"/>
      <c r="O11" s="380"/>
      <c r="P11" s="380"/>
      <c r="Q11" s="380"/>
      <c r="R11" s="380"/>
      <c r="S11" s="380"/>
      <c r="T11" s="380"/>
      <c r="U11" s="380"/>
      <c r="V11" s="380"/>
      <c r="W11" s="380"/>
      <c r="X11" s="380"/>
      <c r="Y11" s="380"/>
      <c r="Z11" s="380"/>
      <c r="AA11" s="324" t="s">
        <v>126</v>
      </c>
      <c r="AB11" s="324"/>
      <c r="AC11" s="324"/>
      <c r="AD11" s="324"/>
      <c r="AE11" s="324"/>
      <c r="AF11" s="325" t="str">
        <f>IF(報告内容入力フォーム!F35="","",報告内容入力フォーム!F35&amp;"-"&amp;報告内容入力フォーム!K35&amp;"-"&amp;報告内容入力フォーム!P35)</f>
        <v/>
      </c>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16"/>
    </row>
    <row r="12" spans="2:56" ht="19.95" customHeight="1" thickBot="1">
      <c r="B12" s="326" t="s">
        <v>185</v>
      </c>
      <c r="C12" s="326"/>
      <c r="D12" s="327" t="str">
        <f>IF(報告内容入力フォーム!E59="","",報告内容入力フォーム!E59)</f>
        <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8" t="s">
        <v>136</v>
      </c>
      <c r="AC12" s="328"/>
      <c r="AD12" s="328"/>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16"/>
    </row>
    <row r="13" spans="2:56" ht="19.95" customHeight="1" thickBot="1">
      <c r="B13" s="330" t="str">
        <f>IF(報告内容入力フォーム!J153="","収集・運搬業者",IF(報告内容入力フォーム!J153="ある","収集・運搬業者（一次）","収集・運搬業者"))</f>
        <v>収集・運搬業者</v>
      </c>
      <c r="C13" s="331" t="s">
        <v>137</v>
      </c>
      <c r="D13" s="332"/>
      <c r="E13" s="333"/>
      <c r="F13" s="333"/>
      <c r="G13" s="333"/>
      <c r="H13" s="333"/>
      <c r="I13" s="333"/>
      <c r="J13" s="333"/>
      <c r="K13" s="333"/>
      <c r="L13" s="333"/>
      <c r="M13" s="333"/>
      <c r="N13" s="333"/>
      <c r="O13" s="334" t="str">
        <f>IF(報告内容入力フォーム!E155="","",IF(報告内容入力フォーム!E155="あり","✔",""))</f>
        <v/>
      </c>
      <c r="P13" s="334"/>
      <c r="Q13" s="334"/>
      <c r="R13" s="334"/>
      <c r="S13" s="335" t="s">
        <v>138</v>
      </c>
      <c r="T13" s="335"/>
      <c r="U13" s="335"/>
      <c r="V13" s="335"/>
      <c r="W13" s="335"/>
      <c r="X13" s="334"/>
      <c r="Y13" s="334"/>
      <c r="Z13" s="334"/>
      <c r="AA13" s="334"/>
      <c r="AB13" s="336" t="s">
        <v>139</v>
      </c>
      <c r="AC13" s="336"/>
      <c r="AD13" s="336"/>
      <c r="AE13" s="334" t="str">
        <f>IF(報告内容入力フォーム!E155="","",IF(報告内容入力フォーム!E155="なし","✔",""))</f>
        <v/>
      </c>
      <c r="AF13" s="334"/>
      <c r="AG13" s="334"/>
      <c r="AH13" s="334"/>
      <c r="AI13" s="335" t="s">
        <v>140</v>
      </c>
      <c r="AJ13" s="335"/>
      <c r="AK13" s="335"/>
      <c r="AL13" s="335"/>
      <c r="AM13" s="337"/>
      <c r="AN13" s="337"/>
      <c r="AO13" s="337"/>
      <c r="AP13" s="337"/>
      <c r="AQ13" s="337"/>
      <c r="AR13" s="337"/>
      <c r="AS13" s="337"/>
      <c r="AT13" s="337"/>
      <c r="AU13" s="337"/>
      <c r="AV13" s="337"/>
      <c r="AW13" s="337"/>
      <c r="AX13" s="337"/>
      <c r="AY13" s="337"/>
      <c r="AZ13" s="337"/>
      <c r="BA13" s="337"/>
      <c r="BB13" s="337"/>
      <c r="BC13" s="337"/>
      <c r="BD13" s="316"/>
    </row>
    <row r="14" spans="2:56" ht="34.950000000000003" customHeight="1" thickBot="1">
      <c r="B14" s="330"/>
      <c r="C14" s="338" t="s">
        <v>141</v>
      </c>
      <c r="D14" s="339" t="str">
        <f>IF(報告内容入力フォーム!E156="","",報告内容入力フォーム!E156)</f>
        <v/>
      </c>
      <c r="E14" s="339"/>
      <c r="F14" s="339"/>
      <c r="G14" s="339"/>
      <c r="H14" s="339"/>
      <c r="I14" s="339"/>
      <c r="J14" s="339"/>
      <c r="K14" s="339"/>
      <c r="L14" s="339"/>
      <c r="M14" s="339"/>
      <c r="N14" s="339"/>
      <c r="O14" s="339"/>
      <c r="P14" s="339"/>
      <c r="Q14" s="339"/>
      <c r="R14" s="339"/>
      <c r="S14" s="339"/>
      <c r="T14" s="339"/>
      <c r="U14" s="339"/>
      <c r="V14" s="339"/>
      <c r="W14" s="339"/>
      <c r="X14" s="339"/>
      <c r="Y14" s="339"/>
      <c r="Z14" s="339"/>
      <c r="AA14" s="340" t="s">
        <v>142</v>
      </c>
      <c r="AB14" s="340"/>
      <c r="AC14" s="340"/>
      <c r="AD14" s="340"/>
      <c r="AE14" s="340"/>
      <c r="AF14" s="341" t="str">
        <f>IF(報告内容入力フォーム!G157="","",報告内容入力フォーム!G157&amp;"　"&amp;報告内容入力フォーム!N157)</f>
        <v/>
      </c>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16"/>
    </row>
    <row r="15" spans="2:56" ht="34.950000000000003" customHeight="1" thickBot="1">
      <c r="B15" s="330"/>
      <c r="C15" s="338" t="s">
        <v>143</v>
      </c>
      <c r="D15" s="380" t="str">
        <f>IF(報告内容入力フォーム!E158="","",報告内容入力フォーム!E158)</f>
        <v/>
      </c>
      <c r="E15" s="380"/>
      <c r="F15" s="380"/>
      <c r="G15" s="380"/>
      <c r="H15" s="380"/>
      <c r="I15" s="380"/>
      <c r="J15" s="380"/>
      <c r="K15" s="380"/>
      <c r="L15" s="380"/>
      <c r="M15" s="380"/>
      <c r="N15" s="380"/>
      <c r="O15" s="380"/>
      <c r="P15" s="380"/>
      <c r="Q15" s="380"/>
      <c r="R15" s="380"/>
      <c r="S15" s="380"/>
      <c r="T15" s="380"/>
      <c r="U15" s="380"/>
      <c r="V15" s="380"/>
      <c r="W15" s="380"/>
      <c r="X15" s="380"/>
      <c r="Y15" s="380"/>
      <c r="Z15" s="380"/>
      <c r="AA15" s="324" t="s">
        <v>126</v>
      </c>
      <c r="AB15" s="324"/>
      <c r="AC15" s="324"/>
      <c r="AD15" s="324"/>
      <c r="AE15" s="324"/>
      <c r="AF15" s="325" t="str">
        <f>IF(報告内容入力フォーム!F159="","",報告内容入力フォーム!F159&amp;"-"&amp;報告内容入力フォーム!K159&amp;"-"&amp;報告内容入力フォーム!P159)</f>
        <v/>
      </c>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16"/>
    </row>
    <row r="16" spans="2:56" ht="25.2" customHeight="1" thickBot="1">
      <c r="B16" s="330"/>
      <c r="C16" s="342" t="s">
        <v>144</v>
      </c>
      <c r="D16" s="343" t="s">
        <v>145</v>
      </c>
      <c r="E16" s="343"/>
      <c r="F16" s="343"/>
      <c r="G16" s="343"/>
      <c r="H16" s="343"/>
      <c r="I16" s="343"/>
      <c r="J16" s="343"/>
      <c r="K16" s="343"/>
      <c r="L16" s="343"/>
      <c r="M16" s="343"/>
      <c r="N16" s="343"/>
      <c r="O16" s="343"/>
      <c r="P16" s="343"/>
      <c r="Q16" s="344">
        <v>13</v>
      </c>
      <c r="R16" s="344"/>
      <c r="S16" s="344"/>
      <c r="T16" s="344"/>
      <c r="U16" s="344"/>
      <c r="V16" s="344"/>
      <c r="W16" s="345" t="s">
        <v>146</v>
      </c>
      <c r="X16" s="345"/>
      <c r="Y16" s="345"/>
      <c r="Z16" s="345"/>
      <c r="AA16" s="345"/>
      <c r="AB16" s="346" t="str">
        <f>IF(報告内容入力フォーム!I160="","",報告内容入力フォーム!I160)</f>
        <v/>
      </c>
      <c r="AC16" s="346"/>
      <c r="AD16" s="346"/>
      <c r="AE16" s="346"/>
      <c r="AF16" s="346"/>
      <c r="AG16" s="346"/>
      <c r="AH16" s="345" t="s">
        <v>146</v>
      </c>
      <c r="AI16" s="345"/>
      <c r="AJ16" s="345"/>
      <c r="AK16" s="345"/>
      <c r="AL16" s="347" t="str">
        <f>IF(報告内容入力フォーム!M160="","",報告内容入力フォーム!M160)</f>
        <v/>
      </c>
      <c r="AM16" s="347"/>
      <c r="AN16" s="347"/>
      <c r="AO16" s="347"/>
      <c r="AP16" s="347"/>
      <c r="AQ16" s="347"/>
      <c r="AR16" s="347"/>
      <c r="AS16" s="347"/>
      <c r="AT16" s="347"/>
      <c r="AU16" s="347"/>
      <c r="AV16" s="347"/>
      <c r="AW16" s="347"/>
      <c r="AX16" s="347"/>
      <c r="AY16" s="347"/>
      <c r="AZ16" s="347"/>
      <c r="BA16" s="347"/>
      <c r="BB16" s="347"/>
      <c r="BC16" s="347"/>
      <c r="BD16" s="316"/>
    </row>
    <row r="17" spans="2:56" ht="25.2" customHeight="1" thickBot="1">
      <c r="B17" s="330"/>
      <c r="C17" s="342"/>
      <c r="D17" s="348" t="s">
        <v>187</v>
      </c>
      <c r="E17" s="348"/>
      <c r="F17" s="348"/>
      <c r="G17" s="348"/>
      <c r="H17" s="348"/>
      <c r="I17" s="348"/>
      <c r="J17" s="348"/>
      <c r="K17" s="348"/>
      <c r="L17" s="348"/>
      <c r="M17" s="348"/>
      <c r="N17" s="348"/>
      <c r="O17" s="348"/>
      <c r="P17" s="348"/>
      <c r="Q17" s="349" t="str">
        <f>IF(報告内容入力フォーム!E161="","",報告内容入力フォーム!E161)</f>
        <v/>
      </c>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16"/>
    </row>
    <row r="18" spans="2:56" ht="19.95" customHeight="1" thickBot="1">
      <c r="B18" s="330" t="str">
        <f>IF(報告内容入力フォーム!J153="","収集・運搬業者",IF(報告内容入力フォーム!J153="ある","収集・運搬業者（二次）","収集・運搬業者"))</f>
        <v>収集・運搬業者</v>
      </c>
      <c r="C18" s="331" t="s">
        <v>137</v>
      </c>
      <c r="D18" s="332"/>
      <c r="E18" s="333"/>
      <c r="F18" s="333"/>
      <c r="G18" s="333"/>
      <c r="H18" s="333"/>
      <c r="I18" s="333"/>
      <c r="J18" s="333"/>
      <c r="K18" s="333"/>
      <c r="L18" s="333"/>
      <c r="M18" s="333"/>
      <c r="N18" s="333"/>
      <c r="O18" s="334" t="str">
        <f>IF(報告内容入力フォーム!E163="","",IF(報告内容入力フォーム!E163="あり","✔",""))</f>
        <v/>
      </c>
      <c r="P18" s="334"/>
      <c r="Q18" s="334"/>
      <c r="R18" s="334"/>
      <c r="S18" s="335" t="s">
        <v>138</v>
      </c>
      <c r="T18" s="335"/>
      <c r="U18" s="335"/>
      <c r="V18" s="335"/>
      <c r="W18" s="335"/>
      <c r="X18" s="334"/>
      <c r="Y18" s="334"/>
      <c r="Z18" s="334"/>
      <c r="AA18" s="334"/>
      <c r="AB18" s="336" t="s">
        <v>139</v>
      </c>
      <c r="AC18" s="336"/>
      <c r="AD18" s="336"/>
      <c r="AE18" s="334" t="str">
        <f>IF(報告内容入力フォーム!E163="","",IF(報告内容入力フォーム!E163="なし","✔",""))</f>
        <v/>
      </c>
      <c r="AF18" s="334"/>
      <c r="AG18" s="334"/>
      <c r="AH18" s="334"/>
      <c r="AI18" s="335" t="s">
        <v>140</v>
      </c>
      <c r="AJ18" s="335"/>
      <c r="AK18" s="335"/>
      <c r="AL18" s="335"/>
      <c r="AM18" s="337"/>
      <c r="AN18" s="337"/>
      <c r="AO18" s="337"/>
      <c r="AP18" s="337"/>
      <c r="AQ18" s="337"/>
      <c r="AR18" s="337"/>
      <c r="AS18" s="337"/>
      <c r="AT18" s="337"/>
      <c r="AU18" s="337"/>
      <c r="AV18" s="337"/>
      <c r="AW18" s="337"/>
      <c r="AX18" s="337"/>
      <c r="AY18" s="337"/>
      <c r="AZ18" s="337"/>
      <c r="BA18" s="337"/>
      <c r="BB18" s="337"/>
      <c r="BC18" s="337"/>
      <c r="BD18" s="316"/>
    </row>
    <row r="19" spans="2:56" ht="34.950000000000003" customHeight="1" thickBot="1">
      <c r="B19" s="330"/>
      <c r="C19" s="338" t="s">
        <v>141</v>
      </c>
      <c r="D19" s="339" t="str">
        <f>IF(報告内容入力フォーム!E164="","",報告内容入力フォーム!E164)</f>
        <v/>
      </c>
      <c r="E19" s="339"/>
      <c r="F19" s="339"/>
      <c r="G19" s="339"/>
      <c r="H19" s="339"/>
      <c r="I19" s="339"/>
      <c r="J19" s="339"/>
      <c r="K19" s="339"/>
      <c r="L19" s="339"/>
      <c r="M19" s="339"/>
      <c r="N19" s="339"/>
      <c r="O19" s="339"/>
      <c r="P19" s="339"/>
      <c r="Q19" s="339"/>
      <c r="R19" s="339"/>
      <c r="S19" s="339"/>
      <c r="T19" s="339"/>
      <c r="U19" s="339"/>
      <c r="V19" s="339"/>
      <c r="W19" s="339"/>
      <c r="X19" s="339"/>
      <c r="Y19" s="339"/>
      <c r="Z19" s="339"/>
      <c r="AA19" s="340" t="s">
        <v>142</v>
      </c>
      <c r="AB19" s="340"/>
      <c r="AC19" s="340"/>
      <c r="AD19" s="340"/>
      <c r="AE19" s="340"/>
      <c r="AF19" s="341" t="str">
        <f>IF(報告内容入力フォーム!G165="","",報告内容入力フォーム!G165&amp;"　"&amp;報告内容入力フォーム!N165)</f>
        <v/>
      </c>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16"/>
    </row>
    <row r="20" spans="2:56" ht="34.950000000000003" customHeight="1" thickBot="1">
      <c r="B20" s="330"/>
      <c r="C20" s="338" t="s">
        <v>143</v>
      </c>
      <c r="D20" s="380" t="str">
        <f>IF(報告内容入力フォーム!E166="","",報告内容入力フォーム!E166)</f>
        <v/>
      </c>
      <c r="E20" s="380"/>
      <c r="F20" s="380"/>
      <c r="G20" s="380"/>
      <c r="H20" s="380"/>
      <c r="I20" s="380"/>
      <c r="J20" s="380"/>
      <c r="K20" s="380"/>
      <c r="L20" s="380"/>
      <c r="M20" s="380"/>
      <c r="N20" s="380"/>
      <c r="O20" s="380"/>
      <c r="P20" s="380"/>
      <c r="Q20" s="380"/>
      <c r="R20" s="380"/>
      <c r="S20" s="380"/>
      <c r="T20" s="380"/>
      <c r="U20" s="380"/>
      <c r="V20" s="380"/>
      <c r="W20" s="380"/>
      <c r="X20" s="380"/>
      <c r="Y20" s="380"/>
      <c r="Z20" s="380"/>
      <c r="AA20" s="324" t="s">
        <v>126</v>
      </c>
      <c r="AB20" s="324"/>
      <c r="AC20" s="324"/>
      <c r="AD20" s="324"/>
      <c r="AE20" s="324"/>
      <c r="AF20" s="325" t="str">
        <f>IF(報告内容入力フォーム!F167="","",報告内容入力フォーム!F167&amp;"-"&amp;報告内容入力フォーム!K167&amp;"-"&amp;報告内容入力フォーム!P167)</f>
        <v/>
      </c>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16"/>
    </row>
    <row r="21" spans="2:56" ht="25.2" customHeight="1" thickBot="1">
      <c r="B21" s="330"/>
      <c r="C21" s="342" t="s">
        <v>144</v>
      </c>
      <c r="D21" s="343" t="s">
        <v>353</v>
      </c>
      <c r="E21" s="343"/>
      <c r="F21" s="343"/>
      <c r="G21" s="343"/>
      <c r="H21" s="343"/>
      <c r="I21" s="343"/>
      <c r="J21" s="343"/>
      <c r="K21" s="343"/>
      <c r="L21" s="343"/>
      <c r="M21" s="343"/>
      <c r="N21" s="343"/>
      <c r="O21" s="343"/>
      <c r="P21" s="343"/>
      <c r="Q21" s="350" t="str">
        <f>IF(報告内容入力フォーム!E168="","",報告内容入力フォーム!E168)</f>
        <v/>
      </c>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2"/>
      <c r="BD21" s="316"/>
    </row>
    <row r="22" spans="2:56" ht="25.2" customHeight="1" thickBot="1">
      <c r="B22" s="330"/>
      <c r="C22" s="342"/>
      <c r="D22" s="348" t="s">
        <v>187</v>
      </c>
      <c r="E22" s="348"/>
      <c r="F22" s="348"/>
      <c r="G22" s="348"/>
      <c r="H22" s="348"/>
      <c r="I22" s="348"/>
      <c r="J22" s="348"/>
      <c r="K22" s="348"/>
      <c r="L22" s="348"/>
      <c r="M22" s="348"/>
      <c r="N22" s="348"/>
      <c r="O22" s="348"/>
      <c r="P22" s="348"/>
      <c r="Q22" s="349" t="str">
        <f>IF(報告内容入力フォーム!E169="","",報告内容入力フォーム!E169)</f>
        <v/>
      </c>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16"/>
    </row>
    <row r="23" spans="2:56" ht="19.95" customHeight="1" thickBot="1">
      <c r="B23" s="330" t="s">
        <v>147</v>
      </c>
      <c r="C23" s="331" t="s">
        <v>148</v>
      </c>
      <c r="D23" s="332"/>
      <c r="E23" s="333"/>
      <c r="F23" s="333"/>
      <c r="G23" s="333"/>
      <c r="H23" s="333"/>
      <c r="I23" s="333"/>
      <c r="J23" s="334" t="str">
        <f>IF(報告内容入力フォーム!E170="","",IF(報告内容入力フォーム!E170="溶融固化","✔",""))</f>
        <v/>
      </c>
      <c r="K23" s="334"/>
      <c r="L23" s="334"/>
      <c r="M23" s="334"/>
      <c r="N23" s="334" t="s">
        <v>190</v>
      </c>
      <c r="O23" s="353"/>
      <c r="P23" s="353"/>
      <c r="Q23" s="353"/>
      <c r="R23" s="353"/>
      <c r="S23" s="334"/>
      <c r="T23" s="334"/>
      <c r="U23" s="334"/>
      <c r="V23" s="334"/>
      <c r="W23" s="334"/>
      <c r="X23" s="336" t="s">
        <v>139</v>
      </c>
      <c r="Y23" s="336"/>
      <c r="Z23" s="336"/>
      <c r="AA23" s="354" t="str">
        <f>IF(報告内容入力フォーム!E170="","",IF(報告内容入力フォーム!E170="その他","✔",""))</f>
        <v/>
      </c>
      <c r="AB23" s="354"/>
      <c r="AC23" s="354"/>
      <c r="AD23" s="354"/>
      <c r="AE23" s="355" t="s">
        <v>149</v>
      </c>
      <c r="AF23" s="355"/>
      <c r="AG23" s="355"/>
      <c r="AH23" s="355"/>
      <c r="AI23" s="354"/>
      <c r="AJ23" s="354"/>
      <c r="AK23" s="356" t="s">
        <v>127</v>
      </c>
      <c r="AL23" s="357" t="str">
        <f>IF(報告内容入力フォーム!E171="","",報告内容入力フォーム!E171)</f>
        <v/>
      </c>
      <c r="AM23" s="357"/>
      <c r="AN23" s="357"/>
      <c r="AO23" s="357"/>
      <c r="AP23" s="357"/>
      <c r="AQ23" s="357"/>
      <c r="AR23" s="357"/>
      <c r="AS23" s="357"/>
      <c r="AT23" s="357"/>
      <c r="AU23" s="357"/>
      <c r="AV23" s="357"/>
      <c r="AW23" s="357"/>
      <c r="AX23" s="357"/>
      <c r="AY23" s="357"/>
      <c r="AZ23" s="357"/>
      <c r="BA23" s="357"/>
      <c r="BB23" s="356" t="s">
        <v>128</v>
      </c>
      <c r="BC23" s="358"/>
      <c r="BD23" s="316"/>
    </row>
    <row r="24" spans="2:56" ht="19.95" customHeight="1" thickBot="1">
      <c r="B24" s="330"/>
      <c r="C24" s="338" t="s">
        <v>150</v>
      </c>
      <c r="D24" s="359"/>
      <c r="E24" s="360"/>
      <c r="F24" s="360"/>
      <c r="G24" s="360"/>
      <c r="H24" s="360"/>
      <c r="I24" s="360"/>
      <c r="J24" s="360"/>
      <c r="K24" s="360"/>
      <c r="L24" s="360"/>
      <c r="M24" s="360"/>
      <c r="N24" s="360"/>
      <c r="O24" s="361" t="str">
        <f>IF(報告内容入力フォーム!E172="","",IF(報告内容入力フォーム!E172="あり","✔",""))</f>
        <v/>
      </c>
      <c r="P24" s="361"/>
      <c r="Q24" s="361"/>
      <c r="R24" s="361"/>
      <c r="S24" s="362" t="s">
        <v>138</v>
      </c>
      <c r="T24" s="362"/>
      <c r="U24" s="362"/>
      <c r="V24" s="362"/>
      <c r="W24" s="362"/>
      <c r="X24" s="363"/>
      <c r="Y24" s="363"/>
      <c r="Z24" s="363"/>
      <c r="AA24" s="363"/>
      <c r="AB24" s="364" t="s">
        <v>139</v>
      </c>
      <c r="AC24" s="364"/>
      <c r="AD24" s="364"/>
      <c r="AE24" s="361" t="str">
        <f>IF(報告内容入力フォーム!E172="","",IF(報告内容入力フォーム!E172="なし","✔",""))</f>
        <v/>
      </c>
      <c r="AF24" s="361"/>
      <c r="AG24" s="361"/>
      <c r="AH24" s="361"/>
      <c r="AI24" s="364" t="s">
        <v>140</v>
      </c>
      <c r="AJ24" s="364"/>
      <c r="AK24" s="364"/>
      <c r="AL24" s="364"/>
      <c r="AM24" s="365"/>
      <c r="AN24" s="365"/>
      <c r="AO24" s="365"/>
      <c r="AP24" s="365"/>
      <c r="AQ24" s="365"/>
      <c r="AR24" s="365"/>
      <c r="AS24" s="365"/>
      <c r="AT24" s="365"/>
      <c r="AU24" s="365"/>
      <c r="AV24" s="365"/>
      <c r="AW24" s="365"/>
      <c r="AX24" s="365"/>
      <c r="AY24" s="365"/>
      <c r="AZ24" s="365"/>
      <c r="BA24" s="365"/>
      <c r="BB24" s="365"/>
      <c r="BC24" s="365"/>
      <c r="BD24" s="316"/>
    </row>
    <row r="25" spans="2:56" ht="34.950000000000003" customHeight="1" thickBot="1">
      <c r="B25" s="330"/>
      <c r="C25" s="338" t="s">
        <v>141</v>
      </c>
      <c r="D25" s="323" t="str">
        <f>IF(報告内容入力フォーム!E173="","",報告内容入力フォーム!E173)</f>
        <v/>
      </c>
      <c r="E25" s="323"/>
      <c r="F25" s="323"/>
      <c r="G25" s="323"/>
      <c r="H25" s="323"/>
      <c r="I25" s="323"/>
      <c r="J25" s="323"/>
      <c r="K25" s="323"/>
      <c r="L25" s="323"/>
      <c r="M25" s="323"/>
      <c r="N25" s="323"/>
      <c r="O25" s="323"/>
      <c r="P25" s="323"/>
      <c r="Q25" s="323"/>
      <c r="R25" s="323"/>
      <c r="S25" s="323"/>
      <c r="T25" s="323"/>
      <c r="U25" s="323"/>
      <c r="V25" s="323"/>
      <c r="W25" s="323"/>
      <c r="X25" s="323"/>
      <c r="Y25" s="323"/>
      <c r="Z25" s="323"/>
      <c r="AA25" s="340" t="s">
        <v>151</v>
      </c>
      <c r="AB25" s="340"/>
      <c r="AC25" s="340"/>
      <c r="AD25" s="340"/>
      <c r="AE25" s="340"/>
      <c r="AF25" s="325" t="str">
        <f>IF(報告内容入力フォーム!E174="","",報告内容入力フォーム!E174)</f>
        <v/>
      </c>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16"/>
    </row>
    <row r="26" spans="2:56" ht="34.950000000000003" customHeight="1" thickBot="1">
      <c r="B26" s="330"/>
      <c r="C26" s="338" t="s">
        <v>143</v>
      </c>
      <c r="D26" s="381" t="str">
        <f>IF(報告内容入力フォーム!E175="","",報告内容入力フォーム!E175)</f>
        <v/>
      </c>
      <c r="E26" s="381"/>
      <c r="F26" s="381"/>
      <c r="G26" s="381"/>
      <c r="H26" s="381"/>
      <c r="I26" s="381"/>
      <c r="J26" s="381"/>
      <c r="K26" s="381"/>
      <c r="L26" s="381"/>
      <c r="M26" s="381"/>
      <c r="N26" s="381"/>
      <c r="O26" s="381"/>
      <c r="P26" s="381"/>
      <c r="Q26" s="381"/>
      <c r="R26" s="381"/>
      <c r="S26" s="381"/>
      <c r="T26" s="381"/>
      <c r="U26" s="381"/>
      <c r="V26" s="381"/>
      <c r="W26" s="381"/>
      <c r="X26" s="381"/>
      <c r="Y26" s="381"/>
      <c r="Z26" s="381"/>
      <c r="AA26" s="320" t="s">
        <v>126</v>
      </c>
      <c r="AB26" s="320"/>
      <c r="AC26" s="320"/>
      <c r="AD26" s="320"/>
      <c r="AE26" s="320"/>
      <c r="AF26" s="321" t="str">
        <f>IF(報告内容入力フォーム!F176="","",報告内容入力フォーム!F176&amp;"-"&amp;報告内容入力フォーム!K176&amp;"-"&amp;報告内容入力フォーム!P176)</f>
        <v/>
      </c>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16"/>
    </row>
    <row r="27" spans="2:56" ht="19.95" customHeight="1" thickBot="1">
      <c r="B27" s="330" t="s">
        <v>152</v>
      </c>
      <c r="C27" s="331" t="s">
        <v>153</v>
      </c>
      <c r="D27" s="332"/>
      <c r="E27" s="333"/>
      <c r="F27" s="333"/>
      <c r="G27" s="333"/>
      <c r="H27" s="333"/>
      <c r="I27" s="333"/>
      <c r="J27" s="334" t="str">
        <f>IF(報告内容入力フォーム!E177="","",IF(報告内容入力フォーム!E177="埋立処分","✔",""))</f>
        <v/>
      </c>
      <c r="K27" s="334"/>
      <c r="L27" s="334"/>
      <c r="M27" s="334"/>
      <c r="N27" s="334" t="s">
        <v>191</v>
      </c>
      <c r="O27" s="334"/>
      <c r="P27" s="334"/>
      <c r="Q27" s="334"/>
      <c r="R27" s="334"/>
      <c r="S27" s="334"/>
      <c r="T27" s="334"/>
      <c r="U27" s="334"/>
      <c r="V27" s="334"/>
      <c r="W27" s="334"/>
      <c r="X27" s="336" t="s">
        <v>139</v>
      </c>
      <c r="Y27" s="336"/>
      <c r="Z27" s="336"/>
      <c r="AA27" s="354" t="str">
        <f>IF(報告内容入力フォーム!E177="","",IF(報告内容入力フォーム!E177="再生","✔",""))</f>
        <v/>
      </c>
      <c r="AB27" s="354"/>
      <c r="AC27" s="354"/>
      <c r="AD27" s="354"/>
      <c r="AE27" s="354" t="s">
        <v>154</v>
      </c>
      <c r="AF27" s="354"/>
      <c r="AG27" s="354"/>
      <c r="AH27" s="354"/>
      <c r="AI27" s="354"/>
      <c r="AJ27" s="354"/>
      <c r="AK27" s="337"/>
      <c r="AL27" s="337"/>
      <c r="AM27" s="337"/>
      <c r="AN27" s="337"/>
      <c r="AO27" s="337"/>
      <c r="AP27" s="337"/>
      <c r="AQ27" s="337"/>
      <c r="AR27" s="337"/>
      <c r="AS27" s="337"/>
      <c r="AT27" s="337"/>
      <c r="AU27" s="337"/>
      <c r="AV27" s="337"/>
      <c r="AW27" s="337"/>
      <c r="AX27" s="337"/>
      <c r="AY27" s="337"/>
      <c r="AZ27" s="337"/>
      <c r="BA27" s="337"/>
      <c r="BB27" s="337"/>
      <c r="BC27" s="337"/>
      <c r="BD27" s="316"/>
    </row>
    <row r="28" spans="2:56" ht="19.95" customHeight="1" thickBot="1">
      <c r="B28" s="330"/>
      <c r="C28" s="338" t="s">
        <v>137</v>
      </c>
      <c r="D28" s="359"/>
      <c r="E28" s="360"/>
      <c r="F28" s="360"/>
      <c r="G28" s="360"/>
      <c r="H28" s="360"/>
      <c r="I28" s="360"/>
      <c r="J28" s="360"/>
      <c r="K28" s="360"/>
      <c r="L28" s="360"/>
      <c r="M28" s="360"/>
      <c r="N28" s="360"/>
      <c r="O28" s="363" t="str">
        <f>IF(報告内容入力フォーム!E178="","",IF(報告内容入力フォーム!E178="あり","✔",""))</f>
        <v/>
      </c>
      <c r="P28" s="363"/>
      <c r="Q28" s="363"/>
      <c r="R28" s="363"/>
      <c r="S28" s="362" t="s">
        <v>138</v>
      </c>
      <c r="T28" s="362"/>
      <c r="U28" s="362"/>
      <c r="V28" s="362"/>
      <c r="W28" s="362"/>
      <c r="X28" s="363"/>
      <c r="Y28" s="363"/>
      <c r="Z28" s="363"/>
      <c r="AA28" s="363"/>
      <c r="AB28" s="364" t="s">
        <v>139</v>
      </c>
      <c r="AC28" s="364"/>
      <c r="AD28" s="364"/>
      <c r="AE28" s="363" t="str">
        <f>IF(報告内容入力フォーム!E178="","",IF(報告内容入力フォーム!E178="なし","✔",""))</f>
        <v/>
      </c>
      <c r="AF28" s="363"/>
      <c r="AG28" s="363"/>
      <c r="AH28" s="363"/>
      <c r="AI28" s="364" t="s">
        <v>140</v>
      </c>
      <c r="AJ28" s="364"/>
      <c r="AK28" s="364"/>
      <c r="AL28" s="364"/>
      <c r="AM28" s="365"/>
      <c r="AN28" s="365"/>
      <c r="AO28" s="365"/>
      <c r="AP28" s="365"/>
      <c r="AQ28" s="365"/>
      <c r="AR28" s="365"/>
      <c r="AS28" s="365"/>
      <c r="AT28" s="365"/>
      <c r="AU28" s="365"/>
      <c r="AV28" s="365"/>
      <c r="AW28" s="365"/>
      <c r="AX28" s="365"/>
      <c r="AY28" s="365"/>
      <c r="AZ28" s="365"/>
      <c r="BA28" s="365"/>
      <c r="BB28" s="365"/>
      <c r="BC28" s="365"/>
      <c r="BD28" s="316"/>
    </row>
    <row r="29" spans="2:56" ht="34.950000000000003" customHeight="1" thickBot="1">
      <c r="B29" s="330"/>
      <c r="C29" s="338" t="s">
        <v>141</v>
      </c>
      <c r="D29" s="367" t="str">
        <f>IF(報告内容入力フォーム!E179="","",報告内容入力フォーム!E179)</f>
        <v/>
      </c>
      <c r="E29" s="367"/>
      <c r="F29" s="367"/>
      <c r="G29" s="367"/>
      <c r="H29" s="367"/>
      <c r="I29" s="367"/>
      <c r="J29" s="367"/>
      <c r="K29" s="367"/>
      <c r="L29" s="367"/>
      <c r="M29" s="367"/>
      <c r="N29" s="367"/>
      <c r="O29" s="367"/>
      <c r="P29" s="367"/>
      <c r="Q29" s="367"/>
      <c r="R29" s="367"/>
      <c r="S29" s="367"/>
      <c r="T29" s="367"/>
      <c r="U29" s="367"/>
      <c r="V29" s="367"/>
      <c r="W29" s="367"/>
      <c r="X29" s="367"/>
      <c r="Y29" s="367"/>
      <c r="Z29" s="367"/>
      <c r="AA29" s="368" t="s">
        <v>151</v>
      </c>
      <c r="AB29" s="368"/>
      <c r="AC29" s="368"/>
      <c r="AD29" s="368"/>
      <c r="AE29" s="368"/>
      <c r="AF29" s="369" t="str">
        <f>IF(報告内容入力フォーム!E180="","",報告内容入力フォーム!E180)</f>
        <v/>
      </c>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row>
    <row r="30" spans="2:56" ht="34.950000000000003" customHeight="1" thickBot="1">
      <c r="B30" s="330"/>
      <c r="C30" s="370" t="s">
        <v>143</v>
      </c>
      <c r="D30" s="382" t="str">
        <f>IF(報告内容入力フォーム!E181="","",報告内容入力フォーム!E181)</f>
        <v/>
      </c>
      <c r="E30" s="382"/>
      <c r="F30" s="382"/>
      <c r="G30" s="382"/>
      <c r="H30" s="382"/>
      <c r="I30" s="382"/>
      <c r="J30" s="382"/>
      <c r="K30" s="382"/>
      <c r="L30" s="382"/>
      <c r="M30" s="382"/>
      <c r="N30" s="382"/>
      <c r="O30" s="382"/>
      <c r="P30" s="382"/>
      <c r="Q30" s="382"/>
      <c r="R30" s="382"/>
      <c r="S30" s="382"/>
      <c r="T30" s="382"/>
      <c r="U30" s="382"/>
      <c r="V30" s="382"/>
      <c r="W30" s="382"/>
      <c r="X30" s="382"/>
      <c r="Y30" s="382"/>
      <c r="Z30" s="382"/>
      <c r="AA30" s="372" t="s">
        <v>126</v>
      </c>
      <c r="AB30" s="372"/>
      <c r="AC30" s="372"/>
      <c r="AD30" s="372"/>
      <c r="AE30" s="372"/>
      <c r="AF30" s="373" t="str">
        <f>IF(報告内容入力フォーム!F182="","",報告内容入力フォーム!F182&amp;"-"&amp;報告内容入力フォーム!K182&amp;"-"&amp;報告内容入力フォーム!P182)</f>
        <v/>
      </c>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row>
    <row r="31" spans="2:56" ht="30" customHeight="1" thickBot="1">
      <c r="B31" s="330"/>
      <c r="C31" s="374" t="s">
        <v>155</v>
      </c>
      <c r="D31" s="383" t="str">
        <f>IF(報告内容入力フォーム!E183="","",報告内容入力フォーム!E183)</f>
        <v/>
      </c>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row>
    <row r="32" spans="2:56" ht="8.25" customHeight="1">
      <c r="B32" s="376"/>
      <c r="C32" s="377"/>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378"/>
      <c r="AB32" s="378"/>
      <c r="AC32" s="378"/>
      <c r="AD32" s="378"/>
      <c r="AE32" s="378"/>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row>
    <row r="33" spans="4:31" ht="14.25" customHeight="1">
      <c r="D33" s="52" t="s">
        <v>186</v>
      </c>
      <c r="AA33" s="379"/>
      <c r="AB33" s="379"/>
      <c r="AC33" s="379"/>
      <c r="AD33" s="379"/>
      <c r="AE33" s="379"/>
    </row>
  </sheetData>
  <sheetProtection password="D0B5" sheet="1" selectLockedCells="1" selectUnlockedCells="1"/>
  <mergeCells count="108">
    <mergeCell ref="AV1:BA1"/>
    <mergeCell ref="B2:BD2"/>
    <mergeCell ref="Z4:AI4"/>
    <mergeCell ref="AJ4:AK4"/>
    <mergeCell ref="AL4:AQ4"/>
    <mergeCell ref="AR4:AS4"/>
    <mergeCell ref="AT4:AY4"/>
    <mergeCell ref="AZ4:BA4"/>
    <mergeCell ref="B10:C10"/>
    <mergeCell ref="D10:BC10"/>
    <mergeCell ref="B11:C11"/>
    <mergeCell ref="D11:Z11"/>
    <mergeCell ref="AA11:AE11"/>
    <mergeCell ref="AF11:BC11"/>
    <mergeCell ref="R6:BC6"/>
    <mergeCell ref="B8:C8"/>
    <mergeCell ref="D8:BC8"/>
    <mergeCell ref="B9:C9"/>
    <mergeCell ref="D9:Z9"/>
    <mergeCell ref="AA9:AE9"/>
    <mergeCell ref="AF9:BC9"/>
    <mergeCell ref="B12:C12"/>
    <mergeCell ref="D12:AA12"/>
    <mergeCell ref="AB12:AD12"/>
    <mergeCell ref="AE12:BC12"/>
    <mergeCell ref="B13:B17"/>
    <mergeCell ref="O13:R13"/>
    <mergeCell ref="S13:W13"/>
    <mergeCell ref="X13:AA13"/>
    <mergeCell ref="AB13:AD13"/>
    <mergeCell ref="AE13:AH13"/>
    <mergeCell ref="C16:C17"/>
    <mergeCell ref="D16:P16"/>
    <mergeCell ref="Q16:V16"/>
    <mergeCell ref="W16:AA16"/>
    <mergeCell ref="AB16:AG16"/>
    <mergeCell ref="AH16:AK16"/>
    <mergeCell ref="AI13:AL13"/>
    <mergeCell ref="AM13:BC13"/>
    <mergeCell ref="D14:Z14"/>
    <mergeCell ref="AA14:AE14"/>
    <mergeCell ref="AF14:BC14"/>
    <mergeCell ref="D15:Z15"/>
    <mergeCell ref="AA15:AE15"/>
    <mergeCell ref="AF15:BC15"/>
    <mergeCell ref="S24:W24"/>
    <mergeCell ref="X24:AA24"/>
    <mergeCell ref="AB24:AD24"/>
    <mergeCell ref="AE24:AH24"/>
    <mergeCell ref="AI24:AL24"/>
    <mergeCell ref="D22:P22"/>
    <mergeCell ref="Q22:BC22"/>
    <mergeCell ref="Q21:BC21"/>
    <mergeCell ref="AL16:BC16"/>
    <mergeCell ref="D17:P17"/>
    <mergeCell ref="Q17:BC17"/>
    <mergeCell ref="O18:R18"/>
    <mergeCell ref="S18:W18"/>
    <mergeCell ref="X18:AA18"/>
    <mergeCell ref="AB18:AD18"/>
    <mergeCell ref="AE18:AH18"/>
    <mergeCell ref="AI18:AL18"/>
    <mergeCell ref="AM18:BC18"/>
    <mergeCell ref="B23:B26"/>
    <mergeCell ref="J23:M23"/>
    <mergeCell ref="N23:W23"/>
    <mergeCell ref="X23:Z23"/>
    <mergeCell ref="AA23:AD23"/>
    <mergeCell ref="AE23:AJ23"/>
    <mergeCell ref="AL23:BA23"/>
    <mergeCell ref="C21:C22"/>
    <mergeCell ref="D21:P21"/>
    <mergeCell ref="B18:B22"/>
    <mergeCell ref="AM24:BC24"/>
    <mergeCell ref="D25:Z25"/>
    <mergeCell ref="AA25:AE25"/>
    <mergeCell ref="AF25:BC25"/>
    <mergeCell ref="D26:Z26"/>
    <mergeCell ref="AA26:AE26"/>
    <mergeCell ref="AF26:BC26"/>
    <mergeCell ref="D19:Z19"/>
    <mergeCell ref="AA19:AE19"/>
    <mergeCell ref="AF19:BC19"/>
    <mergeCell ref="D20:Z20"/>
    <mergeCell ref="AA20:AE20"/>
    <mergeCell ref="AF20:BC20"/>
    <mergeCell ref="O24:R24"/>
    <mergeCell ref="B27:B31"/>
    <mergeCell ref="J27:M27"/>
    <mergeCell ref="N27:W27"/>
    <mergeCell ref="X27:Z27"/>
    <mergeCell ref="AA27:AD27"/>
    <mergeCell ref="AE27:AJ27"/>
    <mergeCell ref="D29:Z29"/>
    <mergeCell ref="AA29:AE29"/>
    <mergeCell ref="AF29:BC29"/>
    <mergeCell ref="D30:Z30"/>
    <mergeCell ref="AA30:AE30"/>
    <mergeCell ref="AF30:BC30"/>
    <mergeCell ref="D31:BC31"/>
    <mergeCell ref="AK27:BC27"/>
    <mergeCell ref="O28:R28"/>
    <mergeCell ref="S28:W28"/>
    <mergeCell ref="X28:AA28"/>
    <mergeCell ref="AB28:AD28"/>
    <mergeCell ref="AE28:AH28"/>
    <mergeCell ref="AI28:AL28"/>
    <mergeCell ref="AM28:BC28"/>
  </mergeCells>
  <phoneticPr fontId="1"/>
  <pageMargins left="0.59055118110236227" right="0.19685039370078741" top="0" bottom="0" header="0.51181102362204722" footer="0.51181102362204722"/>
  <pageSetup paperSize="9" scale="90"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4FA49CBC-EC48-492A-990F-1EB306279E5F}">
            <xm:f>報告内容入力フォーム!$E$155="なし"</xm:f>
            <x14:dxf>
              <font>
                <strike val="0"/>
              </font>
              <fill>
                <patternFill patternType="darkHorizontal"/>
              </fill>
            </x14:dxf>
          </x14:cfRule>
          <xm:sqref>S13:W13</xm:sqref>
        </x14:conditionalFormatting>
        <x14:conditionalFormatting xmlns:xm="http://schemas.microsoft.com/office/excel/2006/main">
          <x14:cfRule type="expression" priority="11" id="{0A4C75CC-3FD5-4221-A247-EF005CA102EF}">
            <xm:f>報告内容入力フォーム!$E$155="あり"</xm:f>
            <x14:dxf>
              <font>
                <strike val="0"/>
              </font>
              <fill>
                <patternFill patternType="darkHorizontal"/>
              </fill>
            </x14:dxf>
          </x14:cfRule>
          <xm:sqref>AI13:AL13</xm:sqref>
        </x14:conditionalFormatting>
        <x14:conditionalFormatting xmlns:xm="http://schemas.microsoft.com/office/excel/2006/main">
          <x14:cfRule type="expression" priority="9" id="{0F5309A1-D00C-4740-8B46-A0BD5948BD3E}">
            <xm:f>報告内容入力フォーム!$E$163="なし"</xm:f>
            <x14:dxf>
              <font>
                <strike val="0"/>
              </font>
              <fill>
                <patternFill patternType="darkHorizontal"/>
              </fill>
            </x14:dxf>
          </x14:cfRule>
          <xm:sqref>S18:W18</xm:sqref>
        </x14:conditionalFormatting>
        <x14:conditionalFormatting xmlns:xm="http://schemas.microsoft.com/office/excel/2006/main">
          <x14:cfRule type="expression" priority="10" id="{89F78B61-412D-4E25-A60A-020C9FAD2EAD}">
            <xm:f>報告内容入力フォーム!$E$163="あり"</xm:f>
            <x14:dxf>
              <font>
                <strike val="0"/>
              </font>
              <fill>
                <patternFill patternType="darkHorizontal"/>
              </fill>
            </x14:dxf>
          </x14:cfRule>
          <xm:sqref>AI18:AL18</xm:sqref>
        </x14:conditionalFormatting>
        <x14:conditionalFormatting xmlns:xm="http://schemas.microsoft.com/office/excel/2006/main">
          <x14:cfRule type="expression" priority="8" id="{9AF50447-2D61-4271-9C7F-4B89FE84B2A5}">
            <xm:f>報告内容入力フォーム!$E$170="その他"</xm:f>
            <x14:dxf>
              <font>
                <strike val="0"/>
              </font>
              <fill>
                <patternFill patternType="darkHorizontal"/>
              </fill>
            </x14:dxf>
          </x14:cfRule>
          <xm:sqref>N23:W23</xm:sqref>
        </x14:conditionalFormatting>
        <x14:conditionalFormatting xmlns:xm="http://schemas.microsoft.com/office/excel/2006/main">
          <x14:cfRule type="expression" priority="7" id="{5670DE9E-A64D-42AF-90A1-BA5369279CE2}">
            <xm:f>報告内容入力フォーム!$E$170="溶融固化"</xm:f>
            <x14:dxf>
              <font>
                <strike val="0"/>
              </font>
              <fill>
                <patternFill patternType="darkHorizontal"/>
              </fill>
            </x14:dxf>
          </x14:cfRule>
          <xm:sqref>AE23:AJ23</xm:sqref>
        </x14:conditionalFormatting>
        <x14:conditionalFormatting xmlns:xm="http://schemas.microsoft.com/office/excel/2006/main">
          <x14:cfRule type="expression" priority="6" id="{47A0DF38-A2C1-4F84-9664-DBD623FCAE67}">
            <xm:f>報告内容入力フォーム!$E$172="なし"</xm:f>
            <x14:dxf>
              <font>
                <strike val="0"/>
              </font>
              <fill>
                <patternFill patternType="darkHorizontal"/>
              </fill>
            </x14:dxf>
          </x14:cfRule>
          <xm:sqref>S24:W24</xm:sqref>
        </x14:conditionalFormatting>
        <x14:conditionalFormatting xmlns:xm="http://schemas.microsoft.com/office/excel/2006/main">
          <x14:cfRule type="expression" priority="5" id="{6F76D9FA-02BF-4F82-91D3-84CE101EF123}">
            <xm:f>報告内容入力フォーム!$E$172="あり"</xm:f>
            <x14:dxf>
              <font>
                <strike val="0"/>
              </font>
              <fill>
                <patternFill patternType="darkHorizontal"/>
              </fill>
            </x14:dxf>
          </x14:cfRule>
          <xm:sqref>AI24:AL24</xm:sqref>
        </x14:conditionalFormatting>
        <x14:conditionalFormatting xmlns:xm="http://schemas.microsoft.com/office/excel/2006/main">
          <x14:cfRule type="expression" priority="2" id="{4EBDE11F-09DC-43C5-92CD-A7DA4578522F}">
            <xm:f>報告内容入力フォーム!$E$178="なし"</xm:f>
            <x14:dxf>
              <font>
                <strike val="0"/>
              </font>
              <fill>
                <patternFill patternType="darkHorizontal"/>
              </fill>
            </x14:dxf>
          </x14:cfRule>
          <xm:sqref>S28:W28</xm:sqref>
        </x14:conditionalFormatting>
        <x14:conditionalFormatting xmlns:xm="http://schemas.microsoft.com/office/excel/2006/main">
          <x14:cfRule type="expression" priority="1" id="{52417183-91E8-4796-84B1-B0155C39A104}">
            <xm:f>報告内容入力フォーム!$E$178="あり"</xm:f>
            <x14:dxf>
              <font>
                <strike val="0"/>
              </font>
              <fill>
                <patternFill patternType="darkHorizontal"/>
              </fill>
            </x14:dxf>
          </x14:cfRule>
          <xm:sqref>AI28:AL28</xm:sqref>
        </x14:conditionalFormatting>
        <x14:conditionalFormatting xmlns:xm="http://schemas.microsoft.com/office/excel/2006/main">
          <x14:cfRule type="expression" priority="4" id="{F062396D-F3AA-4257-9F33-8FF79DB48672}">
            <xm:f>報告内容入力フォーム!$E$177="再生"</xm:f>
            <x14:dxf>
              <font>
                <strike val="0"/>
              </font>
              <fill>
                <patternFill patternType="darkHorizontal"/>
              </fill>
            </x14:dxf>
          </x14:cfRule>
          <xm:sqref>N27:W27</xm:sqref>
        </x14:conditionalFormatting>
        <x14:conditionalFormatting xmlns:xm="http://schemas.microsoft.com/office/excel/2006/main">
          <x14:cfRule type="expression" priority="3" id="{DD1F0BEE-0E51-4B68-8BE8-A7C0D0380B2A}">
            <xm:f>報告内容入力フォーム!$E$177="埋立処分"</xm:f>
            <x14:dxf>
              <font>
                <strike val="0"/>
              </font>
              <fill>
                <patternFill patternType="darkHorizontal"/>
              </fill>
            </x14:dxf>
          </x14:cfRule>
          <xm:sqref>AE27:AJ27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D33"/>
  <sheetViews>
    <sheetView zoomScaleNormal="100" workbookViewId="0">
      <selection activeCell="B2" sqref="B2:BD2"/>
    </sheetView>
  </sheetViews>
  <sheetFormatPr defaultColWidth="8.09765625" defaultRowHeight="13.2"/>
  <cols>
    <col min="1" max="1" width="2.19921875" style="52" customWidth="1"/>
    <col min="2" max="2" width="3.19921875" style="52" customWidth="1"/>
    <col min="3" max="3" width="25.69921875" style="52" customWidth="1"/>
    <col min="4" max="56" width="1.09765625" style="52" customWidth="1"/>
    <col min="57" max="224" width="8.09765625" style="52"/>
    <col min="225" max="225" width="8.09765625" style="52" customWidth="1"/>
    <col min="226" max="309" width="1.09765625" style="52" customWidth="1"/>
    <col min="310" max="480" width="8.09765625" style="52"/>
    <col min="481" max="481" width="8.09765625" style="52" customWidth="1"/>
    <col min="482" max="565" width="1.09765625" style="52" customWidth="1"/>
    <col min="566" max="736" width="8.09765625" style="52"/>
    <col min="737" max="737" width="8.09765625" style="52" customWidth="1"/>
    <col min="738" max="821" width="1.09765625" style="52" customWidth="1"/>
    <col min="822" max="992" width="8.09765625" style="52"/>
    <col min="993" max="993" width="8.09765625" style="52" customWidth="1"/>
    <col min="994" max="1077" width="1.09765625" style="52" customWidth="1"/>
    <col min="1078" max="1248" width="8.09765625" style="52"/>
    <col min="1249" max="1249" width="8.09765625" style="52" customWidth="1"/>
    <col min="1250" max="1333" width="1.09765625" style="52" customWidth="1"/>
    <col min="1334" max="1504" width="8.09765625" style="52"/>
    <col min="1505" max="1505" width="8.09765625" style="52" customWidth="1"/>
    <col min="1506" max="1589" width="1.09765625" style="52" customWidth="1"/>
    <col min="1590" max="1760" width="8.09765625" style="52"/>
    <col min="1761" max="1761" width="8.09765625" style="52" customWidth="1"/>
    <col min="1762" max="1845" width="1.09765625" style="52" customWidth="1"/>
    <col min="1846" max="2016" width="8.09765625" style="52"/>
    <col min="2017" max="2017" width="8.09765625" style="52" customWidth="1"/>
    <col min="2018" max="2101" width="1.09765625" style="52" customWidth="1"/>
    <col min="2102" max="2272" width="8.09765625" style="52"/>
    <col min="2273" max="2273" width="8.09765625" style="52" customWidth="1"/>
    <col min="2274" max="2357" width="1.09765625" style="52" customWidth="1"/>
    <col min="2358" max="2528" width="8.09765625" style="52"/>
    <col min="2529" max="2529" width="8.09765625" style="52" customWidth="1"/>
    <col min="2530" max="2613" width="1.09765625" style="52" customWidth="1"/>
    <col min="2614" max="2784" width="8.09765625" style="52"/>
    <col min="2785" max="2785" width="8.09765625" style="52" customWidth="1"/>
    <col min="2786" max="2869" width="1.09765625" style="52" customWidth="1"/>
    <col min="2870" max="3040" width="8.09765625" style="52"/>
    <col min="3041" max="3041" width="8.09765625" style="52" customWidth="1"/>
    <col min="3042" max="3125" width="1.09765625" style="52" customWidth="1"/>
    <col min="3126" max="3296" width="8.09765625" style="52"/>
    <col min="3297" max="3297" width="8.09765625" style="52" customWidth="1"/>
    <col min="3298" max="3381" width="1.09765625" style="52" customWidth="1"/>
    <col min="3382" max="3552" width="8.09765625" style="52"/>
    <col min="3553" max="3553" width="8.09765625" style="52" customWidth="1"/>
    <col min="3554" max="3637" width="1.09765625" style="52" customWidth="1"/>
    <col min="3638" max="3808" width="8.09765625" style="52"/>
    <col min="3809" max="3809" width="8.09765625" style="52" customWidth="1"/>
    <col min="3810" max="3893" width="1.09765625" style="52" customWidth="1"/>
    <col min="3894" max="4064" width="8.09765625" style="52"/>
    <col min="4065" max="4065" width="8.09765625" style="52" customWidth="1"/>
    <col min="4066" max="4149" width="1.09765625" style="52" customWidth="1"/>
    <col min="4150" max="4320" width="8.09765625" style="52"/>
    <col min="4321" max="4321" width="8.09765625" style="52" customWidth="1"/>
    <col min="4322" max="4405" width="1.09765625" style="52" customWidth="1"/>
    <col min="4406" max="4576" width="8.09765625" style="52"/>
    <col min="4577" max="4577" width="8.09765625" style="52" customWidth="1"/>
    <col min="4578" max="4661" width="1.09765625" style="52" customWidth="1"/>
    <col min="4662" max="4832" width="8.09765625" style="52"/>
    <col min="4833" max="4833" width="8.09765625" style="52" customWidth="1"/>
    <col min="4834" max="4917" width="1.09765625" style="52" customWidth="1"/>
    <col min="4918" max="5088" width="8.09765625" style="52"/>
    <col min="5089" max="5089" width="8.09765625" style="52" customWidth="1"/>
    <col min="5090" max="5173" width="1.09765625" style="52" customWidth="1"/>
    <col min="5174" max="5344" width="8.09765625" style="52"/>
    <col min="5345" max="5345" width="8.09765625" style="52" customWidth="1"/>
    <col min="5346" max="5429" width="1.09765625" style="52" customWidth="1"/>
    <col min="5430" max="5600" width="8.09765625" style="52"/>
    <col min="5601" max="5601" width="8.09765625" style="52" customWidth="1"/>
    <col min="5602" max="5685" width="1.09765625" style="52" customWidth="1"/>
    <col min="5686" max="5856" width="8.09765625" style="52"/>
    <col min="5857" max="5857" width="8.09765625" style="52" customWidth="1"/>
    <col min="5858" max="5941" width="1.09765625" style="52" customWidth="1"/>
    <col min="5942" max="6112" width="8.09765625" style="52"/>
    <col min="6113" max="6113" width="8.09765625" style="52" customWidth="1"/>
    <col min="6114" max="6197" width="1.09765625" style="52" customWidth="1"/>
    <col min="6198" max="6368" width="8.09765625" style="52"/>
    <col min="6369" max="6369" width="8.09765625" style="52" customWidth="1"/>
    <col min="6370" max="6453" width="1.09765625" style="52" customWidth="1"/>
    <col min="6454" max="6624" width="8.09765625" style="52"/>
    <col min="6625" max="6625" width="8.09765625" style="52" customWidth="1"/>
    <col min="6626" max="6709" width="1.09765625" style="52" customWidth="1"/>
    <col min="6710" max="6880" width="8.09765625" style="52"/>
    <col min="6881" max="6881" width="8.09765625" style="52" customWidth="1"/>
    <col min="6882" max="6965" width="1.09765625" style="52" customWidth="1"/>
    <col min="6966" max="7136" width="8.09765625" style="52"/>
    <col min="7137" max="7137" width="8.09765625" style="52" customWidth="1"/>
    <col min="7138" max="7221" width="1.09765625" style="52" customWidth="1"/>
    <col min="7222" max="7392" width="8.09765625" style="52"/>
    <col min="7393" max="7393" width="8.09765625" style="52" customWidth="1"/>
    <col min="7394" max="7477" width="1.09765625" style="52" customWidth="1"/>
    <col min="7478" max="7648" width="8.09765625" style="52"/>
    <col min="7649" max="7649" width="8.09765625" style="52" customWidth="1"/>
    <col min="7650" max="7733" width="1.09765625" style="52" customWidth="1"/>
    <col min="7734" max="7904" width="8.09765625" style="52"/>
    <col min="7905" max="7905" width="8.09765625" style="52" customWidth="1"/>
    <col min="7906" max="7989" width="1.09765625" style="52" customWidth="1"/>
    <col min="7990" max="8160" width="8.09765625" style="52"/>
    <col min="8161" max="8161" width="8.09765625" style="52" customWidth="1"/>
    <col min="8162" max="8245" width="1.09765625" style="52" customWidth="1"/>
    <col min="8246" max="8416" width="8.09765625" style="52"/>
    <col min="8417" max="8417" width="8.09765625" style="52" customWidth="1"/>
    <col min="8418" max="8501" width="1.09765625" style="52" customWidth="1"/>
    <col min="8502" max="8672" width="8.09765625" style="52"/>
    <col min="8673" max="8673" width="8.09765625" style="52" customWidth="1"/>
    <col min="8674" max="8757" width="1.09765625" style="52" customWidth="1"/>
    <col min="8758" max="8928" width="8.09765625" style="52"/>
    <col min="8929" max="8929" width="8.09765625" style="52" customWidth="1"/>
    <col min="8930" max="9013" width="1.09765625" style="52" customWidth="1"/>
    <col min="9014" max="9184" width="8.09765625" style="52"/>
    <col min="9185" max="9185" width="8.09765625" style="52" customWidth="1"/>
    <col min="9186" max="9269" width="1.09765625" style="52" customWidth="1"/>
    <col min="9270" max="9440" width="8.09765625" style="52"/>
    <col min="9441" max="9441" width="8.09765625" style="52" customWidth="1"/>
    <col min="9442" max="9525" width="1.09765625" style="52" customWidth="1"/>
    <col min="9526" max="9696" width="8.09765625" style="52"/>
    <col min="9697" max="9697" width="8.09765625" style="52" customWidth="1"/>
    <col min="9698" max="9781" width="1.09765625" style="52" customWidth="1"/>
    <col min="9782" max="9952" width="8.09765625" style="52"/>
    <col min="9953" max="9953" width="8.09765625" style="52" customWidth="1"/>
    <col min="9954" max="10037" width="1.09765625" style="52" customWidth="1"/>
    <col min="10038" max="10208" width="8.09765625" style="52"/>
    <col min="10209" max="10209" width="8.09765625" style="52" customWidth="1"/>
    <col min="10210" max="10293" width="1.09765625" style="52" customWidth="1"/>
    <col min="10294" max="10464" width="8.09765625" style="52"/>
    <col min="10465" max="10465" width="8.09765625" style="52" customWidth="1"/>
    <col min="10466" max="10549" width="1.09765625" style="52" customWidth="1"/>
    <col min="10550" max="10720" width="8.09765625" style="52"/>
    <col min="10721" max="10721" width="8.09765625" style="52" customWidth="1"/>
    <col min="10722" max="10805" width="1.09765625" style="52" customWidth="1"/>
    <col min="10806" max="10976" width="8.09765625" style="52"/>
    <col min="10977" max="10977" width="8.09765625" style="52" customWidth="1"/>
    <col min="10978" max="11061" width="1.09765625" style="52" customWidth="1"/>
    <col min="11062" max="11232" width="8.09765625" style="52"/>
    <col min="11233" max="11233" width="8.09765625" style="52" customWidth="1"/>
    <col min="11234" max="11317" width="1.09765625" style="52" customWidth="1"/>
    <col min="11318" max="11488" width="8.09765625" style="52"/>
    <col min="11489" max="11489" width="8.09765625" style="52" customWidth="1"/>
    <col min="11490" max="11573" width="1.09765625" style="52" customWidth="1"/>
    <col min="11574" max="11744" width="8.09765625" style="52"/>
    <col min="11745" max="11745" width="8.09765625" style="52" customWidth="1"/>
    <col min="11746" max="11829" width="1.09765625" style="52" customWidth="1"/>
    <col min="11830" max="12000" width="8.09765625" style="52"/>
    <col min="12001" max="12001" width="8.09765625" style="52" customWidth="1"/>
    <col min="12002" max="12085" width="1.09765625" style="52" customWidth="1"/>
    <col min="12086" max="12256" width="8.09765625" style="52"/>
    <col min="12257" max="12257" width="8.09765625" style="52" customWidth="1"/>
    <col min="12258" max="12341" width="1.09765625" style="52" customWidth="1"/>
    <col min="12342" max="12512" width="8.09765625" style="52"/>
    <col min="12513" max="12513" width="8.09765625" style="52" customWidth="1"/>
    <col min="12514" max="12597" width="1.09765625" style="52" customWidth="1"/>
    <col min="12598" max="12768" width="8.09765625" style="52"/>
    <col min="12769" max="12769" width="8.09765625" style="52" customWidth="1"/>
    <col min="12770" max="12853" width="1.09765625" style="52" customWidth="1"/>
    <col min="12854" max="13024" width="8.09765625" style="52"/>
    <col min="13025" max="13025" width="8.09765625" style="52" customWidth="1"/>
    <col min="13026" max="13109" width="1.09765625" style="52" customWidth="1"/>
    <col min="13110" max="13280" width="8.09765625" style="52"/>
    <col min="13281" max="13281" width="8.09765625" style="52" customWidth="1"/>
    <col min="13282" max="13365" width="1.09765625" style="52" customWidth="1"/>
    <col min="13366" max="13536" width="8.09765625" style="52"/>
    <col min="13537" max="13537" width="8.09765625" style="52" customWidth="1"/>
    <col min="13538" max="13621" width="1.09765625" style="52" customWidth="1"/>
    <col min="13622" max="13792" width="8.09765625" style="52"/>
    <col min="13793" max="13793" width="8.09765625" style="52" customWidth="1"/>
    <col min="13794" max="13877" width="1.09765625" style="52" customWidth="1"/>
    <col min="13878" max="14048" width="8.09765625" style="52"/>
    <col min="14049" max="14049" width="8.09765625" style="52" customWidth="1"/>
    <col min="14050" max="14133" width="1.09765625" style="52" customWidth="1"/>
    <col min="14134" max="14304" width="8.09765625" style="52"/>
    <col min="14305" max="14305" width="8.09765625" style="52" customWidth="1"/>
    <col min="14306" max="14389" width="1.09765625" style="52" customWidth="1"/>
    <col min="14390" max="14560" width="8.09765625" style="52"/>
    <col min="14561" max="14561" width="8.09765625" style="52" customWidth="1"/>
    <col min="14562" max="14645" width="1.09765625" style="52" customWidth="1"/>
    <col min="14646" max="14816" width="8.09765625" style="52"/>
    <col min="14817" max="14817" width="8.09765625" style="52" customWidth="1"/>
    <col min="14818" max="14901" width="1.09765625" style="52" customWidth="1"/>
    <col min="14902" max="15072" width="8.09765625" style="52"/>
    <col min="15073" max="15073" width="8.09765625" style="52" customWidth="1"/>
    <col min="15074" max="15157" width="1.09765625" style="52" customWidth="1"/>
    <col min="15158" max="15328" width="8.09765625" style="52"/>
    <col min="15329" max="15329" width="8.09765625" style="52" customWidth="1"/>
    <col min="15330" max="15413" width="1.09765625" style="52" customWidth="1"/>
    <col min="15414" max="15584" width="8.09765625" style="52"/>
    <col min="15585" max="15585" width="8.09765625" style="52" customWidth="1"/>
    <col min="15586" max="15669" width="1.09765625" style="52" customWidth="1"/>
    <col min="15670" max="15840" width="8.09765625" style="52"/>
    <col min="15841" max="15841" width="8.09765625" style="52" customWidth="1"/>
    <col min="15842" max="15925" width="1.09765625" style="52" customWidth="1"/>
    <col min="15926" max="16096" width="8.09765625" style="52"/>
    <col min="16097" max="16097" width="8.09765625" style="52" customWidth="1"/>
    <col min="16098" max="16181" width="1.09765625" style="52" customWidth="1"/>
    <col min="16182" max="16384" width="8.09765625" style="52"/>
  </cols>
  <sheetData>
    <row r="1" spans="2:56">
      <c r="AV1" s="296" t="s">
        <v>304</v>
      </c>
      <c r="AW1" s="308"/>
      <c r="AX1" s="308"/>
      <c r="AY1" s="308"/>
      <c r="AZ1" s="308"/>
      <c r="BA1" s="308"/>
    </row>
    <row r="2" spans="2:56" ht="30" customHeight="1">
      <c r="B2" s="309" t="s">
        <v>131</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row>
    <row r="3" spans="2:56" ht="10.199999999999999" customHeight="1"/>
    <row r="4" spans="2:56">
      <c r="Z4" s="310" t="str">
        <f>報告書!AY8</f>
        <v/>
      </c>
      <c r="AA4" s="310"/>
      <c r="AB4" s="310"/>
      <c r="AC4" s="310"/>
      <c r="AD4" s="310"/>
      <c r="AE4" s="310"/>
      <c r="AF4" s="310"/>
      <c r="AG4" s="310"/>
      <c r="AH4" s="310"/>
      <c r="AI4" s="310"/>
      <c r="AJ4" s="311" t="s">
        <v>121</v>
      </c>
      <c r="AK4" s="311"/>
      <c r="AL4" s="310" t="str">
        <f>報告書!BI8</f>
        <v/>
      </c>
      <c r="AM4" s="310"/>
      <c r="AN4" s="310"/>
      <c r="AO4" s="310"/>
      <c r="AP4" s="310"/>
      <c r="AQ4" s="310"/>
      <c r="AR4" s="311" t="s">
        <v>122</v>
      </c>
      <c r="AS4" s="311"/>
      <c r="AT4" s="310" t="str">
        <f>報告書!BP8</f>
        <v/>
      </c>
      <c r="AU4" s="310"/>
      <c r="AV4" s="310"/>
      <c r="AW4" s="310"/>
      <c r="AX4" s="310"/>
      <c r="AY4" s="310"/>
      <c r="AZ4" s="311" t="s">
        <v>123</v>
      </c>
      <c r="BA4" s="311"/>
      <c r="BB4" s="57"/>
      <c r="BC4" s="57"/>
    </row>
    <row r="5" spans="2:56" ht="10.199999999999999" customHeight="1"/>
    <row r="6" spans="2:56" ht="18.600000000000001" customHeight="1" thickBot="1">
      <c r="E6" s="312" t="s">
        <v>132</v>
      </c>
      <c r="F6" s="75"/>
      <c r="G6" s="75"/>
      <c r="H6" s="75"/>
      <c r="I6" s="75"/>
      <c r="J6" s="75"/>
      <c r="K6" s="75"/>
      <c r="L6" s="75"/>
      <c r="M6" s="75"/>
      <c r="N6" s="75"/>
      <c r="O6" s="75"/>
      <c r="P6" s="75"/>
      <c r="Q6" s="75"/>
      <c r="R6" s="313" t="str">
        <f>報告書!AN13</f>
        <v/>
      </c>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row>
    <row r="7" spans="2:56" ht="13.8" thickBot="1"/>
    <row r="8" spans="2:56" ht="34.950000000000003" customHeight="1">
      <c r="B8" s="314" t="s">
        <v>133</v>
      </c>
      <c r="C8" s="314"/>
      <c r="D8" s="384" t="str">
        <f>IF(報告内容入力フォーム!E30="","",報告内容入力フォーム!E30)</f>
        <v/>
      </c>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16"/>
    </row>
    <row r="9" spans="2:56" ht="34.950000000000003" customHeight="1" thickBot="1">
      <c r="B9" s="317" t="s">
        <v>305</v>
      </c>
      <c r="C9" s="318"/>
      <c r="D9" s="319" t="str">
        <f>報告書!AG30</f>
        <v/>
      </c>
      <c r="E9" s="319"/>
      <c r="F9" s="319"/>
      <c r="G9" s="319"/>
      <c r="H9" s="319"/>
      <c r="I9" s="319"/>
      <c r="J9" s="319"/>
      <c r="K9" s="319"/>
      <c r="L9" s="319"/>
      <c r="M9" s="319"/>
      <c r="N9" s="319"/>
      <c r="O9" s="319"/>
      <c r="P9" s="319"/>
      <c r="Q9" s="319"/>
      <c r="R9" s="319"/>
      <c r="S9" s="319"/>
      <c r="T9" s="319"/>
      <c r="U9" s="319"/>
      <c r="V9" s="319"/>
      <c r="W9" s="319"/>
      <c r="X9" s="319"/>
      <c r="Y9" s="319"/>
      <c r="Z9" s="319"/>
      <c r="AA9" s="320" t="s">
        <v>126</v>
      </c>
      <c r="AB9" s="320"/>
      <c r="AC9" s="320"/>
      <c r="AD9" s="320"/>
      <c r="AE9" s="320"/>
      <c r="AF9" s="321" t="str">
        <f>IF(報告内容入力フォーム!F31="","",報告内容入力フォーム!F31&amp;"-"&amp;報告内容入力フォーム!K31&amp;"-"&amp;報告内容入力フォーム!P31)</f>
        <v/>
      </c>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16"/>
    </row>
    <row r="10" spans="2:56" ht="34.950000000000003" customHeight="1">
      <c r="B10" s="314" t="s">
        <v>134</v>
      </c>
      <c r="C10" s="314"/>
      <c r="D10" s="384" t="str">
        <f>IF(報告内容入力フォーム!E32="","",報告内容入力フォーム!E32)</f>
        <v/>
      </c>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16"/>
    </row>
    <row r="11" spans="2:56" ht="34.950000000000003" customHeight="1">
      <c r="B11" s="322" t="s">
        <v>135</v>
      </c>
      <c r="C11" s="322"/>
      <c r="D11" s="380" t="str">
        <f>IF(報告内容入力フォーム!E34="","",報告内容入力フォーム!E34)</f>
        <v/>
      </c>
      <c r="E11" s="380"/>
      <c r="F11" s="380"/>
      <c r="G11" s="380"/>
      <c r="H11" s="380"/>
      <c r="I11" s="380"/>
      <c r="J11" s="380"/>
      <c r="K11" s="380"/>
      <c r="L11" s="380"/>
      <c r="M11" s="380"/>
      <c r="N11" s="380"/>
      <c r="O11" s="380"/>
      <c r="P11" s="380"/>
      <c r="Q11" s="380"/>
      <c r="R11" s="380"/>
      <c r="S11" s="380"/>
      <c r="T11" s="380"/>
      <c r="U11" s="380"/>
      <c r="V11" s="380"/>
      <c r="W11" s="380"/>
      <c r="X11" s="380"/>
      <c r="Y11" s="380"/>
      <c r="Z11" s="380"/>
      <c r="AA11" s="324" t="s">
        <v>126</v>
      </c>
      <c r="AB11" s="324"/>
      <c r="AC11" s="324"/>
      <c r="AD11" s="324"/>
      <c r="AE11" s="324"/>
      <c r="AF11" s="325" t="str">
        <f>IF(報告内容入力フォーム!F35="","",報告内容入力フォーム!F35&amp;"-"&amp;報告内容入力フォーム!K35&amp;"-"&amp;報告内容入力フォーム!P35)</f>
        <v/>
      </c>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16"/>
    </row>
    <row r="12" spans="2:56" ht="19.95" customHeight="1" thickBot="1">
      <c r="B12" s="326" t="s">
        <v>185</v>
      </c>
      <c r="C12" s="326"/>
      <c r="D12" s="327" t="str">
        <f>IF(報告内容入力フォーム!E59="","",報告内容入力フォーム!E59)</f>
        <v/>
      </c>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8" t="s">
        <v>136</v>
      </c>
      <c r="AC12" s="328"/>
      <c r="AD12" s="328"/>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16"/>
    </row>
    <row r="13" spans="2:56" ht="19.95" customHeight="1" thickBot="1">
      <c r="B13" s="330" t="str">
        <f>IF(報告内容入力フォーム!J184="","収集・運搬業者",IF(報告内容入力フォーム!J184="ある","収集・運搬業者（一次）","収集・運搬業者"))</f>
        <v>収集・運搬業者</v>
      </c>
      <c r="C13" s="331" t="s">
        <v>137</v>
      </c>
      <c r="D13" s="332"/>
      <c r="E13" s="333"/>
      <c r="F13" s="333"/>
      <c r="G13" s="333"/>
      <c r="H13" s="333"/>
      <c r="I13" s="333"/>
      <c r="J13" s="333"/>
      <c r="K13" s="333"/>
      <c r="L13" s="333"/>
      <c r="M13" s="333"/>
      <c r="N13" s="333"/>
      <c r="O13" s="334" t="str">
        <f>IF(報告内容入力フォーム!E186="","",IF(報告内容入力フォーム!E186="あり","✔",""))</f>
        <v/>
      </c>
      <c r="P13" s="334"/>
      <c r="Q13" s="334"/>
      <c r="R13" s="334"/>
      <c r="S13" s="335" t="s">
        <v>138</v>
      </c>
      <c r="T13" s="335"/>
      <c r="U13" s="335"/>
      <c r="V13" s="335"/>
      <c r="W13" s="335"/>
      <c r="X13" s="334"/>
      <c r="Y13" s="334"/>
      <c r="Z13" s="334"/>
      <c r="AA13" s="334"/>
      <c r="AB13" s="336" t="s">
        <v>139</v>
      </c>
      <c r="AC13" s="336"/>
      <c r="AD13" s="336"/>
      <c r="AE13" s="334" t="str">
        <f>IF(報告内容入力フォーム!E186="","",IF(報告内容入力フォーム!E186="なし","✔",""))</f>
        <v/>
      </c>
      <c r="AF13" s="334"/>
      <c r="AG13" s="334"/>
      <c r="AH13" s="334"/>
      <c r="AI13" s="335" t="s">
        <v>140</v>
      </c>
      <c r="AJ13" s="335"/>
      <c r="AK13" s="335"/>
      <c r="AL13" s="335"/>
      <c r="AM13" s="337"/>
      <c r="AN13" s="337"/>
      <c r="AO13" s="337"/>
      <c r="AP13" s="337"/>
      <c r="AQ13" s="337"/>
      <c r="AR13" s="337"/>
      <c r="AS13" s="337"/>
      <c r="AT13" s="337"/>
      <c r="AU13" s="337"/>
      <c r="AV13" s="337"/>
      <c r="AW13" s="337"/>
      <c r="AX13" s="337"/>
      <c r="AY13" s="337"/>
      <c r="AZ13" s="337"/>
      <c r="BA13" s="337"/>
      <c r="BB13" s="337"/>
      <c r="BC13" s="337"/>
      <c r="BD13" s="316"/>
    </row>
    <row r="14" spans="2:56" ht="34.950000000000003" customHeight="1" thickBot="1">
      <c r="B14" s="330"/>
      <c r="C14" s="338" t="s">
        <v>141</v>
      </c>
      <c r="D14" s="339" t="str">
        <f>IF(報告内容入力フォーム!E187="","",報告内容入力フォーム!E187)</f>
        <v/>
      </c>
      <c r="E14" s="339"/>
      <c r="F14" s="339"/>
      <c r="G14" s="339"/>
      <c r="H14" s="339"/>
      <c r="I14" s="339"/>
      <c r="J14" s="339"/>
      <c r="K14" s="339"/>
      <c r="L14" s="339"/>
      <c r="M14" s="339"/>
      <c r="N14" s="339"/>
      <c r="O14" s="339"/>
      <c r="P14" s="339"/>
      <c r="Q14" s="339"/>
      <c r="R14" s="339"/>
      <c r="S14" s="339"/>
      <c r="T14" s="339"/>
      <c r="U14" s="339"/>
      <c r="V14" s="339"/>
      <c r="W14" s="339"/>
      <c r="X14" s="339"/>
      <c r="Y14" s="339"/>
      <c r="Z14" s="339"/>
      <c r="AA14" s="340" t="s">
        <v>142</v>
      </c>
      <c r="AB14" s="340"/>
      <c r="AC14" s="340"/>
      <c r="AD14" s="340"/>
      <c r="AE14" s="340"/>
      <c r="AF14" s="341" t="str">
        <f>IF(報告内容入力フォーム!G188="","",報告内容入力フォーム!G188&amp;"　"&amp;報告内容入力フォーム!N188)</f>
        <v/>
      </c>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16"/>
    </row>
    <row r="15" spans="2:56" ht="34.950000000000003" customHeight="1" thickBot="1">
      <c r="B15" s="330"/>
      <c r="C15" s="338" t="s">
        <v>143</v>
      </c>
      <c r="D15" s="380" t="str">
        <f>IF(報告内容入力フォーム!E189="","",報告内容入力フォーム!E189)</f>
        <v/>
      </c>
      <c r="E15" s="380"/>
      <c r="F15" s="380"/>
      <c r="G15" s="380"/>
      <c r="H15" s="380"/>
      <c r="I15" s="380"/>
      <c r="J15" s="380"/>
      <c r="K15" s="380"/>
      <c r="L15" s="380"/>
      <c r="M15" s="380"/>
      <c r="N15" s="380"/>
      <c r="O15" s="380"/>
      <c r="P15" s="380"/>
      <c r="Q15" s="380"/>
      <c r="R15" s="380"/>
      <c r="S15" s="380"/>
      <c r="T15" s="380"/>
      <c r="U15" s="380"/>
      <c r="V15" s="380"/>
      <c r="W15" s="380"/>
      <c r="X15" s="380"/>
      <c r="Y15" s="380"/>
      <c r="Z15" s="380"/>
      <c r="AA15" s="324" t="s">
        <v>126</v>
      </c>
      <c r="AB15" s="324"/>
      <c r="AC15" s="324"/>
      <c r="AD15" s="324"/>
      <c r="AE15" s="324"/>
      <c r="AF15" s="325" t="str">
        <f>IF(報告内容入力フォーム!F190="","",報告内容入力フォーム!F190&amp;"-"&amp;報告内容入力フォーム!K190&amp;"-"&amp;報告内容入力フォーム!P190)</f>
        <v/>
      </c>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16"/>
    </row>
    <row r="16" spans="2:56" ht="25.2" customHeight="1" thickBot="1">
      <c r="B16" s="330"/>
      <c r="C16" s="342" t="s">
        <v>144</v>
      </c>
      <c r="D16" s="343" t="s">
        <v>145</v>
      </c>
      <c r="E16" s="343"/>
      <c r="F16" s="343"/>
      <c r="G16" s="343"/>
      <c r="H16" s="343"/>
      <c r="I16" s="343"/>
      <c r="J16" s="343"/>
      <c r="K16" s="343"/>
      <c r="L16" s="343"/>
      <c r="M16" s="343"/>
      <c r="N16" s="343"/>
      <c r="O16" s="343"/>
      <c r="P16" s="343"/>
      <c r="Q16" s="344">
        <v>13</v>
      </c>
      <c r="R16" s="344"/>
      <c r="S16" s="344"/>
      <c r="T16" s="344"/>
      <c r="U16" s="344"/>
      <c r="V16" s="344"/>
      <c r="W16" s="345" t="s">
        <v>146</v>
      </c>
      <c r="X16" s="345"/>
      <c r="Y16" s="345"/>
      <c r="Z16" s="345"/>
      <c r="AA16" s="345"/>
      <c r="AB16" s="346" t="str">
        <f>IF(報告内容入力フォーム!I191="","",報告内容入力フォーム!I191)</f>
        <v/>
      </c>
      <c r="AC16" s="346"/>
      <c r="AD16" s="346"/>
      <c r="AE16" s="346"/>
      <c r="AF16" s="346"/>
      <c r="AG16" s="346"/>
      <c r="AH16" s="345" t="s">
        <v>146</v>
      </c>
      <c r="AI16" s="345"/>
      <c r="AJ16" s="345"/>
      <c r="AK16" s="345"/>
      <c r="AL16" s="347" t="str">
        <f>IF(報告内容入力フォーム!M191="","",報告内容入力フォーム!M191)</f>
        <v/>
      </c>
      <c r="AM16" s="347"/>
      <c r="AN16" s="347"/>
      <c r="AO16" s="347"/>
      <c r="AP16" s="347"/>
      <c r="AQ16" s="347"/>
      <c r="AR16" s="347"/>
      <c r="AS16" s="347"/>
      <c r="AT16" s="347"/>
      <c r="AU16" s="347"/>
      <c r="AV16" s="347"/>
      <c r="AW16" s="347"/>
      <c r="AX16" s="347"/>
      <c r="AY16" s="347"/>
      <c r="AZ16" s="347"/>
      <c r="BA16" s="347"/>
      <c r="BB16" s="347"/>
      <c r="BC16" s="347"/>
      <c r="BD16" s="316"/>
    </row>
    <row r="17" spans="2:56" ht="25.2" customHeight="1" thickBot="1">
      <c r="B17" s="330"/>
      <c r="C17" s="342"/>
      <c r="D17" s="348" t="s">
        <v>187</v>
      </c>
      <c r="E17" s="348"/>
      <c r="F17" s="348"/>
      <c r="G17" s="348"/>
      <c r="H17" s="348"/>
      <c r="I17" s="348"/>
      <c r="J17" s="348"/>
      <c r="K17" s="348"/>
      <c r="L17" s="348"/>
      <c r="M17" s="348"/>
      <c r="N17" s="348"/>
      <c r="O17" s="348"/>
      <c r="P17" s="348"/>
      <c r="Q17" s="349" t="str">
        <f>IF(報告内容入力フォーム!E192="","",報告内容入力フォーム!E192)</f>
        <v/>
      </c>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16"/>
    </row>
    <row r="18" spans="2:56" ht="19.95" customHeight="1" thickBot="1">
      <c r="B18" s="330" t="str">
        <f>IF(報告内容入力フォーム!J184="","収集・運搬業者",IF(報告内容入力フォーム!J184="ある","収集・運搬業者（二次）","収集・運搬業者"))</f>
        <v>収集・運搬業者</v>
      </c>
      <c r="C18" s="331" t="s">
        <v>137</v>
      </c>
      <c r="D18" s="332"/>
      <c r="E18" s="333"/>
      <c r="F18" s="333"/>
      <c r="G18" s="333"/>
      <c r="H18" s="333"/>
      <c r="I18" s="333"/>
      <c r="J18" s="333"/>
      <c r="K18" s="333"/>
      <c r="L18" s="333"/>
      <c r="M18" s="333"/>
      <c r="N18" s="333"/>
      <c r="O18" s="334" t="str">
        <f>IF(報告内容入力フォーム!E194="","",IF(報告内容入力フォーム!E194="あり","✔",""))</f>
        <v/>
      </c>
      <c r="P18" s="334"/>
      <c r="Q18" s="334"/>
      <c r="R18" s="334"/>
      <c r="S18" s="335" t="s">
        <v>138</v>
      </c>
      <c r="T18" s="335"/>
      <c r="U18" s="335"/>
      <c r="V18" s="335"/>
      <c r="W18" s="335"/>
      <c r="X18" s="334"/>
      <c r="Y18" s="334"/>
      <c r="Z18" s="334"/>
      <c r="AA18" s="334"/>
      <c r="AB18" s="336" t="s">
        <v>139</v>
      </c>
      <c r="AC18" s="336"/>
      <c r="AD18" s="336"/>
      <c r="AE18" s="334" t="str">
        <f>IF(報告内容入力フォーム!E194="","",IF(報告内容入力フォーム!E194="なし","✔",""))</f>
        <v/>
      </c>
      <c r="AF18" s="334"/>
      <c r="AG18" s="334"/>
      <c r="AH18" s="334"/>
      <c r="AI18" s="335" t="s">
        <v>140</v>
      </c>
      <c r="AJ18" s="335"/>
      <c r="AK18" s="335"/>
      <c r="AL18" s="335"/>
      <c r="AM18" s="337"/>
      <c r="AN18" s="337"/>
      <c r="AO18" s="337"/>
      <c r="AP18" s="337"/>
      <c r="AQ18" s="337"/>
      <c r="AR18" s="337"/>
      <c r="AS18" s="337"/>
      <c r="AT18" s="337"/>
      <c r="AU18" s="337"/>
      <c r="AV18" s="337"/>
      <c r="AW18" s="337"/>
      <c r="AX18" s="337"/>
      <c r="AY18" s="337"/>
      <c r="AZ18" s="337"/>
      <c r="BA18" s="337"/>
      <c r="BB18" s="337"/>
      <c r="BC18" s="337"/>
      <c r="BD18" s="316"/>
    </row>
    <row r="19" spans="2:56" ht="34.950000000000003" customHeight="1" thickBot="1">
      <c r="B19" s="330"/>
      <c r="C19" s="338" t="s">
        <v>141</v>
      </c>
      <c r="D19" s="339" t="str">
        <f>IF(報告内容入力フォーム!E195="","",報告内容入力フォーム!E195)</f>
        <v/>
      </c>
      <c r="E19" s="339"/>
      <c r="F19" s="339"/>
      <c r="G19" s="339"/>
      <c r="H19" s="339"/>
      <c r="I19" s="339"/>
      <c r="J19" s="339"/>
      <c r="K19" s="339"/>
      <c r="L19" s="339"/>
      <c r="M19" s="339"/>
      <c r="N19" s="339"/>
      <c r="O19" s="339"/>
      <c r="P19" s="339"/>
      <c r="Q19" s="339"/>
      <c r="R19" s="339"/>
      <c r="S19" s="339"/>
      <c r="T19" s="339"/>
      <c r="U19" s="339"/>
      <c r="V19" s="339"/>
      <c r="W19" s="339"/>
      <c r="X19" s="339"/>
      <c r="Y19" s="339"/>
      <c r="Z19" s="339"/>
      <c r="AA19" s="340" t="s">
        <v>142</v>
      </c>
      <c r="AB19" s="340"/>
      <c r="AC19" s="340"/>
      <c r="AD19" s="340"/>
      <c r="AE19" s="340"/>
      <c r="AF19" s="341" t="str">
        <f>IF(報告内容入力フォーム!G196="","",報告内容入力フォーム!G196&amp;"　"&amp;報告内容入力フォーム!N196)</f>
        <v/>
      </c>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16"/>
    </row>
    <row r="20" spans="2:56" ht="34.950000000000003" customHeight="1" thickBot="1">
      <c r="B20" s="330"/>
      <c r="C20" s="338" t="s">
        <v>143</v>
      </c>
      <c r="D20" s="380" t="str">
        <f>IF(報告内容入力フォーム!E197="","",報告内容入力フォーム!E197)</f>
        <v/>
      </c>
      <c r="E20" s="380"/>
      <c r="F20" s="380"/>
      <c r="G20" s="380"/>
      <c r="H20" s="380"/>
      <c r="I20" s="380"/>
      <c r="J20" s="380"/>
      <c r="K20" s="380"/>
      <c r="L20" s="380"/>
      <c r="M20" s="380"/>
      <c r="N20" s="380"/>
      <c r="O20" s="380"/>
      <c r="P20" s="380"/>
      <c r="Q20" s="380"/>
      <c r="R20" s="380"/>
      <c r="S20" s="380"/>
      <c r="T20" s="380"/>
      <c r="U20" s="380"/>
      <c r="V20" s="380"/>
      <c r="W20" s="380"/>
      <c r="X20" s="380"/>
      <c r="Y20" s="380"/>
      <c r="Z20" s="380"/>
      <c r="AA20" s="324" t="s">
        <v>126</v>
      </c>
      <c r="AB20" s="324"/>
      <c r="AC20" s="324"/>
      <c r="AD20" s="324"/>
      <c r="AE20" s="324"/>
      <c r="AF20" s="325" t="str">
        <f>IF(報告内容入力フォーム!F198="","",報告内容入力フォーム!F198&amp;"-"&amp;報告内容入力フォーム!K198&amp;"-"&amp;報告内容入力フォーム!P198)</f>
        <v/>
      </c>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16"/>
    </row>
    <row r="21" spans="2:56" ht="25.2" customHeight="1" thickBot="1">
      <c r="B21" s="330"/>
      <c r="C21" s="342" t="s">
        <v>144</v>
      </c>
      <c r="D21" s="343" t="s">
        <v>353</v>
      </c>
      <c r="E21" s="343"/>
      <c r="F21" s="343"/>
      <c r="G21" s="343"/>
      <c r="H21" s="343"/>
      <c r="I21" s="343"/>
      <c r="J21" s="343"/>
      <c r="K21" s="343"/>
      <c r="L21" s="343"/>
      <c r="M21" s="343"/>
      <c r="N21" s="343"/>
      <c r="O21" s="343"/>
      <c r="P21" s="343"/>
      <c r="Q21" s="350" t="str">
        <f>IF(報告内容入力フォーム!E199="","",報告内容入力フォーム!E199)</f>
        <v/>
      </c>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2"/>
      <c r="BD21" s="316"/>
    </row>
    <row r="22" spans="2:56" ht="25.2" customHeight="1" thickBot="1">
      <c r="B22" s="330"/>
      <c r="C22" s="342"/>
      <c r="D22" s="348" t="s">
        <v>187</v>
      </c>
      <c r="E22" s="348"/>
      <c r="F22" s="348"/>
      <c r="G22" s="348"/>
      <c r="H22" s="348"/>
      <c r="I22" s="348"/>
      <c r="J22" s="348"/>
      <c r="K22" s="348"/>
      <c r="L22" s="348"/>
      <c r="M22" s="348"/>
      <c r="N22" s="348"/>
      <c r="O22" s="348"/>
      <c r="P22" s="348"/>
      <c r="Q22" s="349" t="str">
        <f>IF(報告内容入力フォーム!E200="","",報告内容入力フォーム!E200)</f>
        <v/>
      </c>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16"/>
    </row>
    <row r="23" spans="2:56" ht="19.95" customHeight="1" thickBot="1">
      <c r="B23" s="330" t="s">
        <v>147</v>
      </c>
      <c r="C23" s="331" t="s">
        <v>148</v>
      </c>
      <c r="D23" s="332"/>
      <c r="E23" s="333"/>
      <c r="F23" s="333"/>
      <c r="G23" s="333"/>
      <c r="H23" s="333"/>
      <c r="I23" s="333"/>
      <c r="J23" s="334" t="str">
        <f>IF(報告内容入力フォーム!E201="","",IF(報告内容入力フォーム!E201="溶融固化","✔",""))</f>
        <v/>
      </c>
      <c r="K23" s="334"/>
      <c r="L23" s="334"/>
      <c r="M23" s="334"/>
      <c r="N23" s="334" t="s">
        <v>190</v>
      </c>
      <c r="O23" s="353"/>
      <c r="P23" s="353"/>
      <c r="Q23" s="353"/>
      <c r="R23" s="353"/>
      <c r="S23" s="334"/>
      <c r="T23" s="334"/>
      <c r="U23" s="334"/>
      <c r="V23" s="334"/>
      <c r="W23" s="334"/>
      <c r="X23" s="336" t="s">
        <v>139</v>
      </c>
      <c r="Y23" s="336"/>
      <c r="Z23" s="336"/>
      <c r="AA23" s="354" t="str">
        <f>IF(報告内容入力フォーム!E201="","",IF(報告内容入力フォーム!E201="その他","✔",""))</f>
        <v/>
      </c>
      <c r="AB23" s="354"/>
      <c r="AC23" s="354"/>
      <c r="AD23" s="354"/>
      <c r="AE23" s="355" t="s">
        <v>149</v>
      </c>
      <c r="AF23" s="355"/>
      <c r="AG23" s="355"/>
      <c r="AH23" s="355"/>
      <c r="AI23" s="354"/>
      <c r="AJ23" s="354"/>
      <c r="AK23" s="356" t="s">
        <v>127</v>
      </c>
      <c r="AL23" s="357" t="str">
        <f>IF(報告内容入力フォーム!E202="","",報告内容入力フォーム!E202)</f>
        <v/>
      </c>
      <c r="AM23" s="357"/>
      <c r="AN23" s="357"/>
      <c r="AO23" s="357"/>
      <c r="AP23" s="357"/>
      <c r="AQ23" s="357"/>
      <c r="AR23" s="357"/>
      <c r="AS23" s="357"/>
      <c r="AT23" s="357"/>
      <c r="AU23" s="357"/>
      <c r="AV23" s="357"/>
      <c r="AW23" s="357"/>
      <c r="AX23" s="357"/>
      <c r="AY23" s="357"/>
      <c r="AZ23" s="357"/>
      <c r="BA23" s="357"/>
      <c r="BB23" s="356" t="s">
        <v>128</v>
      </c>
      <c r="BC23" s="358"/>
      <c r="BD23" s="316"/>
    </row>
    <row r="24" spans="2:56" ht="19.95" customHeight="1" thickBot="1">
      <c r="B24" s="330"/>
      <c r="C24" s="338" t="s">
        <v>150</v>
      </c>
      <c r="D24" s="359"/>
      <c r="E24" s="360"/>
      <c r="F24" s="360"/>
      <c r="G24" s="360"/>
      <c r="H24" s="360"/>
      <c r="I24" s="360"/>
      <c r="J24" s="360"/>
      <c r="K24" s="360"/>
      <c r="L24" s="360"/>
      <c r="M24" s="360"/>
      <c r="N24" s="360"/>
      <c r="O24" s="361" t="str">
        <f>IF(報告内容入力フォーム!E203="","",IF(報告内容入力フォーム!E203="あり","✔",""))</f>
        <v/>
      </c>
      <c r="P24" s="361"/>
      <c r="Q24" s="361"/>
      <c r="R24" s="361"/>
      <c r="S24" s="362" t="s">
        <v>138</v>
      </c>
      <c r="T24" s="362"/>
      <c r="U24" s="362"/>
      <c r="V24" s="362"/>
      <c r="W24" s="362"/>
      <c r="X24" s="363"/>
      <c r="Y24" s="363"/>
      <c r="Z24" s="363"/>
      <c r="AA24" s="363"/>
      <c r="AB24" s="364" t="s">
        <v>139</v>
      </c>
      <c r="AC24" s="364"/>
      <c r="AD24" s="364"/>
      <c r="AE24" s="361" t="str">
        <f>IF(報告内容入力フォーム!E203="","",IF(報告内容入力フォーム!E203="なし","✔",""))</f>
        <v/>
      </c>
      <c r="AF24" s="361"/>
      <c r="AG24" s="361"/>
      <c r="AH24" s="361"/>
      <c r="AI24" s="364" t="s">
        <v>140</v>
      </c>
      <c r="AJ24" s="364"/>
      <c r="AK24" s="364"/>
      <c r="AL24" s="364"/>
      <c r="AM24" s="365"/>
      <c r="AN24" s="365"/>
      <c r="AO24" s="365"/>
      <c r="AP24" s="365"/>
      <c r="AQ24" s="365"/>
      <c r="AR24" s="365"/>
      <c r="AS24" s="365"/>
      <c r="AT24" s="365"/>
      <c r="AU24" s="365"/>
      <c r="AV24" s="365"/>
      <c r="AW24" s="365"/>
      <c r="AX24" s="365"/>
      <c r="AY24" s="365"/>
      <c r="AZ24" s="365"/>
      <c r="BA24" s="365"/>
      <c r="BB24" s="365"/>
      <c r="BC24" s="365"/>
      <c r="BD24" s="316"/>
    </row>
    <row r="25" spans="2:56" ht="34.950000000000003" customHeight="1" thickBot="1">
      <c r="B25" s="330"/>
      <c r="C25" s="338" t="s">
        <v>141</v>
      </c>
      <c r="D25" s="323" t="str">
        <f>IF(報告内容入力フォーム!E204="","",報告内容入力フォーム!E204)</f>
        <v/>
      </c>
      <c r="E25" s="323"/>
      <c r="F25" s="323"/>
      <c r="G25" s="323"/>
      <c r="H25" s="323"/>
      <c r="I25" s="323"/>
      <c r="J25" s="323"/>
      <c r="K25" s="323"/>
      <c r="L25" s="323"/>
      <c r="M25" s="323"/>
      <c r="N25" s="323"/>
      <c r="O25" s="323"/>
      <c r="P25" s="323"/>
      <c r="Q25" s="323"/>
      <c r="R25" s="323"/>
      <c r="S25" s="323"/>
      <c r="T25" s="323"/>
      <c r="U25" s="323"/>
      <c r="V25" s="323"/>
      <c r="W25" s="323"/>
      <c r="X25" s="323"/>
      <c r="Y25" s="323"/>
      <c r="Z25" s="323"/>
      <c r="AA25" s="340" t="s">
        <v>151</v>
      </c>
      <c r="AB25" s="340"/>
      <c r="AC25" s="340"/>
      <c r="AD25" s="340"/>
      <c r="AE25" s="340"/>
      <c r="AF25" s="325" t="str">
        <f>IF(報告内容入力フォーム!E205="","",報告内容入力フォーム!E205)</f>
        <v/>
      </c>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16"/>
    </row>
    <row r="26" spans="2:56" ht="34.950000000000003" customHeight="1" thickBot="1">
      <c r="B26" s="330"/>
      <c r="C26" s="338" t="s">
        <v>143</v>
      </c>
      <c r="D26" s="381" t="str">
        <f>IF(報告内容入力フォーム!E206="","",報告内容入力フォーム!E206)</f>
        <v/>
      </c>
      <c r="E26" s="381"/>
      <c r="F26" s="381"/>
      <c r="G26" s="381"/>
      <c r="H26" s="381"/>
      <c r="I26" s="381"/>
      <c r="J26" s="381"/>
      <c r="K26" s="381"/>
      <c r="L26" s="381"/>
      <c r="M26" s="381"/>
      <c r="N26" s="381"/>
      <c r="O26" s="381"/>
      <c r="P26" s="381"/>
      <c r="Q26" s="381"/>
      <c r="R26" s="381"/>
      <c r="S26" s="381"/>
      <c r="T26" s="381"/>
      <c r="U26" s="381"/>
      <c r="V26" s="381"/>
      <c r="W26" s="381"/>
      <c r="X26" s="381"/>
      <c r="Y26" s="381"/>
      <c r="Z26" s="381"/>
      <c r="AA26" s="320" t="s">
        <v>126</v>
      </c>
      <c r="AB26" s="320"/>
      <c r="AC26" s="320"/>
      <c r="AD26" s="320"/>
      <c r="AE26" s="320"/>
      <c r="AF26" s="321" t="str">
        <f>IF(報告内容入力フォーム!F207="","",報告内容入力フォーム!F207&amp;"-"&amp;報告内容入力フォーム!K207&amp;"-"&amp;報告内容入力フォーム!P207)</f>
        <v/>
      </c>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16"/>
    </row>
    <row r="27" spans="2:56" ht="19.95" customHeight="1" thickBot="1">
      <c r="B27" s="330" t="s">
        <v>152</v>
      </c>
      <c r="C27" s="331" t="s">
        <v>153</v>
      </c>
      <c r="D27" s="332"/>
      <c r="E27" s="333"/>
      <c r="F27" s="333"/>
      <c r="G27" s="333"/>
      <c r="H27" s="333"/>
      <c r="I27" s="333"/>
      <c r="J27" s="334" t="str">
        <f>IF(報告内容入力フォーム!E208="","",IF(報告内容入力フォーム!E208="埋立処分","✔",""))</f>
        <v/>
      </c>
      <c r="K27" s="334"/>
      <c r="L27" s="334"/>
      <c r="M27" s="334"/>
      <c r="N27" s="334" t="s">
        <v>191</v>
      </c>
      <c r="O27" s="334"/>
      <c r="P27" s="334"/>
      <c r="Q27" s="334"/>
      <c r="R27" s="334"/>
      <c r="S27" s="334"/>
      <c r="T27" s="334"/>
      <c r="U27" s="334"/>
      <c r="V27" s="334"/>
      <c r="W27" s="334"/>
      <c r="X27" s="336" t="s">
        <v>139</v>
      </c>
      <c r="Y27" s="336"/>
      <c r="Z27" s="336"/>
      <c r="AA27" s="354" t="str">
        <f>IF(報告内容入力フォーム!E208="","",IF(報告内容入力フォーム!E208="再生","✔",""))</f>
        <v/>
      </c>
      <c r="AB27" s="354"/>
      <c r="AC27" s="354"/>
      <c r="AD27" s="354"/>
      <c r="AE27" s="354" t="s">
        <v>154</v>
      </c>
      <c r="AF27" s="354"/>
      <c r="AG27" s="354"/>
      <c r="AH27" s="354"/>
      <c r="AI27" s="354"/>
      <c r="AJ27" s="354"/>
      <c r="AK27" s="337"/>
      <c r="AL27" s="337"/>
      <c r="AM27" s="337"/>
      <c r="AN27" s="337"/>
      <c r="AO27" s="337"/>
      <c r="AP27" s="337"/>
      <c r="AQ27" s="337"/>
      <c r="AR27" s="337"/>
      <c r="AS27" s="337"/>
      <c r="AT27" s="337"/>
      <c r="AU27" s="337"/>
      <c r="AV27" s="337"/>
      <c r="AW27" s="337"/>
      <c r="AX27" s="337"/>
      <c r="AY27" s="337"/>
      <c r="AZ27" s="337"/>
      <c r="BA27" s="337"/>
      <c r="BB27" s="337"/>
      <c r="BC27" s="337"/>
      <c r="BD27" s="316"/>
    </row>
    <row r="28" spans="2:56" ht="19.95" customHeight="1" thickBot="1">
      <c r="B28" s="330"/>
      <c r="C28" s="338" t="s">
        <v>137</v>
      </c>
      <c r="D28" s="359"/>
      <c r="E28" s="360"/>
      <c r="F28" s="360"/>
      <c r="G28" s="360"/>
      <c r="H28" s="360"/>
      <c r="I28" s="360"/>
      <c r="J28" s="360"/>
      <c r="K28" s="360"/>
      <c r="L28" s="360"/>
      <c r="M28" s="360"/>
      <c r="N28" s="360"/>
      <c r="O28" s="363" t="str">
        <f>IF(報告内容入力フォーム!E209="","",IF(報告内容入力フォーム!E209="あり","✔",""))</f>
        <v/>
      </c>
      <c r="P28" s="363"/>
      <c r="Q28" s="363"/>
      <c r="R28" s="363"/>
      <c r="S28" s="362" t="s">
        <v>138</v>
      </c>
      <c r="T28" s="362"/>
      <c r="U28" s="362"/>
      <c r="V28" s="362"/>
      <c r="W28" s="362"/>
      <c r="X28" s="363"/>
      <c r="Y28" s="363"/>
      <c r="Z28" s="363"/>
      <c r="AA28" s="363"/>
      <c r="AB28" s="364" t="s">
        <v>139</v>
      </c>
      <c r="AC28" s="364"/>
      <c r="AD28" s="364"/>
      <c r="AE28" s="363" t="str">
        <f>IF(報告内容入力フォーム!E209="","",IF(報告内容入力フォーム!E209="なし","✔",""))</f>
        <v/>
      </c>
      <c r="AF28" s="363"/>
      <c r="AG28" s="363"/>
      <c r="AH28" s="363"/>
      <c r="AI28" s="364" t="s">
        <v>140</v>
      </c>
      <c r="AJ28" s="364"/>
      <c r="AK28" s="364"/>
      <c r="AL28" s="364"/>
      <c r="AM28" s="365"/>
      <c r="AN28" s="365"/>
      <c r="AO28" s="365"/>
      <c r="AP28" s="365"/>
      <c r="AQ28" s="365"/>
      <c r="AR28" s="365"/>
      <c r="AS28" s="365"/>
      <c r="AT28" s="365"/>
      <c r="AU28" s="365"/>
      <c r="AV28" s="365"/>
      <c r="AW28" s="365"/>
      <c r="AX28" s="365"/>
      <c r="AY28" s="365"/>
      <c r="AZ28" s="365"/>
      <c r="BA28" s="365"/>
      <c r="BB28" s="365"/>
      <c r="BC28" s="365"/>
      <c r="BD28" s="316"/>
    </row>
    <row r="29" spans="2:56" ht="34.950000000000003" customHeight="1" thickBot="1">
      <c r="B29" s="330"/>
      <c r="C29" s="338" t="s">
        <v>141</v>
      </c>
      <c r="D29" s="367" t="str">
        <f>IF(報告内容入力フォーム!E210="","",報告内容入力フォーム!E210)</f>
        <v/>
      </c>
      <c r="E29" s="367"/>
      <c r="F29" s="367"/>
      <c r="G29" s="367"/>
      <c r="H29" s="367"/>
      <c r="I29" s="367"/>
      <c r="J29" s="367"/>
      <c r="K29" s="367"/>
      <c r="L29" s="367"/>
      <c r="M29" s="367"/>
      <c r="N29" s="367"/>
      <c r="O29" s="367"/>
      <c r="P29" s="367"/>
      <c r="Q29" s="367"/>
      <c r="R29" s="367"/>
      <c r="S29" s="367"/>
      <c r="T29" s="367"/>
      <c r="U29" s="367"/>
      <c r="V29" s="367"/>
      <c r="W29" s="367"/>
      <c r="X29" s="367"/>
      <c r="Y29" s="367"/>
      <c r="Z29" s="367"/>
      <c r="AA29" s="368" t="s">
        <v>151</v>
      </c>
      <c r="AB29" s="368"/>
      <c r="AC29" s="368"/>
      <c r="AD29" s="368"/>
      <c r="AE29" s="368"/>
      <c r="AF29" s="369" t="str">
        <f>IF(報告内容入力フォーム!E211="","",報告内容入力フォーム!E211)</f>
        <v/>
      </c>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row>
    <row r="30" spans="2:56" ht="34.950000000000003" customHeight="1" thickBot="1">
      <c r="B30" s="330"/>
      <c r="C30" s="370" t="s">
        <v>143</v>
      </c>
      <c r="D30" s="382" t="str">
        <f>IF(報告内容入力フォーム!E212="","",報告内容入力フォーム!E212)</f>
        <v/>
      </c>
      <c r="E30" s="382"/>
      <c r="F30" s="382"/>
      <c r="G30" s="382"/>
      <c r="H30" s="382"/>
      <c r="I30" s="382"/>
      <c r="J30" s="382"/>
      <c r="K30" s="382"/>
      <c r="L30" s="382"/>
      <c r="M30" s="382"/>
      <c r="N30" s="382"/>
      <c r="O30" s="382"/>
      <c r="P30" s="382"/>
      <c r="Q30" s="382"/>
      <c r="R30" s="382"/>
      <c r="S30" s="382"/>
      <c r="T30" s="382"/>
      <c r="U30" s="382"/>
      <c r="V30" s="382"/>
      <c r="W30" s="382"/>
      <c r="X30" s="382"/>
      <c r="Y30" s="382"/>
      <c r="Z30" s="382"/>
      <c r="AA30" s="372" t="s">
        <v>126</v>
      </c>
      <c r="AB30" s="372"/>
      <c r="AC30" s="372"/>
      <c r="AD30" s="372"/>
      <c r="AE30" s="372"/>
      <c r="AF30" s="373" t="str">
        <f>IF(報告内容入力フォーム!F213="","",報告内容入力フォーム!F213&amp;"-"&amp;報告内容入力フォーム!K213&amp;"-"&amp;報告内容入力フォーム!P213)</f>
        <v/>
      </c>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row>
    <row r="31" spans="2:56" ht="30" customHeight="1" thickBot="1">
      <c r="B31" s="330"/>
      <c r="C31" s="374" t="s">
        <v>155</v>
      </c>
      <c r="D31" s="383" t="str">
        <f>IF(報告内容入力フォーム!E214="","",報告内容入力フォーム!E214)</f>
        <v/>
      </c>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row>
    <row r="32" spans="2:56" ht="8.25" customHeight="1">
      <c r="B32" s="376"/>
      <c r="C32" s="377"/>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378"/>
      <c r="AB32" s="378"/>
      <c r="AC32" s="378"/>
      <c r="AD32" s="378"/>
      <c r="AE32" s="378"/>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row>
    <row r="33" spans="4:31" ht="14.25" customHeight="1">
      <c r="D33" s="52" t="s">
        <v>186</v>
      </c>
      <c r="AA33" s="379"/>
      <c r="AB33" s="379"/>
      <c r="AC33" s="379"/>
      <c r="AD33" s="379"/>
      <c r="AE33" s="379"/>
    </row>
  </sheetData>
  <sheetProtection password="D0B5" sheet="1" selectLockedCells="1" selectUnlockedCells="1"/>
  <mergeCells count="108">
    <mergeCell ref="AV1:BA1"/>
    <mergeCell ref="B2:BD2"/>
    <mergeCell ref="Z4:AI4"/>
    <mergeCell ref="AJ4:AK4"/>
    <mergeCell ref="AL4:AQ4"/>
    <mergeCell ref="AR4:AS4"/>
    <mergeCell ref="AT4:AY4"/>
    <mergeCell ref="AZ4:BA4"/>
    <mergeCell ref="B10:C10"/>
    <mergeCell ref="D10:BC10"/>
    <mergeCell ref="B11:C11"/>
    <mergeCell ref="D11:Z11"/>
    <mergeCell ref="AA11:AE11"/>
    <mergeCell ref="AF11:BC11"/>
    <mergeCell ref="R6:BC6"/>
    <mergeCell ref="B8:C8"/>
    <mergeCell ref="D8:BC8"/>
    <mergeCell ref="B9:C9"/>
    <mergeCell ref="D9:Z9"/>
    <mergeCell ref="AA9:AE9"/>
    <mergeCell ref="AF9:BC9"/>
    <mergeCell ref="B12:C12"/>
    <mergeCell ref="D12:AA12"/>
    <mergeCell ref="AB12:AD12"/>
    <mergeCell ref="AE12:BC12"/>
    <mergeCell ref="B13:B17"/>
    <mergeCell ref="O13:R13"/>
    <mergeCell ref="S13:W13"/>
    <mergeCell ref="X13:AA13"/>
    <mergeCell ref="AB13:AD13"/>
    <mergeCell ref="AE13:AH13"/>
    <mergeCell ref="C16:C17"/>
    <mergeCell ref="D16:P16"/>
    <mergeCell ref="Q16:V16"/>
    <mergeCell ref="W16:AA16"/>
    <mergeCell ref="AB16:AG16"/>
    <mergeCell ref="AH16:AK16"/>
    <mergeCell ref="AI13:AL13"/>
    <mergeCell ref="AM13:BC13"/>
    <mergeCell ref="D14:Z14"/>
    <mergeCell ref="AA14:AE14"/>
    <mergeCell ref="AF14:BC14"/>
    <mergeCell ref="D15:Z15"/>
    <mergeCell ref="AA15:AE15"/>
    <mergeCell ref="AF15:BC15"/>
    <mergeCell ref="S24:W24"/>
    <mergeCell ref="X24:AA24"/>
    <mergeCell ref="AB24:AD24"/>
    <mergeCell ref="AE24:AH24"/>
    <mergeCell ref="AI24:AL24"/>
    <mergeCell ref="D22:P22"/>
    <mergeCell ref="Q22:BC22"/>
    <mergeCell ref="Q21:BC21"/>
    <mergeCell ref="AL16:BC16"/>
    <mergeCell ref="D17:P17"/>
    <mergeCell ref="Q17:BC17"/>
    <mergeCell ref="O18:R18"/>
    <mergeCell ref="S18:W18"/>
    <mergeCell ref="X18:AA18"/>
    <mergeCell ref="AB18:AD18"/>
    <mergeCell ref="AE18:AH18"/>
    <mergeCell ref="AI18:AL18"/>
    <mergeCell ref="AM18:BC18"/>
    <mergeCell ref="B23:B26"/>
    <mergeCell ref="J23:M23"/>
    <mergeCell ref="N23:W23"/>
    <mergeCell ref="X23:Z23"/>
    <mergeCell ref="AA23:AD23"/>
    <mergeCell ref="AE23:AJ23"/>
    <mergeCell ref="AL23:BA23"/>
    <mergeCell ref="C21:C22"/>
    <mergeCell ref="D21:P21"/>
    <mergeCell ref="B18:B22"/>
    <mergeCell ref="AM24:BC24"/>
    <mergeCell ref="D25:Z25"/>
    <mergeCell ref="AA25:AE25"/>
    <mergeCell ref="AF25:BC25"/>
    <mergeCell ref="D26:Z26"/>
    <mergeCell ref="AA26:AE26"/>
    <mergeCell ref="AF26:BC26"/>
    <mergeCell ref="D19:Z19"/>
    <mergeCell ref="AA19:AE19"/>
    <mergeCell ref="AF19:BC19"/>
    <mergeCell ref="D20:Z20"/>
    <mergeCell ref="AA20:AE20"/>
    <mergeCell ref="AF20:BC20"/>
    <mergeCell ref="O24:R24"/>
    <mergeCell ref="B27:B31"/>
    <mergeCell ref="J27:M27"/>
    <mergeCell ref="N27:W27"/>
    <mergeCell ref="X27:Z27"/>
    <mergeCell ref="AA27:AD27"/>
    <mergeCell ref="AE27:AJ27"/>
    <mergeCell ref="D29:Z29"/>
    <mergeCell ref="AA29:AE29"/>
    <mergeCell ref="AF29:BC29"/>
    <mergeCell ref="D30:Z30"/>
    <mergeCell ref="AA30:AE30"/>
    <mergeCell ref="AF30:BC30"/>
    <mergeCell ref="D31:BC31"/>
    <mergeCell ref="AK27:BC27"/>
    <mergeCell ref="O28:R28"/>
    <mergeCell ref="S28:W28"/>
    <mergeCell ref="X28:AA28"/>
    <mergeCell ref="AB28:AD28"/>
    <mergeCell ref="AE28:AH28"/>
    <mergeCell ref="AI28:AL28"/>
    <mergeCell ref="AM28:BC28"/>
  </mergeCells>
  <phoneticPr fontId="1"/>
  <pageMargins left="0.59055118110236227" right="0.19685039370078741" top="0" bottom="0" header="0.51181102362204722" footer="0.51181102362204722"/>
  <pageSetup paperSize="9" scale="90"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D2E27B0F-B483-4128-8C59-84252702CC70}">
            <xm:f>報告内容入力フォーム!$E$186="なし"</xm:f>
            <x14:dxf>
              <font>
                <strike val="0"/>
              </font>
              <fill>
                <patternFill patternType="darkHorizontal"/>
              </fill>
            </x14:dxf>
          </x14:cfRule>
          <xm:sqref>S13:W13</xm:sqref>
        </x14:conditionalFormatting>
        <x14:conditionalFormatting xmlns:xm="http://schemas.microsoft.com/office/excel/2006/main">
          <x14:cfRule type="expression" priority="11" id="{BED41AF9-A75B-4590-904A-D4907A6C4377}">
            <xm:f>報告内容入力フォーム!$E$186="あり"</xm:f>
            <x14:dxf>
              <font>
                <strike val="0"/>
              </font>
              <fill>
                <patternFill patternType="darkHorizontal"/>
              </fill>
            </x14:dxf>
          </x14:cfRule>
          <xm:sqref>AI13:AL13</xm:sqref>
        </x14:conditionalFormatting>
        <x14:conditionalFormatting xmlns:xm="http://schemas.microsoft.com/office/excel/2006/main">
          <x14:cfRule type="expression" priority="9" id="{97F0BACB-6618-4BB1-88D5-C9769DA3F435}">
            <xm:f>報告内容入力フォーム!$E$194="なし"</xm:f>
            <x14:dxf>
              <font>
                <strike val="0"/>
              </font>
              <fill>
                <patternFill patternType="darkHorizontal"/>
              </fill>
            </x14:dxf>
          </x14:cfRule>
          <xm:sqref>S18:W18</xm:sqref>
        </x14:conditionalFormatting>
        <x14:conditionalFormatting xmlns:xm="http://schemas.microsoft.com/office/excel/2006/main">
          <x14:cfRule type="expression" priority="10" id="{3CCDEC34-3202-47C8-90D2-5F4B8B8F02B4}">
            <xm:f>報告内容入力フォーム!$E$194="あり"</xm:f>
            <x14:dxf>
              <font>
                <strike val="0"/>
              </font>
              <fill>
                <patternFill patternType="darkHorizontal"/>
              </fill>
            </x14:dxf>
          </x14:cfRule>
          <xm:sqref>AI18:AL18</xm:sqref>
        </x14:conditionalFormatting>
        <x14:conditionalFormatting xmlns:xm="http://schemas.microsoft.com/office/excel/2006/main">
          <x14:cfRule type="expression" priority="8" id="{4D9061E1-A4F9-44CA-A64C-A3E1DF360A34}">
            <xm:f>報告内容入力フォーム!$E$201="その他"</xm:f>
            <x14:dxf>
              <font>
                <strike val="0"/>
              </font>
              <fill>
                <patternFill patternType="darkHorizontal"/>
              </fill>
            </x14:dxf>
          </x14:cfRule>
          <xm:sqref>N23:W23</xm:sqref>
        </x14:conditionalFormatting>
        <x14:conditionalFormatting xmlns:xm="http://schemas.microsoft.com/office/excel/2006/main">
          <x14:cfRule type="expression" priority="7" id="{1D8AB54F-D880-48CF-A313-0640875CF7CE}">
            <xm:f>報告内容入力フォーム!$E$201="溶融固化"</xm:f>
            <x14:dxf>
              <font>
                <strike val="0"/>
              </font>
              <fill>
                <patternFill patternType="darkHorizontal"/>
              </fill>
            </x14:dxf>
          </x14:cfRule>
          <xm:sqref>AE23:AJ23</xm:sqref>
        </x14:conditionalFormatting>
        <x14:conditionalFormatting xmlns:xm="http://schemas.microsoft.com/office/excel/2006/main">
          <x14:cfRule type="expression" priority="6" id="{C97E6479-4BFF-46A7-876D-999646115166}">
            <xm:f>報告内容入力フォーム!$E$203="なし"</xm:f>
            <x14:dxf>
              <font>
                <strike val="0"/>
              </font>
              <fill>
                <patternFill patternType="darkHorizontal"/>
              </fill>
            </x14:dxf>
          </x14:cfRule>
          <xm:sqref>S24:W24</xm:sqref>
        </x14:conditionalFormatting>
        <x14:conditionalFormatting xmlns:xm="http://schemas.microsoft.com/office/excel/2006/main">
          <x14:cfRule type="expression" priority="5" id="{03E9A0D4-5F2D-4949-8793-EA8AF082B37E}">
            <xm:f>報告内容入力フォーム!$E$203="あり"</xm:f>
            <x14:dxf>
              <font>
                <strike val="0"/>
              </font>
              <fill>
                <patternFill patternType="darkHorizontal"/>
              </fill>
            </x14:dxf>
          </x14:cfRule>
          <xm:sqref>AI24:AL24</xm:sqref>
        </x14:conditionalFormatting>
        <x14:conditionalFormatting xmlns:xm="http://schemas.microsoft.com/office/excel/2006/main">
          <x14:cfRule type="expression" priority="2" id="{F36014E0-0DDC-4913-BB94-E5B2CB63989B}">
            <xm:f>報告内容入力フォーム!$E$209="なし"</xm:f>
            <x14:dxf>
              <font>
                <strike val="0"/>
              </font>
              <fill>
                <patternFill patternType="darkHorizontal"/>
              </fill>
            </x14:dxf>
          </x14:cfRule>
          <xm:sqref>S28:W28</xm:sqref>
        </x14:conditionalFormatting>
        <x14:conditionalFormatting xmlns:xm="http://schemas.microsoft.com/office/excel/2006/main">
          <x14:cfRule type="expression" priority="1" id="{F73943EF-DB18-4E2F-BCD3-4D43C8DE81D5}">
            <xm:f>報告内容入力フォーム!$E$209="あり"</xm:f>
            <x14:dxf>
              <font>
                <strike val="0"/>
              </font>
              <fill>
                <patternFill patternType="darkHorizontal"/>
              </fill>
            </x14:dxf>
          </x14:cfRule>
          <xm:sqref>AI28:AL28</xm:sqref>
        </x14:conditionalFormatting>
        <x14:conditionalFormatting xmlns:xm="http://schemas.microsoft.com/office/excel/2006/main">
          <x14:cfRule type="expression" priority="4" id="{0E19B9C7-5A22-4DE1-B84B-DCC607E65B57}">
            <xm:f>報告内容入力フォーム!$E$208="再生"</xm:f>
            <x14:dxf>
              <font>
                <strike val="0"/>
              </font>
              <fill>
                <patternFill patternType="darkHorizontal"/>
              </fill>
            </x14:dxf>
          </x14:cfRule>
          <xm:sqref>N27:W27</xm:sqref>
        </x14:conditionalFormatting>
        <x14:conditionalFormatting xmlns:xm="http://schemas.microsoft.com/office/excel/2006/main">
          <x14:cfRule type="expression" priority="3" id="{76C4B5E4-543E-4041-85C8-28F4C319C2E7}">
            <xm:f>報告内容入力フォーム!$E$208="埋立処分"</xm:f>
            <x14:dxf>
              <font>
                <strike val="0"/>
              </font>
              <fill>
                <patternFill patternType="darkHorizontal"/>
              </fill>
            </x14:dxf>
          </x14:cfRule>
          <xm:sqref>AE27:AJ27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(参考)記入例</vt:lpstr>
      <vt:lpstr>(参考)記入区分</vt:lpstr>
      <vt:lpstr>報告内容入力フォーム</vt:lpstr>
      <vt:lpstr>報告書</vt:lpstr>
      <vt:lpstr>廃石綿等処理計画書（１）</vt:lpstr>
      <vt:lpstr>廃石綿等処理計画書（２）</vt:lpstr>
      <vt:lpstr>廃石綿等処理計画書（３）</vt:lpstr>
      <vt:lpstr>廃石綿等処理計画書（４）</vt:lpstr>
      <vt:lpstr>廃石綿等処理計画書（５）</vt:lpstr>
      <vt:lpstr>集計</vt:lpstr>
      <vt:lpstr>プルダウン</vt:lpstr>
      <vt:lpstr>'廃石綿等処理計画書（１）'!___xlnm.Print_Area</vt:lpstr>
      <vt:lpstr>'廃石綿等処理計画書（２）'!___xlnm.Print_Area</vt:lpstr>
      <vt:lpstr>'廃石綿等処理計画書（３）'!___xlnm.Print_Area</vt:lpstr>
      <vt:lpstr>'廃石綿等処理計画書（４）'!___xlnm.Print_Area</vt:lpstr>
      <vt:lpstr>'廃石綿等処理計画書（５）'!___xlnm.Print_Area</vt:lpstr>
      <vt:lpstr>'(参考)記入区分'!Print_Area</vt:lpstr>
      <vt:lpstr>'廃石綿等処理計画書（１）'!Print_Area</vt:lpstr>
      <vt:lpstr>'廃石綿等処理計画書（２）'!Print_Area</vt:lpstr>
      <vt:lpstr>'廃石綿等処理計画書（３）'!Print_Area</vt:lpstr>
      <vt:lpstr>'廃石綿等処理計画書（４）'!Print_Area</vt:lpstr>
      <vt:lpstr>'廃石綿等処理計画書（５）'!Print_Area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2023-02-20T07:53:14Z</cp:lastPrinted>
  <dcterms:created xsi:type="dcterms:W3CDTF">2022-01-17T04:41:40Z</dcterms:created>
  <dcterms:modified xsi:type="dcterms:W3CDTF">2023-02-20T07:55:10Z</dcterms:modified>
</cp:coreProperties>
</file>