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3\c4環境保安課\長沼用\60_周知\2000_HP\HP用\様式\"/>
    </mc:Choice>
  </mc:AlternateContent>
  <bookViews>
    <workbookView xWindow="0" yWindow="0" windowWidth="28800" windowHeight="12360"/>
  </bookViews>
  <sheets>
    <sheet name="支援対象者一覧" sheetId="1" r:id="rId1"/>
    <sheet name="＜参考＞経費配分計算シート" sheetId="3" r:id="rId2"/>
    <sheet name="リスト選択肢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" l="1"/>
  <c r="D23" i="3"/>
  <c r="E23" i="3" s="1"/>
  <c r="F23" i="3" s="1"/>
  <c r="E22" i="3"/>
  <c r="D22" i="3"/>
  <c r="F12" i="3"/>
  <c r="F13" i="3"/>
  <c r="F14" i="3"/>
  <c r="F15" i="3"/>
  <c r="F16" i="3"/>
  <c r="F11" i="3"/>
  <c r="C17" i="3"/>
  <c r="E25" i="3" s="1"/>
  <c r="F17" i="3" l="1"/>
  <c r="D25" i="3"/>
  <c r="D26" i="3" s="1"/>
  <c r="F22" i="3"/>
  <c r="E26" i="3"/>
  <c r="F25" i="3" l="1"/>
  <c r="F26" i="3" s="1"/>
</calcChain>
</file>

<file path=xl/sharedStrings.xml><?xml version="1.0" encoding="utf-8"?>
<sst xmlns="http://schemas.openxmlformats.org/spreadsheetml/2006/main" count="173" uniqueCount="99">
  <si>
    <t>通し番号</t>
    <rPh sb="0" eb="1">
      <t>トオ</t>
    </rPh>
    <rPh sb="2" eb="4">
      <t>バンゴウ</t>
    </rPh>
    <phoneticPr fontId="1"/>
  </si>
  <si>
    <t>123-45-67890-12</t>
    <phoneticPr fontId="1"/>
  </si>
  <si>
    <t>区市町村名</t>
    <rPh sb="0" eb="1">
      <t>ク</t>
    </rPh>
    <rPh sb="1" eb="4">
      <t>シチョウソン</t>
    </rPh>
    <rPh sb="4" eb="5">
      <t>メイ</t>
    </rPh>
    <phoneticPr fontId="1"/>
  </si>
  <si>
    <t>販売事業者名：</t>
    <rPh sb="0" eb="2">
      <t>ハンバイ</t>
    </rPh>
    <rPh sb="2" eb="5">
      <t>ジギョウシャ</t>
    </rPh>
    <rPh sb="5" eb="6">
      <t>メイ</t>
    </rPh>
    <phoneticPr fontId="1"/>
  </si>
  <si>
    <t>例</t>
    <rPh sb="0" eb="1">
      <t>レイ</t>
    </rPh>
    <phoneticPr fontId="1"/>
  </si>
  <si>
    <t>新宿区</t>
    <rPh sb="0" eb="3">
      <t>シンジュクク</t>
    </rPh>
    <phoneticPr fontId="1"/>
  </si>
  <si>
    <t>令和5年4月以前</t>
    <rPh sb="0" eb="2">
      <t>レイワ</t>
    </rPh>
    <rPh sb="3" eb="4">
      <t>ネン</t>
    </rPh>
    <rPh sb="5" eb="6">
      <t>ガツ</t>
    </rPh>
    <rPh sb="6" eb="8">
      <t>イゼン</t>
    </rPh>
    <phoneticPr fontId="1"/>
  </si>
  <si>
    <r>
      <t xml:space="preserve">都内一般消費者等の
</t>
    </r>
    <r>
      <rPr>
        <sz val="14"/>
        <color theme="1"/>
        <rFont val="游ゴシック"/>
        <family val="3"/>
        <charset val="128"/>
        <scheme val="minor"/>
      </rPr>
      <t>管理番号</t>
    </r>
    <rPh sb="0" eb="1">
      <t>ト</t>
    </rPh>
    <rPh sb="1" eb="2">
      <t>ナイ</t>
    </rPh>
    <rPh sb="2" eb="4">
      <t>イッパン</t>
    </rPh>
    <rPh sb="4" eb="7">
      <t>ショウヒシャ</t>
    </rPh>
    <rPh sb="7" eb="8">
      <t>トウ</t>
    </rPh>
    <rPh sb="10" eb="12">
      <t>カンリ</t>
    </rPh>
    <rPh sb="12" eb="14">
      <t>バンゴウ</t>
    </rPh>
    <phoneticPr fontId="1"/>
  </si>
  <si>
    <r>
      <t>契約</t>
    </r>
    <r>
      <rPr>
        <sz val="14"/>
        <color theme="1"/>
        <rFont val="游ゴシック"/>
        <family val="3"/>
        <charset val="128"/>
        <scheme val="minor"/>
      </rPr>
      <t>開始時期</t>
    </r>
    <rPh sb="0" eb="2">
      <t>ケイヤク</t>
    </rPh>
    <rPh sb="2" eb="4">
      <t>カイシ</t>
    </rPh>
    <rPh sb="4" eb="6">
      <t>ジキ</t>
    </rPh>
    <phoneticPr fontId="1"/>
  </si>
  <si>
    <t>千代田区</t>
  </si>
  <si>
    <t xml:space="preserve"> 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</si>
  <si>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</si>
  <si>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</si>
  <si>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</si>
  <si>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</si>
  <si>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</si>
  <si>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</si>
  <si>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</si>
  <si>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</si>
  <si>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</si>
  <si>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</si>
  <si>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</si>
  <si>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</si>
  <si>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</si>
  <si>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</si>
  <si>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</si>
  <si>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</si>
  <si>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</si>
  <si>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</si>
  <si>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</si>
  <si>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</si>
  <si>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</si>
  <si>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</si>
  <si>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</si>
  <si>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</si>
  <si>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</si>
  <si>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</si>
  <si>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</si>
  <si>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</si>
  <si>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</si>
  <si>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</si>
  <si>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</si>
  <si>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</si>
  <si>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</si>
  <si>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</si>
  <si>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</si>
  <si>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</si>
  <si>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</si>
  <si>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</si>
  <si>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</si>
  <si>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</si>
  <si>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</si>
  <si>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</si>
  <si>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</si>
  <si>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</si>
  <si>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</si>
  <si>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</si>
  <si>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</si>
  <si>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</si>
  <si>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</si>
  <si>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</si>
  <si>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</si>
  <si>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</si>
  <si>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</si>
  <si>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</si>
  <si>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</si>
  <si>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</si>
  <si>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</si>
  <si>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</si>
  <si>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</si>
  <si>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</si>
  <si>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　</t>
  </si>
  <si>
    <t>小笠原村</t>
  </si>
  <si>
    <t>例２</t>
    <rPh sb="0" eb="1">
      <t>レイ</t>
    </rPh>
    <phoneticPr fontId="1"/>
  </si>
  <si>
    <t>※必要に応じて、行の追加を行うこと。</t>
    <rPh sb="1" eb="3">
      <t>ヒツヨウ</t>
    </rPh>
    <rPh sb="4" eb="5">
      <t>オウ</t>
    </rPh>
    <rPh sb="8" eb="9">
      <t>ギョウ</t>
    </rPh>
    <rPh sb="10" eb="12">
      <t>ツイカ</t>
    </rPh>
    <rPh sb="13" eb="14">
      <t>オコナ</t>
    </rPh>
    <phoneticPr fontId="1"/>
  </si>
  <si>
    <t>補助事業（値引き）を行う予定の家庭及び事業所の一覧表</t>
    <rPh sb="0" eb="2">
      <t>ホジョ</t>
    </rPh>
    <rPh sb="2" eb="4">
      <t>ジギョウ</t>
    </rPh>
    <rPh sb="5" eb="7">
      <t>ネビ</t>
    </rPh>
    <rPh sb="10" eb="11">
      <t>オコナ</t>
    </rPh>
    <rPh sb="12" eb="14">
      <t>ヨテイ</t>
    </rPh>
    <rPh sb="15" eb="17">
      <t>カテイ</t>
    </rPh>
    <rPh sb="17" eb="18">
      <t>オヨ</t>
    </rPh>
    <rPh sb="19" eb="22">
      <t>ジギョウショ</t>
    </rPh>
    <rPh sb="23" eb="26">
      <t>イチランヒョウ</t>
    </rPh>
    <phoneticPr fontId="1"/>
  </si>
  <si>
    <t>令和5年7月</t>
    <rPh sb="0" eb="2">
      <t>レイワ</t>
    </rPh>
    <rPh sb="3" eb="4">
      <t>ネン</t>
    </rPh>
    <rPh sb="5" eb="6">
      <t>ガツ</t>
    </rPh>
    <phoneticPr fontId="1"/>
  </si>
  <si>
    <t>令和5年5月</t>
    <rPh sb="0" eb="2">
      <t>レイワ</t>
    </rPh>
    <rPh sb="3" eb="4">
      <t>ネン</t>
    </rPh>
    <rPh sb="5" eb="6">
      <t>ガツ</t>
    </rPh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</si>
  <si>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</si>
  <si>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令和5年8月</t>
    <rPh sb="0" eb="2">
      <t>レイワ</t>
    </rPh>
    <rPh sb="3" eb="4">
      <t>ネン</t>
    </rPh>
    <rPh sb="5" eb="6">
      <t>ガツ</t>
    </rPh>
    <phoneticPr fontId="1"/>
  </si>
  <si>
    <t>令和5年9月</t>
    <rPh sb="0" eb="2">
      <t>レイワ</t>
    </rPh>
    <rPh sb="3" eb="4">
      <t>ネン</t>
    </rPh>
    <rPh sb="5" eb="6">
      <t>ガツ</t>
    </rPh>
    <phoneticPr fontId="1"/>
  </si>
  <si>
    <t>経費配分</t>
    <rPh sb="0" eb="2">
      <t>ケイヒ</t>
    </rPh>
    <rPh sb="2" eb="4">
      <t>ハイブン</t>
    </rPh>
    <phoneticPr fontId="1"/>
  </si>
  <si>
    <t>支援の経費</t>
    <rPh sb="0" eb="2">
      <t>シエン</t>
    </rPh>
    <rPh sb="3" eb="5">
      <t>ケイヒ</t>
    </rPh>
    <phoneticPr fontId="1"/>
  </si>
  <si>
    <t>システム
改修等経費</t>
    <rPh sb="5" eb="7">
      <t>カイシュウ</t>
    </rPh>
    <rPh sb="7" eb="8">
      <t>トウ</t>
    </rPh>
    <rPh sb="8" eb="10">
      <t>ケイヒ</t>
    </rPh>
    <phoneticPr fontId="1"/>
  </si>
  <si>
    <t>申請書類
作成等手数料</t>
    <rPh sb="0" eb="2">
      <t>シンセイ</t>
    </rPh>
    <rPh sb="2" eb="4">
      <t>ショルイ</t>
    </rPh>
    <rPh sb="5" eb="7">
      <t>サクセイ</t>
    </rPh>
    <rPh sb="7" eb="8">
      <t>トウ</t>
    </rPh>
    <rPh sb="8" eb="11">
      <t>テスウリョウ</t>
    </rPh>
    <phoneticPr fontId="1"/>
  </si>
  <si>
    <t>減額対応
手数料</t>
    <rPh sb="0" eb="2">
      <t>ゲンガク</t>
    </rPh>
    <rPh sb="2" eb="4">
      <t>タイオウ</t>
    </rPh>
    <rPh sb="5" eb="8">
      <t>テスウリョウ</t>
    </rPh>
    <phoneticPr fontId="1"/>
  </si>
  <si>
    <t>支援実施
のための
事務経費</t>
    <rPh sb="0" eb="2">
      <t>シエン</t>
    </rPh>
    <rPh sb="2" eb="4">
      <t>ジッシ</t>
    </rPh>
    <rPh sb="10" eb="12">
      <t>ジム</t>
    </rPh>
    <rPh sb="12" eb="14">
      <t>ケイヒ</t>
    </rPh>
    <phoneticPr fontId="1"/>
  </si>
  <si>
    <t>合計</t>
    <rPh sb="0" eb="2">
      <t>ゴウケイ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</si>
  <si>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</si>
  <si>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補助額</t>
    <rPh sb="0" eb="2">
      <t>ホジョ</t>
    </rPh>
    <rPh sb="2" eb="3">
      <t>ガク</t>
    </rPh>
    <phoneticPr fontId="1"/>
  </si>
  <si>
    <t>差引き
（事業者負担）</t>
    <rPh sb="0" eb="2">
      <t>サシヒキ</t>
    </rPh>
    <rPh sb="5" eb="8">
      <t>ジギョウシャ</t>
    </rPh>
    <rPh sb="8" eb="10">
      <t>フタン</t>
    </rPh>
    <phoneticPr fontId="1"/>
  </si>
  <si>
    <t>金額</t>
    <rPh sb="0" eb="2">
      <t>キンガク</t>
    </rPh>
    <phoneticPr fontId="1"/>
  </si>
  <si>
    <t>合計（世帯数）</t>
    <phoneticPr fontId="1"/>
  </si>
  <si>
    <t>支援対象者内訳</t>
    <rPh sb="0" eb="2">
      <t>シエン</t>
    </rPh>
    <rPh sb="2" eb="4">
      <t>タイショウ</t>
    </rPh>
    <rPh sb="4" eb="5">
      <t>シャ</t>
    </rPh>
    <rPh sb="5" eb="7">
      <t>ウチワケ</t>
    </rPh>
    <phoneticPr fontId="1"/>
  </si>
  <si>
    <t>＜参考＞経費配分計算シート</t>
    <rPh sb="1" eb="3">
      <t>サンコウ</t>
    </rPh>
    <rPh sb="4" eb="6">
      <t>ケイヒ</t>
    </rPh>
    <rPh sb="6" eb="8">
      <t>ハイブン</t>
    </rPh>
    <rPh sb="8" eb="10">
      <t>ケイサン</t>
    </rPh>
    <phoneticPr fontId="1"/>
  </si>
  <si>
    <t>システム改修等経費（見積税抜額）</t>
    <rPh sb="4" eb="6">
      <t>カイシュウ</t>
    </rPh>
    <rPh sb="6" eb="7">
      <t>トウ</t>
    </rPh>
    <rPh sb="7" eb="9">
      <t>ケイヒ</t>
    </rPh>
    <rPh sb="10" eb="12">
      <t>ミツモリ</t>
    </rPh>
    <rPh sb="12" eb="13">
      <t>ゼイ</t>
    </rPh>
    <rPh sb="13" eb="14">
      <t>ヌ</t>
    </rPh>
    <rPh sb="14" eb="15">
      <t>ガク</t>
    </rPh>
    <phoneticPr fontId="1"/>
  </si>
  <si>
    <r>
      <t xml:space="preserve">一覧表からの自動計算値
</t>
    </r>
    <r>
      <rPr>
        <b/>
        <sz val="10"/>
        <color theme="1"/>
        <rFont val="游ゴシック"/>
        <family val="3"/>
        <charset val="128"/>
        <scheme val="minor"/>
      </rPr>
      <t>（数値を確認し、適宜修正のうえ、
左表に転記してください。）</t>
    </r>
    <rPh sb="0" eb="2">
      <t>イチラン</t>
    </rPh>
    <rPh sb="2" eb="3">
      <t>ヒョウ</t>
    </rPh>
    <rPh sb="6" eb="8">
      <t>ジドウ</t>
    </rPh>
    <rPh sb="8" eb="10">
      <t>ケイサン</t>
    </rPh>
    <rPh sb="10" eb="11">
      <t>アタイ</t>
    </rPh>
    <rPh sb="13" eb="15">
      <t>スウチ</t>
    </rPh>
    <rPh sb="16" eb="18">
      <t>カクニン</t>
    </rPh>
    <rPh sb="20" eb="22">
      <t>テキギ</t>
    </rPh>
    <rPh sb="22" eb="24">
      <t>シュウセイ</t>
    </rPh>
    <rPh sb="29" eb="30">
      <t>ヒダリ</t>
    </rPh>
    <rPh sb="30" eb="31">
      <t>ヒョウ</t>
    </rPh>
    <rPh sb="32" eb="34">
      <t>テンキ</t>
    </rPh>
    <phoneticPr fontId="1"/>
  </si>
  <si>
    <t>８月の最初の検針予定日：</t>
  </si>
  <si>
    <t>都内転入予定者１</t>
    <rPh sb="0" eb="1">
      <t>ト</t>
    </rPh>
    <rPh sb="1" eb="2">
      <t>ナイ</t>
    </rPh>
    <rPh sb="2" eb="4">
      <t>テンニュウ</t>
    </rPh>
    <rPh sb="4" eb="6">
      <t>ヨテイ</t>
    </rPh>
    <rPh sb="6" eb="7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</si>
</sst>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1" applyNumberFormat="1" applyFont="1" applyBorder="1">
      <alignment vertical="center"/>
    </xf>
    <xf numFmtId="0" fontId="0" fillId="2" borderId="1" xfId="0" applyFill="1" applyBorder="1">
      <alignment vertical="center"/>
    </xf>
    <xf numFmtId="0" fontId="0" fillId="0" borderId="7" xfId="0" applyBorder="1" applyAlignment="1">
      <alignment horizontal="center" vertical="center" wrapText="1"/>
    </xf>
    <xf numFmtId="176" fontId="0" fillId="0" borderId="7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10" xfId="1" applyNumberFormat="1" applyFont="1" applyBorder="1">
      <alignment vertical="center"/>
    </xf>
    <xf numFmtId="3" fontId="0" fillId="0" borderId="0" xfId="0" applyNumberFormat="1" applyFill="1" applyBorder="1">
      <alignment vertical="center"/>
    </xf>
    <xf numFmtId="3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0" fontId="2" fillId="0" borderId="11" xfId="0" applyFont="1" applyBorder="1">
      <alignment vertical="center"/>
    </xf>
    <xf numFmtId="0" fontId="0" fillId="0" borderId="1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6</xdr:row>
      <xdr:rowOff>145676</xdr:rowOff>
    </xdr:from>
    <xdr:to>
      <xdr:col>14</xdr:col>
      <xdr:colOff>347383</xdr:colOff>
      <xdr:row>11</xdr:row>
      <xdr:rowOff>22412</xdr:rowOff>
    </xdr:to>
    <xdr:sp macro="" textlink="">
      <xdr:nvSpPr>
        <xdr:cNvPr id="2" name="四角形吹き出し 1"/>
        <xdr:cNvSpPr/>
      </xdr:nvSpPr>
      <xdr:spPr>
        <a:xfrm>
          <a:off x="7014883" y="1905000"/>
          <a:ext cx="6297706" cy="1255059"/>
        </a:xfrm>
        <a:prstGeom prst="wedgeRectCallout">
          <a:avLst>
            <a:gd name="adj1" fmla="val -59885"/>
            <a:gd name="adj2" fmla="val 1713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転入により支援対象者の増加が見込まれる場合は、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想定される世帯数分、例２を参考に記入をお願いします。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（</a:t>
          </a:r>
          <a:r>
            <a:rPr kumimoji="1" lang="ja-JP" altLang="en-US" sz="1400" b="1" u="sng">
              <a:solidFill>
                <a:sysClr val="windowText" lastClr="000000"/>
              </a:solidFill>
            </a:rPr>
            <a:t>契約開始時期は、不明な場合を含め、「令和</a:t>
          </a:r>
          <a:r>
            <a:rPr kumimoji="1" lang="en-US" altLang="ja-JP" sz="1400" b="1" u="sng">
              <a:solidFill>
                <a:sysClr val="windowText" lastClr="000000"/>
              </a:solidFill>
            </a:rPr>
            <a:t>5</a:t>
          </a:r>
          <a:r>
            <a:rPr kumimoji="1" lang="ja-JP" altLang="en-US" sz="1400" b="1" u="sng">
              <a:solidFill>
                <a:sysClr val="windowText" lastClr="000000"/>
              </a:solidFill>
            </a:rPr>
            <a:t>年</a:t>
          </a:r>
          <a:r>
            <a:rPr kumimoji="1" lang="en-US" altLang="ja-JP" sz="1400" b="1" u="sng">
              <a:solidFill>
                <a:sysClr val="windowText" lastClr="000000"/>
              </a:solidFill>
            </a:rPr>
            <a:t>7</a:t>
          </a:r>
          <a:r>
            <a:rPr kumimoji="1" lang="ja-JP" altLang="en-US" sz="1400" b="1" u="sng">
              <a:solidFill>
                <a:sysClr val="windowText" lastClr="000000"/>
              </a:solidFill>
            </a:rPr>
            <a:t>月」としてください。</a:t>
          </a:r>
          <a:r>
            <a:rPr kumimoji="1" lang="ja-JP" altLang="en-US" sz="1400" b="1">
              <a:solidFill>
                <a:sysClr val="windowText" lastClr="000000"/>
              </a:solidFill>
            </a:rPr>
            <a:t>）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1109383</xdr:colOff>
      <xdr:row>12</xdr:row>
      <xdr:rowOff>11206</xdr:rowOff>
    </xdr:from>
    <xdr:to>
      <xdr:col>12</xdr:col>
      <xdr:colOff>235324</xdr:colOff>
      <xdr:row>15</xdr:row>
      <xdr:rowOff>22412</xdr:rowOff>
    </xdr:to>
    <xdr:sp macro="" textlink="">
      <xdr:nvSpPr>
        <xdr:cNvPr id="4" name="正方形/長方形 3"/>
        <xdr:cNvSpPr/>
      </xdr:nvSpPr>
      <xdr:spPr>
        <a:xfrm>
          <a:off x="7440707" y="3451412"/>
          <a:ext cx="4392705" cy="9188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必要に応じて、</a:t>
          </a:r>
          <a:endParaRPr kumimoji="1" lang="en-US" altLang="ja-JP" sz="1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＜参考＞経費配分計算シートをご活用ください。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1371600</xdr:colOff>
      <xdr:row>1</xdr:row>
      <xdr:rowOff>95250</xdr:rowOff>
    </xdr:from>
    <xdr:to>
      <xdr:col>5</xdr:col>
      <xdr:colOff>857250</xdr:colOff>
      <xdr:row>5</xdr:row>
      <xdr:rowOff>19050</xdr:rowOff>
    </xdr:to>
    <xdr:sp macro="" textlink="">
      <xdr:nvSpPr>
        <xdr:cNvPr id="3" name="正方形/長方形 2"/>
        <xdr:cNvSpPr/>
      </xdr:nvSpPr>
      <xdr:spPr>
        <a:xfrm>
          <a:off x="3219450" y="333375"/>
          <a:ext cx="3800475" cy="8763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黄色のセルに数値を入力することで、</a:t>
          </a:r>
          <a:endParaRPr lang="ja-JP" altLang="ja-JP" sz="1600">
            <a:solidFill>
              <a:srgbClr val="FF0000"/>
            </a:solidFill>
            <a:effectLst/>
          </a:endParaRPr>
        </a:p>
        <a:p>
          <a:pPr algn="ctr"/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経費配分が計算されます。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</xdr:col>
      <xdr:colOff>419100</xdr:colOff>
      <xdr:row>11</xdr:row>
      <xdr:rowOff>209550</xdr:rowOff>
    </xdr:from>
    <xdr:to>
      <xdr:col>3</xdr:col>
      <xdr:colOff>1000125</xdr:colOff>
      <xdr:row>14</xdr:row>
      <xdr:rowOff>95250</xdr:rowOff>
    </xdr:to>
    <xdr:sp macro="" textlink="">
      <xdr:nvSpPr>
        <xdr:cNvPr id="2" name="左矢印 1"/>
        <xdr:cNvSpPr/>
      </xdr:nvSpPr>
      <xdr:spPr>
        <a:xfrm>
          <a:off x="3705225" y="3267075"/>
          <a:ext cx="581025" cy="600075"/>
        </a:xfrm>
        <a:prstGeom prst="leftArrow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123826</xdr:colOff>
      <xdr:row>9</xdr:row>
      <xdr:rowOff>561975</xdr:rowOff>
    </xdr:from>
    <xdr:to>
      <xdr:col>4</xdr:col>
      <xdr:colOff>0</xdr:colOff>
      <xdr:row>12</xdr:row>
      <xdr:rowOff>0</xdr:rowOff>
    </xdr:to>
    <xdr:sp macro="" textlink="">
      <xdr:nvSpPr>
        <xdr:cNvPr id="4" name="正方形/長方形 3"/>
        <xdr:cNvSpPr/>
      </xdr:nvSpPr>
      <xdr:spPr>
        <a:xfrm>
          <a:off x="3409951" y="2705100"/>
          <a:ext cx="1314449" cy="590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100" b="1">
              <a:solidFill>
                <a:sysClr val="windowText" lastClr="000000"/>
              </a:solidFill>
              <a:effectLst/>
            </a:rPr>
            <a:t>数値を確認の上、</a:t>
          </a:r>
          <a:endParaRPr lang="en-US" altLang="ja-JP" sz="1100" b="1">
            <a:solidFill>
              <a:sysClr val="windowText" lastClr="000000"/>
            </a:solidFill>
            <a:effectLst/>
          </a:endParaRPr>
        </a:p>
        <a:p>
          <a:pPr algn="ctr"/>
          <a:r>
            <a:rPr lang="ja-JP" altLang="en-US" sz="1100" b="1">
              <a:solidFill>
                <a:sysClr val="windowText" lastClr="000000"/>
              </a:solidFill>
              <a:effectLst/>
            </a:rPr>
            <a:t>転記してください。</a:t>
          </a:r>
          <a:endParaRPr lang="ja-JP" altLang="ja-JP" sz="1100" b="1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F161"/>
  <sheetViews>
    <sheetView tabSelected="1" zoomScale="85" zoomScaleNormal="85" workbookViewId="0">
      <selection activeCell="K22" sqref="K22"/>
    </sheetView>
  </sheetViews>
  <sheetFormatPr defaultRowHeight="18.75" x14ac:dyDescent="0.4"/>
  <cols>
    <col min="2" max="2" width="16.75" customWidth="1"/>
    <col min="3" max="3" width="24.25" customWidth="1"/>
    <col min="4" max="4" width="14.125" customWidth="1"/>
    <col min="5" max="5" width="19" customWidth="1"/>
    <col min="6" max="6" width="15.25" customWidth="1"/>
  </cols>
  <sheetData>
    <row r="2" spans="2:6" ht="24" x14ac:dyDescent="0.4">
      <c r="B2" s="4" t="s">
        <v>3</v>
      </c>
      <c r="C2" s="1"/>
      <c r="D2" s="1"/>
      <c r="E2" s="1"/>
    </row>
    <row r="3" spans="2:6" ht="24" x14ac:dyDescent="0.4">
      <c r="B3" s="28" t="s">
        <v>97</v>
      </c>
      <c r="C3" s="29"/>
      <c r="D3" s="29"/>
      <c r="E3" s="29"/>
    </row>
    <row r="4" spans="2:6" ht="24" x14ac:dyDescent="0.4">
      <c r="B4" s="5"/>
      <c r="C4" s="6"/>
      <c r="D4" s="6"/>
      <c r="E4" s="6"/>
      <c r="F4" s="8"/>
    </row>
    <row r="5" spans="2:6" ht="24" x14ac:dyDescent="0.4">
      <c r="B5" s="7" t="s">
        <v>75</v>
      </c>
    </row>
    <row r="6" spans="2:6" ht="24.75" customHeight="1" x14ac:dyDescent="0.4">
      <c r="B6" s="30" t="s">
        <v>0</v>
      </c>
      <c r="C6" s="31" t="s">
        <v>7</v>
      </c>
      <c r="D6" s="30" t="s">
        <v>2</v>
      </c>
      <c r="E6" s="30" t="s">
        <v>8</v>
      </c>
    </row>
    <row r="7" spans="2:6" x14ac:dyDescent="0.4">
      <c r="B7" s="30"/>
      <c r="C7" s="30"/>
      <c r="D7" s="30"/>
      <c r="E7" s="30"/>
    </row>
    <row r="8" spans="2:6" x14ac:dyDescent="0.4">
      <c r="B8" s="30"/>
      <c r="C8" s="30"/>
      <c r="D8" s="30"/>
      <c r="E8" s="30"/>
    </row>
    <row r="9" spans="2:6" ht="24" x14ac:dyDescent="0.4">
      <c r="B9" s="10" t="s">
        <v>4</v>
      </c>
      <c r="C9" s="10" t="s">
        <v>1</v>
      </c>
      <c r="D9" s="10" t="s">
        <v>5</v>
      </c>
      <c r="E9" s="3" t="s">
        <v>6</v>
      </c>
    </row>
    <row r="10" spans="2:6" ht="24" x14ac:dyDescent="0.4">
      <c r="B10" s="10" t="s">
        <v>73</v>
      </c>
      <c r="C10" s="10" t="s">
        <v>98</v>
      </c>
      <c r="D10" s="10"/>
      <c r="E10" s="3" t="s">
        <v>76</v>
      </c>
    </row>
    <row r="11" spans="2:6" ht="24" x14ac:dyDescent="0.4">
      <c r="B11" s="9">
        <v>1</v>
      </c>
      <c r="C11" s="2"/>
      <c r="D11" s="3"/>
      <c r="E11" s="2"/>
    </row>
    <row r="12" spans="2:6" ht="24" x14ac:dyDescent="0.4">
      <c r="B12" s="9">
        <v>2</v>
      </c>
      <c r="C12" s="2"/>
      <c r="D12" s="3"/>
      <c r="E12" s="2"/>
    </row>
    <row r="13" spans="2:6" ht="24" x14ac:dyDescent="0.4">
      <c r="B13" s="13">
        <v>3</v>
      </c>
      <c r="C13" s="2"/>
      <c r="D13" s="3"/>
      <c r="E13" s="2"/>
    </row>
    <row r="14" spans="2:6" ht="24" x14ac:dyDescent="0.4">
      <c r="B14" s="13">
        <v>4</v>
      </c>
      <c r="C14" s="2"/>
      <c r="D14" s="3"/>
      <c r="E14" s="2"/>
    </row>
    <row r="15" spans="2:6" ht="24" x14ac:dyDescent="0.4">
      <c r="B15" s="13">
        <v>5</v>
      </c>
      <c r="C15" s="2"/>
      <c r="D15" s="3"/>
      <c r="E15" s="2"/>
    </row>
    <row r="16" spans="2:6" ht="24" x14ac:dyDescent="0.4">
      <c r="B16" s="13">
        <v>6</v>
      </c>
      <c r="C16" s="2"/>
      <c r="D16" s="3"/>
      <c r="E16" s="2"/>
    </row>
    <row r="17" spans="2:5" ht="24" x14ac:dyDescent="0.4">
      <c r="B17" s="13">
        <v>7</v>
      </c>
      <c r="C17" s="2"/>
      <c r="D17" s="3"/>
      <c r="E17" s="2"/>
    </row>
    <row r="18" spans="2:5" ht="24" x14ac:dyDescent="0.4">
      <c r="B18" s="13">
        <v>8</v>
      </c>
      <c r="C18" s="2"/>
      <c r="D18" s="3"/>
      <c r="E18" s="2"/>
    </row>
    <row r="19" spans="2:5" ht="24" x14ac:dyDescent="0.4">
      <c r="B19" s="13">
        <v>9</v>
      </c>
      <c r="C19" s="2"/>
      <c r="D19" s="3"/>
      <c r="E19" s="2"/>
    </row>
    <row r="20" spans="2:5" ht="24" x14ac:dyDescent="0.4">
      <c r="B20" s="13">
        <v>10</v>
      </c>
      <c r="C20" s="2"/>
      <c r="D20" s="3"/>
      <c r="E20" s="2"/>
    </row>
    <row r="21" spans="2:5" ht="24" x14ac:dyDescent="0.4">
      <c r="B21" s="13">
        <v>11</v>
      </c>
      <c r="C21" s="2"/>
      <c r="D21" s="3"/>
      <c r="E21" s="2"/>
    </row>
    <row r="22" spans="2:5" ht="24" x14ac:dyDescent="0.4">
      <c r="B22" s="13">
        <v>12</v>
      </c>
      <c r="C22" s="2"/>
      <c r="D22" s="3"/>
      <c r="E22" s="2"/>
    </row>
    <row r="23" spans="2:5" ht="24" x14ac:dyDescent="0.4">
      <c r="B23" s="13">
        <v>13</v>
      </c>
      <c r="C23" s="2"/>
      <c r="D23" s="3"/>
      <c r="E23" s="2"/>
    </row>
    <row r="24" spans="2:5" ht="24" x14ac:dyDescent="0.4">
      <c r="B24" s="13">
        <v>14</v>
      </c>
      <c r="C24" s="2"/>
      <c r="D24" s="3"/>
      <c r="E24" s="2"/>
    </row>
    <row r="25" spans="2:5" ht="24" x14ac:dyDescent="0.4">
      <c r="B25" s="13">
        <v>15</v>
      </c>
      <c r="C25" s="2"/>
      <c r="D25" s="3"/>
      <c r="E25" s="2"/>
    </row>
    <row r="26" spans="2:5" ht="24" x14ac:dyDescent="0.4">
      <c r="B26" s="13">
        <v>16</v>
      </c>
      <c r="C26" s="2"/>
      <c r="D26" s="3"/>
      <c r="E26" s="2"/>
    </row>
    <row r="27" spans="2:5" ht="24" x14ac:dyDescent="0.4">
      <c r="B27" s="13">
        <v>17</v>
      </c>
      <c r="C27" s="2"/>
      <c r="D27" s="3"/>
      <c r="E27" s="2"/>
    </row>
    <row r="28" spans="2:5" ht="24" x14ac:dyDescent="0.4">
      <c r="B28" s="13">
        <v>18</v>
      </c>
      <c r="C28" s="2"/>
      <c r="D28" s="3"/>
      <c r="E28" s="2"/>
    </row>
    <row r="29" spans="2:5" ht="24" x14ac:dyDescent="0.4">
      <c r="B29" s="13">
        <v>19</v>
      </c>
      <c r="C29" s="2"/>
      <c r="D29" s="3"/>
      <c r="E29" s="2"/>
    </row>
    <row r="30" spans="2:5" ht="24" x14ac:dyDescent="0.4">
      <c r="B30" s="13">
        <v>20</v>
      </c>
      <c r="C30" s="2"/>
      <c r="D30" s="3"/>
      <c r="E30" s="2"/>
    </row>
    <row r="31" spans="2:5" ht="24" x14ac:dyDescent="0.4">
      <c r="B31" s="13">
        <v>21</v>
      </c>
      <c r="C31" s="2"/>
      <c r="D31" s="3"/>
      <c r="E31" s="2"/>
    </row>
    <row r="32" spans="2:5" ht="24" x14ac:dyDescent="0.4">
      <c r="B32" s="13">
        <v>22</v>
      </c>
      <c r="C32" s="2"/>
      <c r="D32" s="3"/>
      <c r="E32" s="2"/>
    </row>
    <row r="33" spans="2:5" ht="24" x14ac:dyDescent="0.4">
      <c r="B33" s="13">
        <v>23</v>
      </c>
      <c r="C33" s="2"/>
      <c r="D33" s="3"/>
      <c r="E33" s="2"/>
    </row>
    <row r="34" spans="2:5" ht="24" x14ac:dyDescent="0.4">
      <c r="B34" s="13">
        <v>24</v>
      </c>
      <c r="C34" s="2"/>
      <c r="D34" s="3"/>
      <c r="E34" s="2"/>
    </row>
    <row r="35" spans="2:5" ht="24" x14ac:dyDescent="0.4">
      <c r="B35" s="13">
        <v>25</v>
      </c>
      <c r="C35" s="2"/>
      <c r="D35" s="3"/>
      <c r="E35" s="2"/>
    </row>
    <row r="36" spans="2:5" ht="24" x14ac:dyDescent="0.4">
      <c r="B36" s="13">
        <v>26</v>
      </c>
      <c r="C36" s="2"/>
      <c r="D36" s="3"/>
      <c r="E36" s="2"/>
    </row>
    <row r="37" spans="2:5" ht="24" x14ac:dyDescent="0.4">
      <c r="B37" s="13">
        <v>27</v>
      </c>
      <c r="C37" s="2"/>
      <c r="D37" s="3"/>
      <c r="E37" s="2"/>
    </row>
    <row r="38" spans="2:5" ht="24" x14ac:dyDescent="0.4">
      <c r="B38" s="13">
        <v>28</v>
      </c>
      <c r="C38" s="2"/>
      <c r="D38" s="3"/>
      <c r="E38" s="2"/>
    </row>
    <row r="39" spans="2:5" ht="24" x14ac:dyDescent="0.4">
      <c r="B39" s="13">
        <v>29</v>
      </c>
      <c r="C39" s="2"/>
      <c r="D39" s="3"/>
      <c r="E39" s="2"/>
    </row>
    <row r="40" spans="2:5" ht="24" x14ac:dyDescent="0.4">
      <c r="B40" s="13">
        <v>30</v>
      </c>
      <c r="C40" s="2"/>
      <c r="D40" s="3"/>
      <c r="E40" s="2"/>
    </row>
    <row r="41" spans="2:5" ht="24" x14ac:dyDescent="0.4">
      <c r="B41" s="13">
        <v>31</v>
      </c>
      <c r="C41" s="2"/>
      <c r="D41" s="3"/>
      <c r="E41" s="2"/>
    </row>
    <row r="42" spans="2:5" ht="24" x14ac:dyDescent="0.4">
      <c r="B42" s="13">
        <v>32</v>
      </c>
      <c r="C42" s="2"/>
      <c r="D42" s="3"/>
      <c r="E42" s="2"/>
    </row>
    <row r="43" spans="2:5" ht="24" x14ac:dyDescent="0.4">
      <c r="B43" s="13">
        <v>33</v>
      </c>
      <c r="C43" s="2"/>
      <c r="D43" s="3"/>
      <c r="E43" s="2"/>
    </row>
    <row r="44" spans="2:5" ht="24" x14ac:dyDescent="0.4">
      <c r="B44" s="13">
        <v>34</v>
      </c>
      <c r="C44" s="2"/>
      <c r="D44" s="3"/>
      <c r="E44" s="2"/>
    </row>
    <row r="45" spans="2:5" ht="24" x14ac:dyDescent="0.4">
      <c r="B45" s="13">
        <v>35</v>
      </c>
      <c r="C45" s="2"/>
      <c r="D45" s="3"/>
      <c r="E45" s="2"/>
    </row>
    <row r="46" spans="2:5" ht="24" x14ac:dyDescent="0.4">
      <c r="B46" s="13">
        <v>36</v>
      </c>
      <c r="C46" s="2"/>
      <c r="D46" s="3"/>
      <c r="E46" s="2"/>
    </row>
    <row r="47" spans="2:5" ht="24" x14ac:dyDescent="0.4">
      <c r="B47" s="13">
        <v>37</v>
      </c>
      <c r="C47" s="2"/>
      <c r="D47" s="3"/>
      <c r="E47" s="2"/>
    </row>
    <row r="48" spans="2:5" ht="24" x14ac:dyDescent="0.4">
      <c r="B48" s="13">
        <v>38</v>
      </c>
      <c r="C48" s="2"/>
      <c r="D48" s="3"/>
      <c r="E48" s="2"/>
    </row>
    <row r="49" spans="2:5" ht="24" x14ac:dyDescent="0.4">
      <c r="B49" s="13">
        <v>39</v>
      </c>
      <c r="C49" s="2"/>
      <c r="D49" s="3"/>
      <c r="E49" s="2"/>
    </row>
    <row r="50" spans="2:5" ht="24" x14ac:dyDescent="0.4">
      <c r="B50" s="13">
        <v>40</v>
      </c>
      <c r="C50" s="2"/>
      <c r="D50" s="3"/>
      <c r="E50" s="2"/>
    </row>
    <row r="51" spans="2:5" ht="24" x14ac:dyDescent="0.4">
      <c r="B51" s="13">
        <v>41</v>
      </c>
      <c r="C51" s="2"/>
      <c r="D51" s="3"/>
      <c r="E51" s="2"/>
    </row>
    <row r="52" spans="2:5" ht="24" x14ac:dyDescent="0.4">
      <c r="B52" s="13">
        <v>42</v>
      </c>
      <c r="C52" s="2"/>
      <c r="D52" s="3"/>
      <c r="E52" s="2"/>
    </row>
    <row r="53" spans="2:5" ht="24" x14ac:dyDescent="0.4">
      <c r="B53" s="13">
        <v>43</v>
      </c>
      <c r="C53" s="2"/>
      <c r="D53" s="3"/>
      <c r="E53" s="2"/>
    </row>
    <row r="54" spans="2:5" ht="24" x14ac:dyDescent="0.4">
      <c r="B54" s="13">
        <v>44</v>
      </c>
      <c r="C54" s="2"/>
      <c r="D54" s="3"/>
      <c r="E54" s="2"/>
    </row>
    <row r="55" spans="2:5" ht="24" x14ac:dyDescent="0.4">
      <c r="B55" s="13">
        <v>45</v>
      </c>
      <c r="C55" s="2"/>
      <c r="D55" s="3"/>
      <c r="E55" s="2"/>
    </row>
    <row r="56" spans="2:5" ht="24" x14ac:dyDescent="0.4">
      <c r="B56" s="13">
        <v>46</v>
      </c>
      <c r="C56" s="2"/>
      <c r="D56" s="3"/>
      <c r="E56" s="2"/>
    </row>
    <row r="57" spans="2:5" ht="24" x14ac:dyDescent="0.4">
      <c r="B57" s="13">
        <v>47</v>
      </c>
      <c r="C57" s="2"/>
      <c r="D57" s="3"/>
      <c r="E57" s="2"/>
    </row>
    <row r="58" spans="2:5" ht="24" x14ac:dyDescent="0.4">
      <c r="B58" s="13">
        <v>48</v>
      </c>
      <c r="C58" s="2"/>
      <c r="D58" s="3"/>
      <c r="E58" s="2"/>
    </row>
    <row r="59" spans="2:5" ht="24" x14ac:dyDescent="0.4">
      <c r="B59" s="13">
        <v>49</v>
      </c>
      <c r="C59" s="2"/>
      <c r="D59" s="3"/>
      <c r="E59" s="2"/>
    </row>
    <row r="60" spans="2:5" ht="24" x14ac:dyDescent="0.4">
      <c r="B60" s="13">
        <v>50</v>
      </c>
      <c r="C60" s="2"/>
      <c r="D60" s="3"/>
      <c r="E60" s="2"/>
    </row>
    <row r="61" spans="2:5" ht="24" x14ac:dyDescent="0.4">
      <c r="B61" s="13">
        <v>51</v>
      </c>
      <c r="C61" s="2"/>
      <c r="D61" s="3"/>
      <c r="E61" s="2"/>
    </row>
    <row r="62" spans="2:5" ht="24" x14ac:dyDescent="0.4">
      <c r="B62" s="13">
        <v>52</v>
      </c>
      <c r="C62" s="2"/>
      <c r="D62" s="3"/>
      <c r="E62" s="2"/>
    </row>
    <row r="63" spans="2:5" ht="24" x14ac:dyDescent="0.4">
      <c r="B63" s="13">
        <v>53</v>
      </c>
      <c r="C63" s="2"/>
      <c r="D63" s="3"/>
      <c r="E63" s="2"/>
    </row>
    <row r="64" spans="2:5" ht="24" x14ac:dyDescent="0.4">
      <c r="B64" s="13">
        <v>54</v>
      </c>
      <c r="C64" s="2"/>
      <c r="D64" s="3"/>
      <c r="E64" s="2"/>
    </row>
    <row r="65" spans="2:5" ht="24" x14ac:dyDescent="0.4">
      <c r="B65" s="13">
        <v>55</v>
      </c>
      <c r="C65" s="2"/>
      <c r="D65" s="3"/>
      <c r="E65" s="2"/>
    </row>
    <row r="66" spans="2:5" ht="24" x14ac:dyDescent="0.4">
      <c r="B66" s="13">
        <v>56</v>
      </c>
      <c r="C66" s="2"/>
      <c r="D66" s="3"/>
      <c r="E66" s="2"/>
    </row>
    <row r="67" spans="2:5" ht="24" x14ac:dyDescent="0.4">
      <c r="B67" s="13">
        <v>57</v>
      </c>
      <c r="C67" s="2"/>
      <c r="D67" s="3"/>
      <c r="E67" s="2"/>
    </row>
    <row r="68" spans="2:5" ht="24" x14ac:dyDescent="0.4">
      <c r="B68" s="13">
        <v>58</v>
      </c>
      <c r="C68" s="2"/>
      <c r="D68" s="3"/>
      <c r="E68" s="2"/>
    </row>
    <row r="69" spans="2:5" ht="24" x14ac:dyDescent="0.4">
      <c r="B69" s="13">
        <v>59</v>
      </c>
      <c r="C69" s="2"/>
      <c r="D69" s="3"/>
      <c r="E69" s="2"/>
    </row>
    <row r="70" spans="2:5" ht="24" x14ac:dyDescent="0.4">
      <c r="B70" s="13">
        <v>60</v>
      </c>
      <c r="C70" s="2"/>
      <c r="D70" s="3"/>
      <c r="E70" s="2"/>
    </row>
    <row r="71" spans="2:5" ht="24" x14ac:dyDescent="0.4">
      <c r="B71" s="13">
        <v>61</v>
      </c>
      <c r="C71" s="2"/>
      <c r="D71" s="3"/>
      <c r="E71" s="2"/>
    </row>
    <row r="72" spans="2:5" ht="24" x14ac:dyDescent="0.4">
      <c r="B72" s="13">
        <v>62</v>
      </c>
      <c r="C72" s="2"/>
      <c r="D72" s="3"/>
      <c r="E72" s="2"/>
    </row>
    <row r="73" spans="2:5" ht="24" x14ac:dyDescent="0.4">
      <c r="B73" s="13">
        <v>63</v>
      </c>
      <c r="C73" s="2"/>
      <c r="D73" s="3"/>
      <c r="E73" s="2"/>
    </row>
    <row r="74" spans="2:5" ht="24" x14ac:dyDescent="0.4">
      <c r="B74" s="13">
        <v>64</v>
      </c>
      <c r="C74" s="2"/>
      <c r="D74" s="3"/>
      <c r="E74" s="2"/>
    </row>
    <row r="75" spans="2:5" ht="24" x14ac:dyDescent="0.4">
      <c r="B75" s="13">
        <v>65</v>
      </c>
      <c r="C75" s="2"/>
      <c r="D75" s="3"/>
      <c r="E75" s="2"/>
    </row>
    <row r="76" spans="2:5" ht="24" x14ac:dyDescent="0.4">
      <c r="B76" s="13">
        <v>66</v>
      </c>
      <c r="C76" s="2"/>
      <c r="D76" s="3"/>
      <c r="E76" s="2"/>
    </row>
    <row r="77" spans="2:5" ht="24" x14ac:dyDescent="0.4">
      <c r="B77" s="13">
        <v>67</v>
      </c>
      <c r="C77" s="2"/>
      <c r="D77" s="3"/>
      <c r="E77" s="2"/>
    </row>
    <row r="78" spans="2:5" ht="24" x14ac:dyDescent="0.4">
      <c r="B78" s="13">
        <v>68</v>
      </c>
      <c r="C78" s="2"/>
      <c r="D78" s="3"/>
      <c r="E78" s="2"/>
    </row>
    <row r="79" spans="2:5" ht="24" x14ac:dyDescent="0.4">
      <c r="B79" s="13">
        <v>69</v>
      </c>
      <c r="C79" s="2"/>
      <c r="D79" s="3"/>
      <c r="E79" s="2"/>
    </row>
    <row r="80" spans="2:5" ht="24" x14ac:dyDescent="0.4">
      <c r="B80" s="13">
        <v>70</v>
      </c>
      <c r="C80" s="2"/>
      <c r="D80" s="3"/>
      <c r="E80" s="2"/>
    </row>
    <row r="81" spans="2:5" ht="24" x14ac:dyDescent="0.4">
      <c r="B81" s="13">
        <v>71</v>
      </c>
      <c r="C81" s="2"/>
      <c r="D81" s="3"/>
      <c r="E81" s="2"/>
    </row>
    <row r="82" spans="2:5" ht="24" x14ac:dyDescent="0.4">
      <c r="B82" s="13">
        <v>72</v>
      </c>
      <c r="C82" s="2"/>
      <c r="D82" s="3"/>
      <c r="E82" s="2"/>
    </row>
    <row r="83" spans="2:5" ht="24" x14ac:dyDescent="0.4">
      <c r="B83" s="13">
        <v>73</v>
      </c>
      <c r="C83" s="2"/>
      <c r="D83" s="3"/>
      <c r="E83" s="2"/>
    </row>
    <row r="84" spans="2:5" ht="24" x14ac:dyDescent="0.4">
      <c r="B84" s="13">
        <v>74</v>
      </c>
      <c r="C84" s="2"/>
      <c r="D84" s="3"/>
      <c r="E84" s="2"/>
    </row>
    <row r="85" spans="2:5" ht="24" x14ac:dyDescent="0.4">
      <c r="B85" s="13">
        <v>75</v>
      </c>
      <c r="C85" s="2"/>
      <c r="D85" s="3"/>
      <c r="E85" s="2"/>
    </row>
    <row r="86" spans="2:5" ht="24" x14ac:dyDescent="0.4">
      <c r="B86" s="13">
        <v>76</v>
      </c>
      <c r="C86" s="2"/>
      <c r="D86" s="3"/>
      <c r="E86" s="2"/>
    </row>
    <row r="87" spans="2:5" ht="24" x14ac:dyDescent="0.4">
      <c r="B87" s="13">
        <v>77</v>
      </c>
      <c r="C87" s="2"/>
      <c r="D87" s="3"/>
      <c r="E87" s="2"/>
    </row>
    <row r="88" spans="2:5" ht="24" x14ac:dyDescent="0.4">
      <c r="B88" s="13">
        <v>78</v>
      </c>
      <c r="C88" s="2"/>
      <c r="D88" s="3"/>
      <c r="E88" s="2"/>
    </row>
    <row r="89" spans="2:5" ht="24" x14ac:dyDescent="0.4">
      <c r="B89" s="13">
        <v>79</v>
      </c>
      <c r="C89" s="2"/>
      <c r="D89" s="3"/>
      <c r="E89" s="2"/>
    </row>
    <row r="90" spans="2:5" ht="24" x14ac:dyDescent="0.4">
      <c r="B90" s="13">
        <v>80</v>
      </c>
      <c r="C90" s="2"/>
      <c r="D90" s="3"/>
      <c r="E90" s="2"/>
    </row>
    <row r="91" spans="2:5" ht="24" x14ac:dyDescent="0.4">
      <c r="B91" s="13">
        <v>81</v>
      </c>
      <c r="C91" s="2"/>
      <c r="D91" s="3"/>
      <c r="E91" s="2"/>
    </row>
    <row r="92" spans="2:5" ht="24" x14ac:dyDescent="0.4">
      <c r="B92" s="13">
        <v>82</v>
      </c>
      <c r="C92" s="2"/>
      <c r="D92" s="3"/>
      <c r="E92" s="2"/>
    </row>
    <row r="93" spans="2:5" ht="24" x14ac:dyDescent="0.4">
      <c r="B93" s="13">
        <v>83</v>
      </c>
      <c r="C93" s="2"/>
      <c r="D93" s="3"/>
      <c r="E93" s="2"/>
    </row>
    <row r="94" spans="2:5" ht="24" x14ac:dyDescent="0.4">
      <c r="B94" s="13">
        <v>84</v>
      </c>
      <c r="C94" s="2"/>
      <c r="D94" s="3"/>
      <c r="E94" s="2"/>
    </row>
    <row r="95" spans="2:5" ht="24" x14ac:dyDescent="0.4">
      <c r="B95" s="13">
        <v>85</v>
      </c>
      <c r="C95" s="2"/>
      <c r="D95" s="3"/>
      <c r="E95" s="2"/>
    </row>
    <row r="96" spans="2:5" ht="24" x14ac:dyDescent="0.4">
      <c r="B96" s="13">
        <v>86</v>
      </c>
      <c r="C96" s="2"/>
      <c r="D96" s="3"/>
      <c r="E96" s="2"/>
    </row>
    <row r="97" spans="2:5" ht="24" x14ac:dyDescent="0.4">
      <c r="B97" s="13">
        <v>87</v>
      </c>
      <c r="C97" s="2"/>
      <c r="D97" s="3"/>
      <c r="E97" s="2"/>
    </row>
    <row r="98" spans="2:5" ht="24" x14ac:dyDescent="0.4">
      <c r="B98" s="13">
        <v>88</v>
      </c>
      <c r="C98" s="2"/>
      <c r="D98" s="3"/>
      <c r="E98" s="2"/>
    </row>
    <row r="99" spans="2:5" ht="24" x14ac:dyDescent="0.4">
      <c r="B99" s="13">
        <v>89</v>
      </c>
      <c r="C99" s="2"/>
      <c r="D99" s="3"/>
      <c r="E99" s="2"/>
    </row>
    <row r="100" spans="2:5" ht="24" x14ac:dyDescent="0.4">
      <c r="B100" s="13">
        <v>90</v>
      </c>
      <c r="C100" s="2"/>
      <c r="D100" s="3"/>
      <c r="E100" s="2"/>
    </row>
    <row r="101" spans="2:5" ht="24" x14ac:dyDescent="0.4">
      <c r="B101" s="13">
        <v>91</v>
      </c>
      <c r="C101" s="2"/>
      <c r="D101" s="3"/>
      <c r="E101" s="2"/>
    </row>
    <row r="102" spans="2:5" ht="24" x14ac:dyDescent="0.4">
      <c r="B102" s="13">
        <v>92</v>
      </c>
      <c r="C102" s="2"/>
      <c r="D102" s="3"/>
      <c r="E102" s="2"/>
    </row>
    <row r="103" spans="2:5" ht="24" x14ac:dyDescent="0.4">
      <c r="B103" s="13">
        <v>93</v>
      </c>
      <c r="C103" s="2"/>
      <c r="D103" s="3"/>
      <c r="E103" s="2"/>
    </row>
    <row r="104" spans="2:5" ht="24" x14ac:dyDescent="0.4">
      <c r="B104" s="13">
        <v>94</v>
      </c>
      <c r="C104" s="2"/>
      <c r="D104" s="3"/>
      <c r="E104" s="2"/>
    </row>
    <row r="105" spans="2:5" ht="24" x14ac:dyDescent="0.4">
      <c r="B105" s="13">
        <v>95</v>
      </c>
      <c r="C105" s="2"/>
      <c r="D105" s="3"/>
      <c r="E105" s="2"/>
    </row>
    <row r="106" spans="2:5" ht="24" x14ac:dyDescent="0.4">
      <c r="B106" s="13">
        <v>96</v>
      </c>
      <c r="C106" s="2"/>
      <c r="D106" s="3"/>
      <c r="E106" s="2"/>
    </row>
    <row r="107" spans="2:5" ht="24" x14ac:dyDescent="0.4">
      <c r="B107" s="13">
        <v>97</v>
      </c>
      <c r="C107" s="2"/>
      <c r="D107" s="3"/>
      <c r="E107" s="2"/>
    </row>
    <row r="108" spans="2:5" ht="24" x14ac:dyDescent="0.4">
      <c r="B108" s="13">
        <v>98</v>
      </c>
      <c r="C108" s="2"/>
      <c r="D108" s="3"/>
      <c r="E108" s="2"/>
    </row>
    <row r="109" spans="2:5" ht="24" x14ac:dyDescent="0.4">
      <c r="B109" s="13">
        <v>99</v>
      </c>
      <c r="C109" s="2"/>
      <c r="D109" s="3"/>
      <c r="E109" s="2"/>
    </row>
    <row r="110" spans="2:5" ht="24" x14ac:dyDescent="0.4">
      <c r="B110" s="13">
        <v>100</v>
      </c>
      <c r="C110" s="2"/>
      <c r="D110" s="3"/>
      <c r="E110" s="2"/>
    </row>
    <row r="111" spans="2:5" ht="24" x14ac:dyDescent="0.4">
      <c r="B111" s="13">
        <v>101</v>
      </c>
      <c r="C111" s="2"/>
      <c r="D111" s="3"/>
      <c r="E111" s="2"/>
    </row>
    <row r="112" spans="2:5" ht="24" x14ac:dyDescent="0.4">
      <c r="B112" s="13">
        <v>102</v>
      </c>
      <c r="C112" s="2"/>
      <c r="D112" s="3"/>
      <c r="E112" s="2"/>
    </row>
    <row r="113" spans="2:5" ht="24" x14ac:dyDescent="0.4">
      <c r="B113" s="13">
        <v>103</v>
      </c>
      <c r="C113" s="2"/>
      <c r="D113" s="3"/>
      <c r="E113" s="2"/>
    </row>
    <row r="114" spans="2:5" ht="24" x14ac:dyDescent="0.4">
      <c r="B114" s="13">
        <v>104</v>
      </c>
      <c r="C114" s="2"/>
      <c r="D114" s="3"/>
      <c r="E114" s="2"/>
    </row>
    <row r="115" spans="2:5" ht="24" x14ac:dyDescent="0.4">
      <c r="B115" s="13">
        <v>105</v>
      </c>
      <c r="C115" s="2"/>
      <c r="D115" s="3"/>
      <c r="E115" s="2"/>
    </row>
    <row r="116" spans="2:5" ht="24" x14ac:dyDescent="0.4">
      <c r="B116" s="13">
        <v>106</v>
      </c>
      <c r="C116" s="2"/>
      <c r="D116" s="3"/>
      <c r="E116" s="2"/>
    </row>
    <row r="117" spans="2:5" ht="24" x14ac:dyDescent="0.4">
      <c r="B117" s="13">
        <v>107</v>
      </c>
      <c r="C117" s="2"/>
      <c r="D117" s="3"/>
      <c r="E117" s="2"/>
    </row>
    <row r="118" spans="2:5" ht="24" x14ac:dyDescent="0.4">
      <c r="B118" s="13">
        <v>108</v>
      </c>
      <c r="C118" s="2"/>
      <c r="D118" s="3"/>
      <c r="E118" s="2"/>
    </row>
    <row r="119" spans="2:5" ht="24" x14ac:dyDescent="0.4">
      <c r="B119" s="13">
        <v>109</v>
      </c>
      <c r="C119" s="2"/>
      <c r="D119" s="3"/>
      <c r="E119" s="2"/>
    </row>
    <row r="120" spans="2:5" ht="24" x14ac:dyDescent="0.4">
      <c r="B120" s="13">
        <v>110</v>
      </c>
      <c r="C120" s="2"/>
      <c r="D120" s="3"/>
      <c r="E120" s="2"/>
    </row>
    <row r="121" spans="2:5" ht="24" x14ac:dyDescent="0.4">
      <c r="B121" s="13">
        <v>111</v>
      </c>
      <c r="C121" s="2"/>
      <c r="D121" s="3"/>
      <c r="E121" s="2"/>
    </row>
    <row r="122" spans="2:5" ht="24" x14ac:dyDescent="0.4">
      <c r="B122" s="13">
        <v>112</v>
      </c>
      <c r="C122" s="2"/>
      <c r="D122" s="3"/>
      <c r="E122" s="2"/>
    </row>
    <row r="123" spans="2:5" ht="24" x14ac:dyDescent="0.4">
      <c r="B123" s="13">
        <v>113</v>
      </c>
      <c r="C123" s="2"/>
      <c r="D123" s="3"/>
      <c r="E123" s="2"/>
    </row>
    <row r="124" spans="2:5" ht="24" x14ac:dyDescent="0.4">
      <c r="B124" s="13">
        <v>114</v>
      </c>
      <c r="C124" s="2"/>
      <c r="D124" s="3"/>
      <c r="E124" s="2"/>
    </row>
    <row r="125" spans="2:5" ht="24" x14ac:dyDescent="0.4">
      <c r="B125" s="13">
        <v>115</v>
      </c>
      <c r="C125" s="2"/>
      <c r="D125" s="3"/>
      <c r="E125" s="2"/>
    </row>
    <row r="126" spans="2:5" ht="24" x14ac:dyDescent="0.4">
      <c r="B126" s="13">
        <v>116</v>
      </c>
      <c r="C126" s="2"/>
      <c r="D126" s="3"/>
      <c r="E126" s="2"/>
    </row>
    <row r="127" spans="2:5" ht="24" x14ac:dyDescent="0.4">
      <c r="B127" s="13">
        <v>117</v>
      </c>
      <c r="C127" s="2"/>
      <c r="D127" s="3"/>
      <c r="E127" s="2"/>
    </row>
    <row r="128" spans="2:5" ht="24" x14ac:dyDescent="0.4">
      <c r="B128" s="13">
        <v>118</v>
      </c>
      <c r="C128" s="2"/>
      <c r="D128" s="3"/>
      <c r="E128" s="2"/>
    </row>
    <row r="129" spans="2:5" ht="24" x14ac:dyDescent="0.4">
      <c r="B129" s="13">
        <v>119</v>
      </c>
      <c r="C129" s="2"/>
      <c r="D129" s="3"/>
      <c r="E129" s="2"/>
    </row>
    <row r="130" spans="2:5" ht="24" x14ac:dyDescent="0.4">
      <c r="B130" s="13">
        <v>120</v>
      </c>
      <c r="C130" s="2"/>
      <c r="D130" s="3"/>
      <c r="E130" s="2"/>
    </row>
    <row r="131" spans="2:5" ht="24" x14ac:dyDescent="0.4">
      <c r="B131" s="13">
        <v>121</v>
      </c>
      <c r="C131" s="2"/>
      <c r="D131" s="3"/>
      <c r="E131" s="2"/>
    </row>
    <row r="132" spans="2:5" ht="24" x14ac:dyDescent="0.4">
      <c r="B132" s="13">
        <v>122</v>
      </c>
      <c r="C132" s="2"/>
      <c r="D132" s="3"/>
      <c r="E132" s="2"/>
    </row>
    <row r="133" spans="2:5" ht="24" x14ac:dyDescent="0.4">
      <c r="B133" s="13">
        <v>123</v>
      </c>
      <c r="C133" s="2"/>
      <c r="D133" s="3"/>
      <c r="E133" s="2"/>
    </row>
    <row r="134" spans="2:5" ht="24" x14ac:dyDescent="0.4">
      <c r="B134" s="13">
        <v>124</v>
      </c>
      <c r="C134" s="2"/>
      <c r="D134" s="3"/>
      <c r="E134" s="2"/>
    </row>
    <row r="135" spans="2:5" ht="24" x14ac:dyDescent="0.4">
      <c r="B135" s="13">
        <v>125</v>
      </c>
      <c r="C135" s="2"/>
      <c r="D135" s="3"/>
      <c r="E135" s="2"/>
    </row>
    <row r="136" spans="2:5" ht="24" x14ac:dyDescent="0.4">
      <c r="B136" s="13">
        <v>126</v>
      </c>
      <c r="C136" s="2"/>
      <c r="D136" s="3"/>
      <c r="E136" s="2"/>
    </row>
    <row r="137" spans="2:5" ht="24" x14ac:dyDescent="0.4">
      <c r="B137" s="13">
        <v>127</v>
      </c>
      <c r="C137" s="2"/>
      <c r="D137" s="3"/>
      <c r="E137" s="2"/>
    </row>
    <row r="138" spans="2:5" ht="24" x14ac:dyDescent="0.4">
      <c r="B138" s="13">
        <v>128</v>
      </c>
      <c r="C138" s="2"/>
      <c r="D138" s="3"/>
      <c r="E138" s="2"/>
    </row>
    <row r="139" spans="2:5" ht="24" x14ac:dyDescent="0.4">
      <c r="B139" s="13">
        <v>129</v>
      </c>
      <c r="C139" s="2"/>
      <c r="D139" s="3"/>
      <c r="E139" s="2"/>
    </row>
    <row r="140" spans="2:5" ht="24" x14ac:dyDescent="0.4">
      <c r="B140" s="13">
        <v>130</v>
      </c>
      <c r="C140" s="2"/>
      <c r="D140" s="3"/>
      <c r="E140" s="2"/>
    </row>
    <row r="141" spans="2:5" ht="24" x14ac:dyDescent="0.4">
      <c r="B141" s="13">
        <v>131</v>
      </c>
      <c r="C141" s="2"/>
      <c r="D141" s="3"/>
      <c r="E141" s="2"/>
    </row>
    <row r="142" spans="2:5" ht="24" x14ac:dyDescent="0.4">
      <c r="B142" s="13">
        <v>132</v>
      </c>
      <c r="C142" s="2"/>
      <c r="D142" s="3"/>
      <c r="E142" s="2"/>
    </row>
    <row r="143" spans="2:5" ht="24" x14ac:dyDescent="0.4">
      <c r="B143" s="13">
        <v>133</v>
      </c>
      <c r="C143" s="2"/>
      <c r="D143" s="3"/>
      <c r="E143" s="2"/>
    </row>
    <row r="144" spans="2:5" ht="24" x14ac:dyDescent="0.4">
      <c r="B144" s="13">
        <v>134</v>
      </c>
      <c r="C144" s="2"/>
      <c r="D144" s="3"/>
      <c r="E144" s="2"/>
    </row>
    <row r="145" spans="2:5" ht="24" x14ac:dyDescent="0.4">
      <c r="B145" s="13">
        <v>135</v>
      </c>
      <c r="C145" s="2"/>
      <c r="D145" s="3"/>
      <c r="E145" s="2"/>
    </row>
    <row r="146" spans="2:5" ht="24" x14ac:dyDescent="0.4">
      <c r="B146" s="13">
        <v>136</v>
      </c>
      <c r="C146" s="2"/>
      <c r="D146" s="3"/>
      <c r="E146" s="2"/>
    </row>
    <row r="147" spans="2:5" ht="24" x14ac:dyDescent="0.4">
      <c r="B147" s="13">
        <v>137</v>
      </c>
      <c r="C147" s="2"/>
      <c r="D147" s="3"/>
      <c r="E147" s="2"/>
    </row>
    <row r="148" spans="2:5" ht="24" x14ac:dyDescent="0.4">
      <c r="B148" s="13">
        <v>138</v>
      </c>
      <c r="C148" s="2"/>
      <c r="D148" s="3"/>
      <c r="E148" s="2"/>
    </row>
    <row r="149" spans="2:5" ht="24" x14ac:dyDescent="0.4">
      <c r="B149" s="13">
        <v>139</v>
      </c>
      <c r="C149" s="2"/>
      <c r="D149" s="3"/>
      <c r="E149" s="2"/>
    </row>
    <row r="150" spans="2:5" ht="24" x14ac:dyDescent="0.4">
      <c r="B150" s="13">
        <v>140</v>
      </c>
      <c r="C150" s="2"/>
      <c r="D150" s="3"/>
      <c r="E150" s="2"/>
    </row>
    <row r="151" spans="2:5" ht="24" x14ac:dyDescent="0.4">
      <c r="B151" s="13">
        <v>141</v>
      </c>
      <c r="C151" s="2"/>
      <c r="D151" s="3"/>
      <c r="E151" s="2"/>
    </row>
    <row r="152" spans="2:5" ht="24" x14ac:dyDescent="0.4">
      <c r="B152" s="13">
        <v>142</v>
      </c>
      <c r="C152" s="2"/>
      <c r="D152" s="3"/>
      <c r="E152" s="2"/>
    </row>
    <row r="153" spans="2:5" ht="24" x14ac:dyDescent="0.4">
      <c r="B153" s="13">
        <v>143</v>
      </c>
      <c r="C153" s="2"/>
      <c r="D153" s="3"/>
      <c r="E153" s="2"/>
    </row>
    <row r="154" spans="2:5" ht="24" x14ac:dyDescent="0.4">
      <c r="B154" s="13">
        <v>144</v>
      </c>
      <c r="C154" s="2"/>
      <c r="D154" s="3"/>
      <c r="E154" s="2"/>
    </row>
    <row r="155" spans="2:5" ht="24" x14ac:dyDescent="0.4">
      <c r="B155" s="13">
        <v>145</v>
      </c>
      <c r="C155" s="2"/>
      <c r="D155" s="3"/>
      <c r="E155" s="2"/>
    </row>
    <row r="156" spans="2:5" ht="24" x14ac:dyDescent="0.4">
      <c r="B156" s="13">
        <v>146</v>
      </c>
      <c r="C156" s="2"/>
      <c r="D156" s="3"/>
      <c r="E156" s="2"/>
    </row>
    <row r="157" spans="2:5" ht="24" x14ac:dyDescent="0.4">
      <c r="B157" s="13">
        <v>147</v>
      </c>
      <c r="C157" s="2"/>
      <c r="D157" s="3"/>
      <c r="E157" s="2"/>
    </row>
    <row r="158" spans="2:5" ht="24" x14ac:dyDescent="0.4">
      <c r="B158" s="13">
        <v>148</v>
      </c>
      <c r="C158" s="2"/>
      <c r="D158" s="3"/>
      <c r="E158" s="2"/>
    </row>
    <row r="159" spans="2:5" ht="24" x14ac:dyDescent="0.4">
      <c r="B159" s="14">
        <v>149</v>
      </c>
      <c r="C159" s="2"/>
      <c r="D159" s="3"/>
      <c r="E159" s="2"/>
    </row>
    <row r="160" spans="2:5" ht="24" x14ac:dyDescent="0.4">
      <c r="B160" s="14">
        <v>150</v>
      </c>
      <c r="C160" s="2"/>
      <c r="D160" s="3"/>
      <c r="E160" s="2"/>
    </row>
    <row r="161" spans="2:2" x14ac:dyDescent="0.4">
      <c r="B161" s="12" t="s">
        <v>74</v>
      </c>
    </row>
  </sheetData>
  <mergeCells count="4">
    <mergeCell ref="D6:D8"/>
    <mergeCell ref="C6:C8"/>
    <mergeCell ref="B6:B8"/>
    <mergeCell ref="E6:E8"/>
  </mergeCells>
  <phoneticPr fontId="1"/>
  <pageMargins left="0.25" right="0.25" top="0.75" bottom="0.75" header="0.3" footer="0.3"/>
  <pageSetup paperSize="9" scale="1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リスト選択肢!$C$2:$C$7</xm:f>
          </x14:formula1>
          <xm:sqref>E11:E160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M26"/>
  <sheetViews>
    <sheetView workbookViewId="0">
      <selection activeCell="K22" sqref="K22"/>
    </sheetView>
  </sheetViews>
  <sheetFormatPr defaultRowHeight="18.75" x14ac:dyDescent="0.4"/>
  <cols>
    <col min="2" max="2" width="15.25" bestFit="1" customWidth="1"/>
    <col min="3" max="6" width="18.875" customWidth="1"/>
  </cols>
  <sheetData>
    <row r="2" spans="2:13" x14ac:dyDescent="0.4">
      <c r="B2" t="s">
        <v>94</v>
      </c>
    </row>
    <row r="8" spans="2:13" x14ac:dyDescent="0.4">
      <c r="B8" s="33" t="s">
        <v>95</v>
      </c>
      <c r="C8" s="33"/>
      <c r="D8" s="20"/>
    </row>
    <row r="10" spans="2:13" ht="53.25" customHeight="1" x14ac:dyDescent="0.4">
      <c r="B10" s="32" t="s">
        <v>93</v>
      </c>
      <c r="C10" s="32"/>
      <c r="E10" s="34" t="s">
        <v>96</v>
      </c>
      <c r="F10" s="35"/>
    </row>
    <row r="11" spans="2:13" x14ac:dyDescent="0.4">
      <c r="B11" s="26" t="s">
        <v>6</v>
      </c>
      <c r="C11" s="20"/>
      <c r="E11" s="26" t="s">
        <v>6</v>
      </c>
      <c r="F11" s="27">
        <f>COUNTIF(支援対象者一覧!$E$11:$E$1048576,'＜参考＞経費配分計算シート'!E11)</f>
        <v>0</v>
      </c>
      <c r="M11" s="11"/>
    </row>
    <row r="12" spans="2:13" x14ac:dyDescent="0.4">
      <c r="B12" s="26" t="s">
        <v>77</v>
      </c>
      <c r="C12" s="20"/>
      <c r="E12" s="26" t="s">
        <v>77</v>
      </c>
      <c r="F12" s="27">
        <f>COUNTIF(支援対象者一覧!$E$11:$E$1048576,'＜参考＞経費配分計算シート'!E12)</f>
        <v>0</v>
      </c>
      <c r="M12" s="11"/>
    </row>
    <row r="13" spans="2:13" x14ac:dyDescent="0.4">
      <c r="B13" s="26" t="s">
        <v>78</v>
      </c>
      <c r="C13" s="20"/>
      <c r="E13" s="26" t="s">
        <v>78</v>
      </c>
      <c r="F13" s="27">
        <f>COUNTIF(支援対象者一覧!$E$11:$E$1048576,'＜参考＞経費配分計算シート'!E13)</f>
        <v>0</v>
      </c>
      <c r="M13" s="11"/>
    </row>
    <row r="14" spans="2:13" x14ac:dyDescent="0.4">
      <c r="B14" s="26" t="s">
        <v>76</v>
      </c>
      <c r="C14" s="20"/>
      <c r="E14" s="26" t="s">
        <v>76</v>
      </c>
      <c r="F14" s="27">
        <f>COUNTIF(支援対象者一覧!$E$11:$E$1048576,'＜参考＞経費配分計算シート'!E14)</f>
        <v>0</v>
      </c>
      <c r="M14" s="11"/>
    </row>
    <row r="15" spans="2:13" x14ac:dyDescent="0.4">
      <c r="B15" s="26" t="s">
        <v>79</v>
      </c>
      <c r="C15" s="20"/>
      <c r="E15" s="26" t="s">
        <v>79</v>
      </c>
      <c r="F15" s="27">
        <f>COUNTIF(支援対象者一覧!$E$11:$E$1048576,'＜参考＞経費配分計算シート'!E15)</f>
        <v>0</v>
      </c>
      <c r="M15" s="11"/>
    </row>
    <row r="16" spans="2:13" x14ac:dyDescent="0.4">
      <c r="B16" s="26" t="s">
        <v>80</v>
      </c>
      <c r="C16" s="20"/>
      <c r="E16" s="26" t="s">
        <v>80</v>
      </c>
      <c r="F16" s="27">
        <f>COUNTIF(支援対象者一覧!$E$11:$E$1048576,'＜参考＞経費配分計算シート'!E16)</f>
        <v>0</v>
      </c>
      <c r="K16" s="33"/>
      <c r="L16" s="33"/>
      <c r="M16" s="11"/>
    </row>
    <row r="17" spans="2:13" x14ac:dyDescent="0.4">
      <c r="B17" s="26" t="s">
        <v>92</v>
      </c>
      <c r="C17" s="18">
        <f>SUM(C11:C16)</f>
        <v>0</v>
      </c>
      <c r="E17" s="26" t="s">
        <v>92</v>
      </c>
      <c r="F17" s="18">
        <f>SUM(F11:F16)</f>
        <v>0</v>
      </c>
      <c r="K17" s="11"/>
      <c r="M17" s="11"/>
    </row>
    <row r="18" spans="2:13" x14ac:dyDescent="0.4">
      <c r="B18" s="15"/>
      <c r="C18" s="15"/>
      <c r="K18" s="11"/>
      <c r="M18" s="11"/>
    </row>
    <row r="19" spans="2:13" ht="19.5" thickBot="1" x14ac:dyDescent="0.45">
      <c r="B19" s="25" t="s">
        <v>81</v>
      </c>
      <c r="K19" s="11"/>
    </row>
    <row r="20" spans="2:13" x14ac:dyDescent="0.4">
      <c r="B20" s="42"/>
      <c r="C20" s="40"/>
      <c r="D20" s="40" t="s">
        <v>91</v>
      </c>
      <c r="E20" s="40"/>
      <c r="F20" s="41"/>
      <c r="K20" s="11"/>
    </row>
    <row r="21" spans="2:13" ht="37.5" x14ac:dyDescent="0.4">
      <c r="B21" s="36" t="s">
        <v>81</v>
      </c>
      <c r="C21" s="32"/>
      <c r="D21" s="16" t="s">
        <v>88</v>
      </c>
      <c r="E21" s="16" t="s">
        <v>89</v>
      </c>
      <c r="F21" s="21" t="s">
        <v>90</v>
      </c>
      <c r="K21" s="11"/>
    </row>
    <row r="22" spans="2:13" ht="37.5" customHeight="1" x14ac:dyDescent="0.4">
      <c r="B22" s="36" t="s">
        <v>82</v>
      </c>
      <c r="C22" s="32"/>
      <c r="D22" s="19">
        <f>$C$11*3000+$C$12*2500+$C$13*2000+$C$14*1500+$C$15*1000+$C$16*500</f>
        <v>0</v>
      </c>
      <c r="E22" s="19">
        <f>$C$11*3000+$C$12*2500+$C$13*2000+$C$14*1500+$C$15*1000+$C$16*500</f>
        <v>0</v>
      </c>
      <c r="F22" s="22">
        <f>D22-E22</f>
        <v>0</v>
      </c>
      <c r="K22" s="11"/>
    </row>
    <row r="23" spans="2:13" ht="37.5" customHeight="1" x14ac:dyDescent="0.4">
      <c r="B23" s="37" t="s">
        <v>86</v>
      </c>
      <c r="C23" s="17" t="s">
        <v>83</v>
      </c>
      <c r="D23" s="19">
        <f>$D$8</f>
        <v>0</v>
      </c>
      <c r="E23" s="19">
        <f>IF(D23&gt;=160000,160000,D23)</f>
        <v>0</v>
      </c>
      <c r="F23" s="22">
        <f>D23-E23</f>
        <v>0</v>
      </c>
    </row>
    <row r="24" spans="2:13" ht="37.5" customHeight="1" x14ac:dyDescent="0.4">
      <c r="B24" s="36"/>
      <c r="C24" s="17" t="s">
        <v>84</v>
      </c>
      <c r="D24" s="19">
        <v>30000</v>
      </c>
      <c r="E24" s="19">
        <v>30000</v>
      </c>
      <c r="F24" s="22">
        <f>D24-E24</f>
        <v>0</v>
      </c>
    </row>
    <row r="25" spans="2:13" ht="37.5" customHeight="1" x14ac:dyDescent="0.4">
      <c r="B25" s="36"/>
      <c r="C25" s="17" t="s">
        <v>85</v>
      </c>
      <c r="D25" s="19">
        <f>IF($C$17=0,0,IF($C$17&lt;150,30000,IF($C$17&gt;=14000,2800000,$C$17*200)))</f>
        <v>0</v>
      </c>
      <c r="E25" s="19">
        <f>IF($C$17=0,0,IF($C$17&lt;150,30000,IF($C$17&gt;=14000,2800000,$C$17*200)))</f>
        <v>0</v>
      </c>
      <c r="F25" s="22">
        <f>D25-E25</f>
        <v>0</v>
      </c>
    </row>
    <row r="26" spans="2:13" ht="37.5" customHeight="1" thickBot="1" x14ac:dyDescent="0.45">
      <c r="B26" s="38" t="s">
        <v>87</v>
      </c>
      <c r="C26" s="39"/>
      <c r="D26" s="23">
        <f>SUM(D22:D25)</f>
        <v>30000</v>
      </c>
      <c r="E26" s="23">
        <f>SUM(E22:E25)</f>
        <v>30000</v>
      </c>
      <c r="F26" s="24">
        <f>SUM(F22:F25)</f>
        <v>0</v>
      </c>
    </row>
  </sheetData>
  <mergeCells count="10">
    <mergeCell ref="B22:C22"/>
    <mergeCell ref="B23:B25"/>
    <mergeCell ref="B26:C26"/>
    <mergeCell ref="D20:F20"/>
    <mergeCell ref="B20:C20"/>
    <mergeCell ref="B10:C10"/>
    <mergeCell ref="B8:C8"/>
    <mergeCell ref="K16:L16"/>
    <mergeCell ref="E10:F10"/>
    <mergeCell ref="B21:C2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3"/>
  <sheetViews>
    <sheetView workbookViewId="0">
      <selection activeCell="C4" sqref="C4"/>
    </sheetView>
  </sheetViews>
  <sheetFormatPr defaultRowHeight="18.75" x14ac:dyDescent="0.4"/>
  <cols>
    <col min="2" max="2" width="11.5" customWidth="1"/>
    <col min="3" max="3" width="15.25" bestFit="1" customWidth="1"/>
  </cols>
  <sheetData>
    <row r="2" spans="1:3" x14ac:dyDescent="0.4">
      <c r="B2" t="s">
        <v>9</v>
      </c>
      <c r="C2" s="11" t="s">
        <v>6</v>
      </c>
    </row>
    <row r="3" spans="1:3" x14ac:dyDescent="0.4">
      <c r="A3" t="s">
        <v>10</v>
      </c>
      <c r="B3" t="s">
        <v>11</v>
      </c>
      <c r="C3" s="11" t="s">
        <v>77</v>
      </c>
    </row>
    <row r="4" spans="1:3" x14ac:dyDescent="0.4">
      <c r="A4" t="s">
        <v>10</v>
      </c>
      <c r="B4" t="s">
        <v>12</v>
      </c>
      <c r="C4" s="11" t="s">
        <v>78</v>
      </c>
    </row>
    <row r="5" spans="1:3" x14ac:dyDescent="0.4">
      <c r="A5" t="s">
        <v>10</v>
      </c>
      <c r="B5" t="s">
        <v>13</v>
      </c>
      <c r="C5" s="11" t="s">
        <v>76</v>
      </c>
    </row>
    <row r="6" spans="1:3" x14ac:dyDescent="0.4">
      <c r="A6" t="s">
        <v>10</v>
      </c>
      <c r="B6" t="s">
        <v>14</v>
      </c>
      <c r="C6" s="11" t="s">
        <v>79</v>
      </c>
    </row>
    <row r="7" spans="1:3" x14ac:dyDescent="0.4">
      <c r="A7" t="s">
        <v>10</v>
      </c>
      <c r="B7" t="s">
        <v>15</v>
      </c>
      <c r="C7" s="11" t="s">
        <v>80</v>
      </c>
    </row>
    <row r="8" spans="1:3" x14ac:dyDescent="0.4">
      <c r="A8" t="s">
        <v>10</v>
      </c>
      <c r="B8" t="s">
        <v>16</v>
      </c>
      <c r="C8" s="11"/>
    </row>
    <row r="9" spans="1:3" x14ac:dyDescent="0.4">
      <c r="A9" t="s">
        <v>10</v>
      </c>
      <c r="B9" t="s">
        <v>17</v>
      </c>
      <c r="C9" s="11"/>
    </row>
    <row r="10" spans="1:3" x14ac:dyDescent="0.4">
      <c r="A10" t="s">
        <v>10</v>
      </c>
      <c r="B10" t="s">
        <v>18</v>
      </c>
      <c r="C10" s="11"/>
    </row>
    <row r="11" spans="1:3" x14ac:dyDescent="0.4">
      <c r="A11" t="s">
        <v>10</v>
      </c>
      <c r="B11" t="s">
        <v>19</v>
      </c>
      <c r="C11" s="11"/>
    </row>
    <row r="12" spans="1:3" x14ac:dyDescent="0.4">
      <c r="A12" t="s">
        <v>10</v>
      </c>
      <c r="B12" t="s">
        <v>20</v>
      </c>
      <c r="C12" s="11"/>
    </row>
    <row r="13" spans="1:3" x14ac:dyDescent="0.4">
      <c r="A13" t="s">
        <v>10</v>
      </c>
      <c r="B13" t="s">
        <v>21</v>
      </c>
      <c r="C13" s="11"/>
    </row>
    <row r="14" spans="1:3" x14ac:dyDescent="0.4">
      <c r="A14" t="s">
        <v>10</v>
      </c>
      <c r="B14" t="s">
        <v>22</v>
      </c>
      <c r="C14" s="11"/>
    </row>
    <row r="15" spans="1:3" x14ac:dyDescent="0.4">
      <c r="A15" t="s">
        <v>10</v>
      </c>
      <c r="B15" t="s">
        <v>23</v>
      </c>
      <c r="C15" s="11"/>
    </row>
    <row r="16" spans="1:3" x14ac:dyDescent="0.4">
      <c r="A16" t="s">
        <v>10</v>
      </c>
      <c r="B16" t="s">
        <v>24</v>
      </c>
      <c r="C16" s="11"/>
    </row>
    <row r="17" spans="1:3" x14ac:dyDescent="0.4">
      <c r="A17" t="s">
        <v>10</v>
      </c>
      <c r="B17" t="s">
        <v>25</v>
      </c>
      <c r="C17" s="11"/>
    </row>
    <row r="18" spans="1:3" x14ac:dyDescent="0.4">
      <c r="A18" t="s">
        <v>10</v>
      </c>
      <c r="B18" t="s">
        <v>26</v>
      </c>
      <c r="C18" s="11"/>
    </row>
    <row r="19" spans="1:3" x14ac:dyDescent="0.4">
      <c r="A19" t="s">
        <v>10</v>
      </c>
      <c r="B19" t="s">
        <v>27</v>
      </c>
      <c r="C19" s="11"/>
    </row>
    <row r="20" spans="1:3" x14ac:dyDescent="0.4">
      <c r="A20" t="s">
        <v>10</v>
      </c>
      <c r="B20" t="s">
        <v>28</v>
      </c>
      <c r="C20" s="11"/>
    </row>
    <row r="21" spans="1:3" x14ac:dyDescent="0.4">
      <c r="A21" t="s">
        <v>10</v>
      </c>
      <c r="B21" t="s">
        <v>29</v>
      </c>
      <c r="C21" s="11"/>
    </row>
    <row r="22" spans="1:3" x14ac:dyDescent="0.4">
      <c r="A22" t="s">
        <v>10</v>
      </c>
      <c r="B22" t="s">
        <v>30</v>
      </c>
      <c r="C22" s="11"/>
    </row>
    <row r="23" spans="1:3" x14ac:dyDescent="0.4">
      <c r="A23" t="s">
        <v>10</v>
      </c>
      <c r="B23" t="s">
        <v>31</v>
      </c>
      <c r="C23" s="11"/>
    </row>
    <row r="24" spans="1:3" x14ac:dyDescent="0.4">
      <c r="A24" t="s">
        <v>10</v>
      </c>
      <c r="B24" t="s">
        <v>32</v>
      </c>
      <c r="C24" s="11"/>
    </row>
    <row r="25" spans="1:3" x14ac:dyDescent="0.4">
      <c r="A25" t="s">
        <v>10</v>
      </c>
      <c r="B25" t="s">
        <v>33</v>
      </c>
      <c r="C25" s="11"/>
    </row>
    <row r="26" spans="1:3" x14ac:dyDescent="0.4">
      <c r="A26" t="s">
        <v>10</v>
      </c>
      <c r="B26" t="s">
        <v>34</v>
      </c>
      <c r="C26" s="11"/>
    </row>
    <row r="27" spans="1:3" x14ac:dyDescent="0.4">
      <c r="A27" t="s">
        <v>10</v>
      </c>
      <c r="B27" t="s">
        <v>35</v>
      </c>
      <c r="C27" s="11"/>
    </row>
    <row r="28" spans="1:3" x14ac:dyDescent="0.4">
      <c r="A28" t="s">
        <v>10</v>
      </c>
      <c r="B28" t="s">
        <v>36</v>
      </c>
      <c r="C28" s="11"/>
    </row>
    <row r="29" spans="1:3" x14ac:dyDescent="0.4">
      <c r="A29" t="s">
        <v>10</v>
      </c>
      <c r="B29" t="s">
        <v>37</v>
      </c>
      <c r="C29" s="11"/>
    </row>
    <row r="30" spans="1:3" x14ac:dyDescent="0.4">
      <c r="A30" t="s">
        <v>10</v>
      </c>
      <c r="B30" t="s">
        <v>38</v>
      </c>
      <c r="C30" s="11"/>
    </row>
    <row r="31" spans="1:3" x14ac:dyDescent="0.4">
      <c r="A31" t="s">
        <v>10</v>
      </c>
      <c r="B31" t="s">
        <v>39</v>
      </c>
      <c r="C31" s="11"/>
    </row>
    <row r="32" spans="1:3" x14ac:dyDescent="0.4">
      <c r="A32" t="s">
        <v>10</v>
      </c>
      <c r="B32" t="s">
        <v>40</v>
      </c>
      <c r="C32" s="11"/>
    </row>
    <row r="33" spans="1:4" x14ac:dyDescent="0.4">
      <c r="A33" t="s">
        <v>10</v>
      </c>
      <c r="B33" t="s">
        <v>41</v>
      </c>
      <c r="C33" s="11"/>
    </row>
    <row r="34" spans="1:4" x14ac:dyDescent="0.4">
      <c r="A34" t="s">
        <v>10</v>
      </c>
      <c r="B34" t="s">
        <v>42</v>
      </c>
      <c r="C34" s="11"/>
    </row>
    <row r="35" spans="1:4" x14ac:dyDescent="0.4">
      <c r="A35" t="s">
        <v>10</v>
      </c>
      <c r="B35" t="s">
        <v>43</v>
      </c>
      <c r="C35" s="11"/>
    </row>
    <row r="36" spans="1:4" x14ac:dyDescent="0.4">
      <c r="A36" t="s">
        <v>10</v>
      </c>
      <c r="B36" t="s">
        <v>44</v>
      </c>
      <c r="C36" s="11"/>
    </row>
    <row r="37" spans="1:4" x14ac:dyDescent="0.4">
      <c r="A37" t="s">
        <v>10</v>
      </c>
      <c r="B37" t="s">
        <v>45</v>
      </c>
      <c r="C37" s="11"/>
    </row>
    <row r="38" spans="1:4" x14ac:dyDescent="0.4">
      <c r="A38" t="s">
        <v>10</v>
      </c>
      <c r="B38" t="s">
        <v>46</v>
      </c>
      <c r="C38" s="11"/>
    </row>
    <row r="39" spans="1:4" x14ac:dyDescent="0.4">
      <c r="A39" t="s">
        <v>10</v>
      </c>
      <c r="B39" t="s">
        <v>47</v>
      </c>
      <c r="C39" s="11"/>
    </row>
    <row r="40" spans="1:4" x14ac:dyDescent="0.4">
      <c r="B40" t="s">
        <v>48</v>
      </c>
      <c r="D40" s="11"/>
    </row>
    <row r="41" spans="1:4" x14ac:dyDescent="0.4">
      <c r="A41" t="s">
        <v>10</v>
      </c>
      <c r="B41" t="s">
        <v>49</v>
      </c>
      <c r="C41" s="11"/>
    </row>
    <row r="42" spans="1:4" x14ac:dyDescent="0.4">
      <c r="A42" t="s">
        <v>10</v>
      </c>
      <c r="B42" t="s">
        <v>50</v>
      </c>
      <c r="C42" s="11"/>
    </row>
    <row r="43" spans="1:4" x14ac:dyDescent="0.4">
      <c r="A43" t="s">
        <v>10</v>
      </c>
      <c r="B43" t="s">
        <v>51</v>
      </c>
      <c r="C43" s="11"/>
    </row>
    <row r="44" spans="1:4" x14ac:dyDescent="0.4">
      <c r="A44" t="s">
        <v>10</v>
      </c>
      <c r="B44" t="s">
        <v>52</v>
      </c>
      <c r="C44" s="11"/>
    </row>
    <row r="45" spans="1:4" x14ac:dyDescent="0.4">
      <c r="A45" t="s">
        <v>10</v>
      </c>
      <c r="B45" t="s">
        <v>53</v>
      </c>
      <c r="C45" s="11"/>
    </row>
    <row r="46" spans="1:4" x14ac:dyDescent="0.4">
      <c r="A46" t="s">
        <v>10</v>
      </c>
      <c r="B46" t="s">
        <v>54</v>
      </c>
      <c r="C46" s="11"/>
    </row>
    <row r="47" spans="1:4" x14ac:dyDescent="0.4">
      <c r="A47" t="s">
        <v>10</v>
      </c>
      <c r="B47" t="s">
        <v>55</v>
      </c>
      <c r="C47" s="11"/>
    </row>
    <row r="48" spans="1:4" x14ac:dyDescent="0.4">
      <c r="A48" t="s">
        <v>10</v>
      </c>
      <c r="B48" t="s">
        <v>56</v>
      </c>
      <c r="C48" s="11"/>
    </row>
    <row r="49" spans="1:3" x14ac:dyDescent="0.4">
      <c r="A49" t="s">
        <v>10</v>
      </c>
      <c r="B49" t="s">
        <v>57</v>
      </c>
      <c r="C49" s="11"/>
    </row>
    <row r="50" spans="1:3" x14ac:dyDescent="0.4">
      <c r="A50" t="s">
        <v>10</v>
      </c>
      <c r="B50" t="s">
        <v>58</v>
      </c>
      <c r="C50" s="11"/>
    </row>
    <row r="51" spans="1:3" x14ac:dyDescent="0.4">
      <c r="A51" t="s">
        <v>10</v>
      </c>
      <c r="B51" t="s">
        <v>59</v>
      </c>
      <c r="C51" s="11"/>
    </row>
    <row r="52" spans="1:3" x14ac:dyDescent="0.4">
      <c r="A52" t="s">
        <v>10</v>
      </c>
      <c r="B52" t="s">
        <v>60</v>
      </c>
      <c r="C52" s="11"/>
    </row>
    <row r="53" spans="1:3" x14ac:dyDescent="0.4">
      <c r="A53" t="s">
        <v>10</v>
      </c>
      <c r="B53" t="s">
        <v>61</v>
      </c>
      <c r="C53" s="11"/>
    </row>
    <row r="54" spans="1:3" x14ac:dyDescent="0.4">
      <c r="A54" t="s">
        <v>10</v>
      </c>
      <c r="B54" t="s">
        <v>62</v>
      </c>
      <c r="C54" s="11"/>
    </row>
    <row r="55" spans="1:3" x14ac:dyDescent="0.4">
      <c r="A55" t="s">
        <v>10</v>
      </c>
      <c r="B55" t="s">
        <v>63</v>
      </c>
      <c r="C55" s="11"/>
    </row>
    <row r="56" spans="1:3" x14ac:dyDescent="0.4">
      <c r="A56" t="s">
        <v>10</v>
      </c>
      <c r="B56" t="s">
        <v>64</v>
      </c>
    </row>
    <row r="57" spans="1:3" x14ac:dyDescent="0.4">
      <c r="A57" t="s">
        <v>10</v>
      </c>
      <c r="B57" t="s">
        <v>65</v>
      </c>
      <c r="C57" s="11"/>
    </row>
    <row r="58" spans="1:3" x14ac:dyDescent="0.4">
      <c r="A58" t="s">
        <v>10</v>
      </c>
      <c r="B58" t="s">
        <v>66</v>
      </c>
      <c r="C58" s="11"/>
    </row>
    <row r="59" spans="1:3" x14ac:dyDescent="0.4">
      <c r="A59" t="s">
        <v>10</v>
      </c>
      <c r="B59" t="s">
        <v>67</v>
      </c>
      <c r="C59" s="11"/>
    </row>
    <row r="60" spans="1:3" x14ac:dyDescent="0.4">
      <c r="A60" t="s">
        <v>10</v>
      </c>
      <c r="B60" t="s">
        <v>68</v>
      </c>
    </row>
    <row r="61" spans="1:3" x14ac:dyDescent="0.4">
      <c r="A61" t="s">
        <v>10</v>
      </c>
      <c r="B61" t="s">
        <v>69</v>
      </c>
      <c r="C61" s="11"/>
    </row>
    <row r="62" spans="1:3" x14ac:dyDescent="0.4">
      <c r="A62" t="s">
        <v>10</v>
      </c>
      <c r="B62" t="s">
        <v>70</v>
      </c>
    </row>
    <row r="63" spans="1:3" x14ac:dyDescent="0.4">
      <c r="A63" t="s">
        <v>71</v>
      </c>
      <c r="B63" t="s">
        <v>72</v>
      </c>
      <c r="C63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支援対象者一覧</vt:lpstr>
      <vt:lpstr>＜参考＞経費配分計算シート</vt:lpstr>
      <vt:lpstr>リスト選択肢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2023-07-03T08:57:19Z</cp:lastPrinted>
  <dcterms:created xsi:type="dcterms:W3CDTF">2023-04-25T06:43:26Z</dcterms:created>
  <dcterms:modified xsi:type="dcterms:W3CDTF">2023-07-06T02:43:10Z</dcterms:modified>
</cp:coreProperties>
</file>