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8520" tabRatio="838"/>
  </bookViews>
  <sheets>
    <sheet name="相違点一覧" sheetId="1" r:id="rId1"/>
    <sheet name="（参考）土地の形質の変更の種類" sheetId="2" r:id="rId2"/>
    <sheet name="マスタ_相違点一覧" sheetId="3" state="hidden" r:id="rId3"/>
  </sheets>
  <externalReferences>
    <externalReference r:id="rId4"/>
    <externalReference r:id="rId5"/>
    <externalReference r:id="rId6"/>
  </externalReferences>
  <definedNames>
    <definedName name="_xlnm.Print_Area" localSheetId="0">相違点一覧!$A$1:$T$76</definedName>
    <definedName name="_xlnm.Print_Titles" localSheetId="0">相違点一覧!$4:$4</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1">[2]管理シート!$C$2:$C$63</definedName>
    <definedName name="区市町村">[3]管理シート!$C$2:$C$63</definedName>
    <definedName name="全部一部">[1]管理シート!$O$2:$O$3</definedName>
    <definedName name="超過適合">[1]管理シート!$V$2:$V$3</definedName>
    <definedName name="特定有害物質">[1]管理シート!$I$2:$I$27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5" i="1" l="1"/>
  <c r="X75" i="1"/>
  <c r="Z75" i="1" s="1"/>
  <c r="X74" i="1"/>
  <c r="V74" i="1"/>
  <c r="X73" i="1"/>
  <c r="V73" i="1"/>
  <c r="X72" i="1"/>
  <c r="V72" i="1"/>
  <c r="Z72" i="1" s="1"/>
  <c r="X71" i="1"/>
  <c r="Z71" i="1" s="1"/>
  <c r="V71" i="1"/>
  <c r="X70" i="1"/>
  <c r="V70" i="1"/>
  <c r="X69" i="1"/>
  <c r="V69" i="1"/>
  <c r="Z69" i="1" s="1"/>
  <c r="X68" i="1"/>
  <c r="V68" i="1"/>
  <c r="Z68" i="1" s="1"/>
  <c r="X67" i="1"/>
  <c r="Z67" i="1" s="1"/>
  <c r="V67" i="1"/>
  <c r="X66" i="1"/>
  <c r="V66" i="1"/>
  <c r="X65" i="1"/>
  <c r="V65" i="1"/>
  <c r="X64" i="1"/>
  <c r="V64" i="1"/>
  <c r="Z64" i="1" s="1"/>
  <c r="X63" i="1"/>
  <c r="Z63" i="1" s="1"/>
  <c r="V63" i="1"/>
  <c r="X62" i="1"/>
  <c r="V62" i="1"/>
  <c r="X61" i="1"/>
  <c r="V61" i="1"/>
  <c r="Z61" i="1" s="1"/>
  <c r="X60" i="1"/>
  <c r="V60" i="1"/>
  <c r="X44" i="1"/>
  <c r="V44" i="1"/>
  <c r="X43" i="1"/>
  <c r="V43" i="1"/>
  <c r="Z43" i="1" s="1"/>
  <c r="X42" i="1"/>
  <c r="V42" i="1"/>
  <c r="X41" i="1"/>
  <c r="V41" i="1"/>
  <c r="Z41" i="1" s="1"/>
  <c r="X40" i="1"/>
  <c r="V40" i="1"/>
  <c r="Z40" i="1" s="1"/>
  <c r="X39" i="1"/>
  <c r="V39" i="1"/>
  <c r="X38" i="1"/>
  <c r="V38" i="1"/>
  <c r="Z38" i="1" s="1"/>
  <c r="X37" i="1"/>
  <c r="V37" i="1"/>
  <c r="X35" i="1"/>
  <c r="V35" i="1"/>
  <c r="X34" i="1"/>
  <c r="V34" i="1"/>
  <c r="X33" i="1"/>
  <c r="Z33" i="1" s="1"/>
  <c r="V33" i="1"/>
  <c r="X32" i="1"/>
  <c r="V32" i="1"/>
  <c r="X31" i="1"/>
  <c r="V31" i="1"/>
  <c r="Z31" i="1" s="1"/>
  <c r="X30" i="1"/>
  <c r="V30" i="1"/>
  <c r="X29" i="1"/>
  <c r="V29" i="1"/>
  <c r="V28" i="1"/>
  <c r="X28" i="1"/>
  <c r="X23" i="1"/>
  <c r="V23" i="1"/>
  <c r="Z23" i="1" s="1"/>
  <c r="X22" i="1"/>
  <c r="V22" i="1"/>
  <c r="X21" i="1"/>
  <c r="V21" i="1"/>
  <c r="X20" i="1"/>
  <c r="V20" i="1"/>
  <c r="Z20" i="1" s="1"/>
  <c r="X19" i="1"/>
  <c r="V19" i="1"/>
  <c r="Z19" i="1" s="1"/>
  <c r="X18" i="1"/>
  <c r="V18" i="1"/>
  <c r="X17" i="1"/>
  <c r="V17" i="1"/>
  <c r="X26" i="1"/>
  <c r="V26" i="1"/>
  <c r="X25" i="1"/>
  <c r="V25" i="1"/>
  <c r="X24" i="1"/>
  <c r="V24" i="1"/>
  <c r="X16" i="1"/>
  <c r="V16" i="1"/>
  <c r="X15" i="1"/>
  <c r="V15" i="1"/>
  <c r="Z15" i="1" s="1"/>
  <c r="X14" i="1"/>
  <c r="V14" i="1"/>
  <c r="X13" i="1"/>
  <c r="V13" i="1"/>
  <c r="Z76" i="1"/>
  <c r="Z73" i="1"/>
  <c r="Z65" i="1"/>
  <c r="Z59" i="1"/>
  <c r="Z58" i="1"/>
  <c r="Z57" i="1"/>
  <c r="Z56" i="1"/>
  <c r="Z54" i="1"/>
  <c r="Z53" i="1"/>
  <c r="Z51" i="1"/>
  <c r="Z50" i="1"/>
  <c r="Z48" i="1"/>
  <c r="Z47" i="1"/>
  <c r="Z45" i="1"/>
  <c r="Z37" i="1"/>
  <c r="Z36" i="1"/>
  <c r="Z35" i="1"/>
  <c r="Z34" i="1"/>
  <c r="Z32" i="1"/>
  <c r="Z30" i="1"/>
  <c r="Z29" i="1"/>
  <c r="Z27" i="1"/>
  <c r="Z26" i="1"/>
  <c r="Z25" i="1"/>
  <c r="Z24" i="1"/>
  <c r="Z22" i="1"/>
  <c r="Z21" i="1"/>
  <c r="Z18" i="1"/>
  <c r="Z17" i="1"/>
  <c r="Z16" i="1"/>
  <c r="Z14" i="1"/>
  <c r="Z12" i="1"/>
  <c r="Z11" i="1"/>
  <c r="Z10" i="1"/>
  <c r="Z9" i="1"/>
  <c r="Z8" i="1"/>
  <c r="Z7" i="1"/>
  <c r="Z6" i="1"/>
  <c r="Z5" i="1"/>
  <c r="S5" i="1"/>
  <c r="AD5" i="1" s="1"/>
  <c r="Z74" i="1" l="1"/>
  <c r="Z39" i="1"/>
  <c r="Z44" i="1"/>
  <c r="Z60" i="1"/>
  <c r="Z62" i="1"/>
  <c r="Z66" i="1"/>
  <c r="Z70" i="1"/>
  <c r="S60" i="1" s="1"/>
  <c r="AD60" i="1" s="1"/>
  <c r="Z28" i="1"/>
  <c r="Z42" i="1"/>
  <c r="Z13" i="1"/>
  <c r="S46" i="1"/>
  <c r="AD46" i="1" s="1"/>
  <c r="S58" i="1"/>
  <c r="AD58" i="1" s="1"/>
  <c r="S37" i="1"/>
  <c r="AD37" i="1" s="1"/>
  <c r="S28" i="1"/>
  <c r="AD28" i="1" s="1"/>
  <c r="S7" i="1"/>
  <c r="AD7" i="1" s="1"/>
  <c r="S13" i="1" l="1"/>
  <c r="AD13" i="1" s="1"/>
  <c r="S8" i="1"/>
  <c r="AD8" i="1" s="1"/>
</calcChain>
</file>

<file path=xl/comments1.xml><?xml version="1.0" encoding="utf-8"?>
<comments xmlns="http://schemas.openxmlformats.org/spreadsheetml/2006/main">
  <authors>
    <author>作成者</author>
  </authors>
  <commentList>
    <comment ref="B8" authorId="0" shapeId="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3" authorId="0" shapeId="0">
      <text>
        <r>
          <rPr>
            <sz val="9"/>
            <color indexed="81"/>
            <rFont val="MS P ゴシック"/>
            <family val="3"/>
            <charset val="128"/>
          </rPr>
          <t>該当する項目にリストより「●」を選択してください。</t>
        </r>
      </text>
    </comment>
    <comment ref="B28" authorId="0" shapeId="0">
      <text>
        <r>
          <rPr>
            <sz val="9"/>
            <color indexed="81"/>
            <rFont val="MS P ゴシック"/>
            <family val="3"/>
            <charset val="128"/>
          </rPr>
          <t>該当する項目にリストより「●」を選択してください。</t>
        </r>
      </text>
    </comment>
    <comment ref="B37" authorId="0" shapeId="0">
      <text>
        <r>
          <rPr>
            <sz val="9"/>
            <color indexed="81"/>
            <rFont val="MS P ゴシック"/>
            <family val="3"/>
            <charset val="128"/>
          </rPr>
          <t>該当する項目にリストより「●」を選択してください。</t>
        </r>
      </text>
    </comment>
    <comment ref="B46" authorId="0" shapeId="0">
      <text>
        <r>
          <rPr>
            <sz val="9"/>
            <color indexed="81"/>
            <rFont val="MS P ゴシック"/>
            <family val="3"/>
            <charset val="128"/>
          </rPr>
          <t>複数入力の場合は、左側の展開ボタンより追加行を表示してご記入ください。</t>
        </r>
      </text>
    </comment>
    <comment ref="B58" authorId="0" shapeId="0">
      <text>
        <r>
          <rPr>
            <sz val="9"/>
            <color indexed="81"/>
            <rFont val="MS P ゴシック"/>
            <family val="3"/>
            <charset val="128"/>
          </rPr>
          <t>日付は「YYYY/MM/DD」形式でご記入ください。
（例：2023/04/01）</t>
        </r>
      </text>
    </comment>
    <comment ref="B60" authorId="0" shapeId="0">
      <text>
        <r>
          <rPr>
            <sz val="9"/>
            <color indexed="81"/>
            <rFont val="MS P ゴシック"/>
            <family val="3"/>
            <charset val="128"/>
          </rPr>
          <t xml:space="preserve">該当する項目にリストより「●」を選択してください。
</t>
        </r>
      </text>
    </comment>
  </commentList>
</comments>
</file>

<file path=xl/sharedStrings.xml><?xml version="1.0" encoding="utf-8"?>
<sst xmlns="http://schemas.openxmlformats.org/spreadsheetml/2006/main" count="558" uniqueCount="294">
  <si>
    <t>計画内容</t>
    <rPh sb="0" eb="2">
      <t>ケイカク</t>
    </rPh>
    <rPh sb="2" eb="4">
      <t>ナイヨウ</t>
    </rPh>
    <phoneticPr fontId="1"/>
  </si>
  <si>
    <t>実施内容</t>
    <rPh sb="0" eb="2">
      <t>ジッシ</t>
    </rPh>
    <rPh sb="2" eb="4">
      <t>ナイヨウ</t>
    </rPh>
    <phoneticPr fontId="1"/>
  </si>
  <si>
    <t>変更理由</t>
    <rPh sb="0" eb="2">
      <t>ヘンコウ</t>
    </rPh>
    <rPh sb="2" eb="4">
      <t>リユウ</t>
    </rPh>
    <phoneticPr fontId="1"/>
  </si>
  <si>
    <t>対策範囲（対策面積）</t>
    <rPh sb="0" eb="4">
      <t>タイサクハンイ</t>
    </rPh>
    <rPh sb="5" eb="9">
      <t>タイサクメンセキ</t>
    </rPh>
    <phoneticPr fontId="1"/>
  </si>
  <si>
    <t>区画数</t>
    <rPh sb="0" eb="2">
      <t>クカク</t>
    </rPh>
    <rPh sb="2" eb="3">
      <t>スウ</t>
    </rPh>
    <phoneticPr fontId="1"/>
  </si>
  <si>
    <t>対策面積</t>
    <rPh sb="0" eb="2">
      <t>タイサク</t>
    </rPh>
    <rPh sb="2" eb="4">
      <t>メンセキ</t>
    </rPh>
    <phoneticPr fontId="2"/>
  </si>
  <si>
    <t>m²</t>
    <phoneticPr fontId="1"/>
  </si>
  <si>
    <t>対策範囲（掘削土量）</t>
    <rPh sb="0" eb="4">
      <t>タイサクハンイ</t>
    </rPh>
    <rPh sb="5" eb="9">
      <t>クッサクドリョウ</t>
    </rPh>
    <phoneticPr fontId="1"/>
  </si>
  <si>
    <t>掘削土量</t>
    <rPh sb="0" eb="2">
      <t>クッサク</t>
    </rPh>
    <rPh sb="2" eb="4">
      <t>ドリョウ</t>
    </rPh>
    <phoneticPr fontId="2"/>
  </si>
  <si>
    <t>m³</t>
    <phoneticPr fontId="1"/>
  </si>
  <si>
    <t>対策方法</t>
    <rPh sb="0" eb="4">
      <t>タイサクホウホウ</t>
    </rPh>
    <phoneticPr fontId="1"/>
  </si>
  <si>
    <t>溶出量基準に適合しない土壌が帯水層に接する場合、汚染の拡大を防止するために必要な措置</t>
    <phoneticPr fontId="1"/>
  </si>
  <si>
    <t>含有量基準超過のため非該当</t>
    <rPh sb="0" eb="3">
      <t>ガンユウリョウ</t>
    </rPh>
    <rPh sb="3" eb="5">
      <t>キジュン</t>
    </rPh>
    <rPh sb="5" eb="7">
      <t>チョウカ</t>
    </rPh>
    <rPh sb="10" eb="13">
      <t>ヒガイトウ</t>
    </rPh>
    <phoneticPr fontId="2"/>
  </si>
  <si>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2"/>
  </si>
  <si>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2"/>
  </si>
  <si>
    <t>帯水層に触れるため、以下（①～⑦から選択）の対策を講じる。</t>
    <rPh sb="0" eb="3">
      <t>タイスイソウ</t>
    </rPh>
    <rPh sb="4" eb="5">
      <t>フ</t>
    </rPh>
    <rPh sb="10" eb="12">
      <t>イカ</t>
    </rPh>
    <rPh sb="22" eb="24">
      <t>タイサク</t>
    </rPh>
    <rPh sb="25" eb="26">
      <t>コウ</t>
    </rPh>
    <phoneticPr fontId="2"/>
  </si>
  <si>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</si>
  <si>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2"/>
  </si>
  <si>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</si>
  <si>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2"/>
  </si>
  <si>
    <t>③</t>
  </si>
  <si>
    <t>観測井戸を設置し、地下水位の管理を行う。（埋立地管理区域の場合）</t>
    <rPh sb="9" eb="11">
      <t>チカ</t>
    </rPh>
    <rPh sb="11" eb="13">
      <t>スイイ</t>
    </rPh>
    <rPh sb="14" eb="16">
      <t>カンリ</t>
    </rPh>
    <rPh sb="17" eb="18">
      <t>オコナ</t>
    </rPh>
    <rPh sb="21" eb="24">
      <t>ウメタテチ</t>
    </rPh>
    <rPh sb="24" eb="26">
      <t>カンリ</t>
    </rPh>
    <rPh sb="26" eb="28">
      <t>クイキ</t>
    </rPh>
    <rPh sb="29" eb="31">
      <t>バアイ</t>
    </rPh>
    <phoneticPr fontId="2"/>
  </si>
  <si>
    <t>④</t>
  </si>
  <si>
    <t>観測井戸を設置し、地下水の水質の監視を行う。（埋立地管理区域の場合）</t>
    <rPh sb="9" eb="11">
      <t>チカ</t>
    </rPh>
    <rPh sb="11" eb="12">
      <t>スイ</t>
    </rPh>
    <rPh sb="13" eb="15">
      <t>スイシツ</t>
    </rPh>
    <rPh sb="16" eb="18">
      <t>カンシ</t>
    </rPh>
    <rPh sb="19" eb="20">
      <t>オコナ</t>
    </rPh>
    <phoneticPr fontId="2"/>
  </si>
  <si>
    <t>⑤</t>
    <phoneticPr fontId="1"/>
  </si>
  <si>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2"/>
  </si>
  <si>
    <t>⑥</t>
    <phoneticPr fontId="1"/>
  </si>
  <si>
    <t>⑦</t>
    <phoneticPr fontId="1"/>
  </si>
  <si>
    <t>その他（備考欄に詳細を記入すること）</t>
  </si>
  <si>
    <t>観測井戸設置のため、Appendix-7に従い施工を行う。</t>
    <rPh sb="0" eb="2">
      <t>カンソク</t>
    </rPh>
    <rPh sb="2" eb="4">
      <t>イド</t>
    </rPh>
    <rPh sb="4" eb="6">
      <t>セッチ</t>
    </rPh>
    <rPh sb="21" eb="22">
      <t>シタガ</t>
    </rPh>
    <rPh sb="23" eb="25">
      <t>セコウ</t>
    </rPh>
    <rPh sb="26" eb="27">
      <t>オコナ</t>
    </rPh>
    <phoneticPr fontId="2"/>
  </si>
  <si>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2"/>
  </si>
  <si>
    <t>その他（備考欄に詳細を記入すること）</t>
    <phoneticPr fontId="2"/>
  </si>
  <si>
    <t>備考</t>
    <rPh sb="0" eb="2">
      <t>ビコウ</t>
    </rPh>
    <phoneticPr fontId="1"/>
  </si>
  <si>
    <t>埋戻し土壌の品質管理</t>
    <rPh sb="0" eb="2">
      <t>ウメモド</t>
    </rPh>
    <rPh sb="3" eb="5">
      <t>ドジョウ</t>
    </rPh>
    <rPh sb="6" eb="10">
      <t>ヒンシツカンリ</t>
    </rPh>
    <phoneticPr fontId="1"/>
  </si>
  <si>
    <t>掘削土の仮置き・埋戻し</t>
    <rPh sb="0" eb="2">
      <t>クッサク</t>
    </rPh>
    <rPh sb="2" eb="3">
      <t>ド</t>
    </rPh>
    <rPh sb="4" eb="6">
      <t>カリオ</t>
    </rPh>
    <rPh sb="8" eb="10">
      <t>ウメモド</t>
    </rPh>
    <phoneticPr fontId="2"/>
  </si>
  <si>
    <t>同一契機での土壌調査(当該区域において指定を受けるに至った土壌汚染状況調査)において基準適合が確認された土壌により埋め戻す。</t>
  </si>
  <si>
    <t>平成31年環境省告示第６号に基づく分析で基準適合を確認した土壌により埋め戻す。</t>
    <phoneticPr fontId="2"/>
  </si>
  <si>
    <t>該当なし（掘削を行わない場合、埋戻しをしない場合、今後予定している新築等別工事の際に埋戻しを行う場合）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3" eb="35">
      <t>シンチク</t>
    </rPh>
    <rPh sb="40" eb="41">
      <t>サイ</t>
    </rPh>
    <phoneticPr fontId="4"/>
  </si>
  <si>
    <t>その他（備考欄に詳細を記入すること）</t>
    <rPh sb="4" eb="6">
      <t>ビコウ</t>
    </rPh>
    <rPh sb="6" eb="7">
      <t>ラン</t>
    </rPh>
    <rPh sb="8" eb="10">
      <t>ショウサイ</t>
    </rPh>
    <rPh sb="11" eb="13">
      <t>キニュウ</t>
    </rPh>
    <phoneticPr fontId="4"/>
  </si>
  <si>
    <t>汚染土搬出先</t>
    <rPh sb="0" eb="2">
      <t>オセン</t>
    </rPh>
    <rPh sb="2" eb="3">
      <t>ツチ</t>
    </rPh>
    <rPh sb="3" eb="5">
      <t>ハンシュツ</t>
    </rPh>
    <rPh sb="5" eb="6">
      <t>サキ</t>
    </rPh>
    <phoneticPr fontId="1"/>
  </si>
  <si>
    <t>搬出先①</t>
    <rPh sb="0" eb="2">
      <t>ハンシュツ</t>
    </rPh>
    <rPh sb="2" eb="3">
      <t>サキ</t>
    </rPh>
    <phoneticPr fontId="1"/>
  </si>
  <si>
    <t>所在地</t>
    <rPh sb="0" eb="3">
      <t>ショザイチ</t>
    </rPh>
    <phoneticPr fontId="2"/>
  </si>
  <si>
    <t>搬出先②</t>
    <rPh sb="0" eb="2">
      <t>ハンシュツ</t>
    </rPh>
    <rPh sb="2" eb="3">
      <t>サキ</t>
    </rPh>
    <phoneticPr fontId="1"/>
  </si>
  <si>
    <t>工事工期</t>
    <rPh sb="0" eb="2">
      <t>コウジ</t>
    </rPh>
    <rPh sb="2" eb="4">
      <t>コウキ</t>
    </rPh>
    <phoneticPr fontId="1"/>
  </si>
  <si>
    <t>開始日</t>
    <rPh sb="0" eb="2">
      <t>カイシ</t>
    </rPh>
    <rPh sb="2" eb="3">
      <t>ビ</t>
    </rPh>
    <phoneticPr fontId="1"/>
  </si>
  <si>
    <t>完了日</t>
    <rPh sb="0" eb="2">
      <t>カンリョウ</t>
    </rPh>
    <rPh sb="2" eb="3">
      <t>ビ</t>
    </rPh>
    <phoneticPr fontId="1"/>
  </si>
  <si>
    <t>環境保全対策</t>
    <rPh sb="0" eb="2">
      <t>カンキョウ</t>
    </rPh>
    <rPh sb="2" eb="4">
      <t>ホゼン</t>
    </rPh>
    <rPh sb="4" eb="6">
      <t>タイサク</t>
    </rPh>
    <phoneticPr fontId="1"/>
  </si>
  <si>
    <t>お知らせ看板</t>
    <rPh sb="1" eb="2">
      <t>シ</t>
    </rPh>
    <rPh sb="4" eb="6">
      <t>カンバン</t>
    </rPh>
    <phoneticPr fontId="1"/>
  </si>
  <si>
    <t>仮囲いの設置</t>
    <rPh sb="0" eb="2">
      <t>カリガコ</t>
    </rPh>
    <rPh sb="4" eb="6">
      <t>セッチ</t>
    </rPh>
    <phoneticPr fontId="2"/>
  </si>
  <si>
    <t>散水</t>
    <rPh sb="0" eb="2">
      <t>サンスイ</t>
    </rPh>
    <phoneticPr fontId="2"/>
  </si>
  <si>
    <t>シート養生</t>
    <rPh sb="3" eb="5">
      <t>ヨウジョウ</t>
    </rPh>
    <phoneticPr fontId="2"/>
  </si>
  <si>
    <t>敷鉄板</t>
    <rPh sb="0" eb="3">
      <t>シキテッパン</t>
    </rPh>
    <phoneticPr fontId="2"/>
  </si>
  <si>
    <t>防塵用フェンス・ネットの設置</t>
    <rPh sb="0" eb="3">
      <t>ボウジンヨウ</t>
    </rPh>
    <rPh sb="12" eb="14">
      <t>セッチ</t>
    </rPh>
    <phoneticPr fontId="1"/>
  </si>
  <si>
    <t>負圧テントの設置、排ガス処理</t>
    <rPh sb="0" eb="2">
      <t>フアツ</t>
    </rPh>
    <rPh sb="6" eb="8">
      <t>セッチ</t>
    </rPh>
    <rPh sb="9" eb="10">
      <t>ハイ</t>
    </rPh>
    <rPh sb="12" eb="14">
      <t>ショリ</t>
    </rPh>
    <phoneticPr fontId="1"/>
  </si>
  <si>
    <t>搬出車両の洗浄</t>
    <rPh sb="0" eb="2">
      <t>ハンシュツ</t>
    </rPh>
    <rPh sb="2" eb="4">
      <t>シャリョウ</t>
    </rPh>
    <rPh sb="5" eb="7">
      <t>センジョウ</t>
    </rPh>
    <phoneticPr fontId="1"/>
  </si>
  <si>
    <t>排水処理施設の設置、排水分析</t>
    <rPh sb="0" eb="2">
      <t>ハイスイ</t>
    </rPh>
    <rPh sb="2" eb="4">
      <t>ショリ</t>
    </rPh>
    <rPh sb="4" eb="6">
      <t>シセツ</t>
    </rPh>
    <rPh sb="7" eb="9">
      <t>セッチ</t>
    </rPh>
    <rPh sb="10" eb="12">
      <t>ハイスイ</t>
    </rPh>
    <rPh sb="12" eb="14">
      <t>ブンセキ</t>
    </rPh>
    <phoneticPr fontId="1"/>
  </si>
  <si>
    <t>運搬時の被覆（シート被覆等）</t>
    <rPh sb="0" eb="2">
      <t>ウンパン</t>
    </rPh>
    <rPh sb="2" eb="3">
      <t>ジ</t>
    </rPh>
    <rPh sb="4" eb="6">
      <t>ヒフク</t>
    </rPh>
    <rPh sb="10" eb="12">
      <t>ヒフク</t>
    </rPh>
    <rPh sb="12" eb="13">
      <t>ナド</t>
    </rPh>
    <phoneticPr fontId="1"/>
  </si>
  <si>
    <t>運搬時の積載状況の随時確認</t>
    <rPh sb="0" eb="2">
      <t>ウンパン</t>
    </rPh>
    <rPh sb="2" eb="3">
      <t>ジ</t>
    </rPh>
    <rPh sb="4" eb="6">
      <t>セキサイ</t>
    </rPh>
    <rPh sb="6" eb="8">
      <t>ジョウキョウ</t>
    </rPh>
    <rPh sb="9" eb="11">
      <t>ズイジ</t>
    </rPh>
    <rPh sb="11" eb="13">
      <t>カクニン</t>
    </rPh>
    <phoneticPr fontId="1"/>
  </si>
  <si>
    <t>低騒音、低振動の機械の使用</t>
    <rPh sb="0" eb="3">
      <t>テイソウオン</t>
    </rPh>
    <rPh sb="4" eb="7">
      <t>テイシンドウ</t>
    </rPh>
    <rPh sb="8" eb="10">
      <t>キカイ</t>
    </rPh>
    <rPh sb="11" eb="13">
      <t>シヨウ</t>
    </rPh>
    <phoneticPr fontId="1"/>
  </si>
  <si>
    <t>作業員の衛生管理（靴の洗浄等）</t>
    <rPh sb="0" eb="3">
      <t>サギョウイン</t>
    </rPh>
    <rPh sb="4" eb="6">
      <t>エイセイ</t>
    </rPh>
    <rPh sb="6" eb="8">
      <t>カンリ</t>
    </rPh>
    <rPh sb="9" eb="10">
      <t>クツ</t>
    </rPh>
    <rPh sb="11" eb="13">
      <t>センジョウ</t>
    </rPh>
    <rPh sb="13" eb="14">
      <t>ナド</t>
    </rPh>
    <phoneticPr fontId="1"/>
  </si>
  <si>
    <t>その他（備考欄に詳細を記入すること）</t>
    <rPh sb="4" eb="6">
      <t>ビコウ</t>
    </rPh>
    <rPh sb="6" eb="7">
      <t>ラン</t>
    </rPh>
    <rPh sb="8" eb="10">
      <t>ショウサイ</t>
    </rPh>
    <rPh sb="11" eb="13">
      <t>キニュウ</t>
    </rPh>
    <phoneticPr fontId="2"/>
  </si>
  <si>
    <t>同一契機での土壌調査(当該区域において指定を受けるに至った土壌汚染状況調査)において基準適合が確認された土壌により埋め戻した。</t>
    <phoneticPr fontId="1"/>
  </si>
  <si>
    <t>平成31年環境省告示第６号に基づく分析で基準適合を確認した土壌により埋め戻した。</t>
    <phoneticPr fontId="2"/>
  </si>
  <si>
    <t>同一契機の地歴調査により汚染のおそれが無いことが確認された場内土により埋め戻した。</t>
    <rPh sb="0" eb="2">
      <t>ドウイツ</t>
    </rPh>
    <rPh sb="2" eb="4">
      <t>ケイキ</t>
    </rPh>
    <rPh sb="24" eb="26">
      <t>カクニン</t>
    </rPh>
    <rPh sb="35" eb="36">
      <t>ウ</t>
    </rPh>
    <rPh sb="37" eb="38">
      <t>モド</t>
    </rPh>
    <phoneticPr fontId="1"/>
  </si>
  <si>
    <t>同一契機の地歴調査により汚染のおそれが無いことが確認された場内土により埋め戻す。</t>
    <rPh sb="0" eb="2">
      <t>ドウイツ</t>
    </rPh>
    <rPh sb="2" eb="4">
      <t>ケイキ</t>
    </rPh>
    <rPh sb="24" eb="26">
      <t>カクニン</t>
    </rPh>
    <rPh sb="35" eb="36">
      <t>ウ</t>
    </rPh>
    <rPh sb="37" eb="38">
      <t>モド</t>
    </rPh>
    <phoneticPr fontId="1"/>
  </si>
  <si>
    <t>飛び地間移動した土壌により埋め戻す。</t>
    <rPh sb="0" eb="1">
      <t>ト</t>
    </rPh>
    <rPh sb="2" eb="3">
      <t>チ</t>
    </rPh>
    <rPh sb="3" eb="4">
      <t>カン</t>
    </rPh>
    <rPh sb="4" eb="6">
      <t>イドウ</t>
    </rPh>
    <rPh sb="8" eb="10">
      <t>ドジョウ</t>
    </rPh>
    <rPh sb="13" eb="14">
      <t>ウ</t>
    </rPh>
    <rPh sb="15" eb="16">
      <t>モド</t>
    </rPh>
    <phoneticPr fontId="2"/>
  </si>
  <si>
    <t>区域間移動した土壌により埋め戻す（埋立地特例区域、自然由来特例区域）。</t>
    <rPh sb="0" eb="2">
      <t>クイキ</t>
    </rPh>
    <rPh sb="2" eb="3">
      <t>カン</t>
    </rPh>
    <rPh sb="3" eb="5">
      <t>イドウ</t>
    </rPh>
    <rPh sb="7" eb="9">
      <t>ドジョウ</t>
    </rPh>
    <rPh sb="12" eb="13">
      <t>ウ</t>
    </rPh>
    <rPh sb="14" eb="15">
      <t>モド</t>
    </rPh>
    <rPh sb="17" eb="20">
      <t>ウメタテチ</t>
    </rPh>
    <rPh sb="20" eb="22">
      <t>トクレイ</t>
    </rPh>
    <rPh sb="22" eb="24">
      <t>クイキ</t>
    </rPh>
    <rPh sb="25" eb="27">
      <t>シゼン</t>
    </rPh>
    <rPh sb="27" eb="29">
      <t>ユライ</t>
    </rPh>
    <rPh sb="29" eb="31">
      <t>トクレイ</t>
    </rPh>
    <rPh sb="31" eb="33">
      <t>クイキ</t>
    </rPh>
    <phoneticPr fontId="2"/>
  </si>
  <si>
    <t>飛び地間移動した土壌により埋め戻した。</t>
    <rPh sb="0" eb="1">
      <t>ト</t>
    </rPh>
    <rPh sb="2" eb="3">
      <t>チ</t>
    </rPh>
    <rPh sb="3" eb="4">
      <t>カン</t>
    </rPh>
    <rPh sb="4" eb="6">
      <t>イドウ</t>
    </rPh>
    <rPh sb="8" eb="10">
      <t>ドジョウ</t>
    </rPh>
    <rPh sb="13" eb="14">
      <t>ウ</t>
    </rPh>
    <rPh sb="15" eb="16">
      <t>モド</t>
    </rPh>
    <phoneticPr fontId="2"/>
  </si>
  <si>
    <t>区域間移動した土壌により埋め戻した（埋立地特例区域、自然由来特例区域）。</t>
    <rPh sb="0" eb="2">
      <t>クイキ</t>
    </rPh>
    <rPh sb="2" eb="3">
      <t>カン</t>
    </rPh>
    <rPh sb="3" eb="5">
      <t>イドウ</t>
    </rPh>
    <rPh sb="7" eb="9">
      <t>ドジョウ</t>
    </rPh>
    <rPh sb="12" eb="13">
      <t>ウ</t>
    </rPh>
    <rPh sb="14" eb="15">
      <t>モド</t>
    </rPh>
    <rPh sb="18" eb="21">
      <t>ウメタテチ</t>
    </rPh>
    <rPh sb="21" eb="23">
      <t>トクレイ</t>
    </rPh>
    <rPh sb="23" eb="25">
      <t>クイキ</t>
    </rPh>
    <rPh sb="26" eb="28">
      <t>シゼン</t>
    </rPh>
    <rPh sb="28" eb="30">
      <t>ユライ</t>
    </rPh>
    <rPh sb="30" eb="32">
      <t>トクレイ</t>
    </rPh>
    <rPh sb="32" eb="34">
      <t>クイキ</t>
    </rPh>
    <phoneticPr fontId="2"/>
  </si>
  <si>
    <t>（参考）土地の形質の変更の種類</t>
    <phoneticPr fontId="1"/>
  </si>
  <si>
    <t>【措置】地下水の水質の測定（汚染あり）</t>
  </si>
  <si>
    <t>【山留工】土留壁設置工</t>
  </si>
  <si>
    <t>【措置】地下水の水質の測定（汚染なし）</t>
  </si>
  <si>
    <t>【山留工】土留壁撤去工</t>
  </si>
  <si>
    <t>【措置】原位置封じ込め</t>
  </si>
  <si>
    <t>【山留工】山留設置工</t>
  </si>
  <si>
    <t>【措置】遮水工封じ込め</t>
  </si>
  <si>
    <t>【山留工】山留撤去工</t>
  </si>
  <si>
    <t>【措置】地下水汚染の拡大の防止（揚水）</t>
  </si>
  <si>
    <t>【山留工】親杭横矢板設置工</t>
  </si>
  <si>
    <t>【措置】地下水汚染の拡大の防止（透過性浄化壁）</t>
  </si>
  <si>
    <t>【山留工】親杭横矢板撤去工</t>
  </si>
  <si>
    <t>【措置】掘削除去</t>
  </si>
  <si>
    <t>【山留工】鋼矢板打設工</t>
  </si>
  <si>
    <t>【措置】オンサイト浄化（熱処理）</t>
  </si>
  <si>
    <t>【山留工】鋼矢板撤去工</t>
  </si>
  <si>
    <t>【措置】オンサイト浄化（洗浄処理）</t>
  </si>
  <si>
    <t>【山留工】SMW打設工</t>
  </si>
  <si>
    <t>【措置】オンサイト浄化（化学処理）</t>
  </si>
  <si>
    <t>【山留工】SMW撤去工</t>
  </si>
  <si>
    <t>【措置】オンサイト浄化（生物処理）</t>
  </si>
  <si>
    <t>【山留工】既製杭柱列壁打設工</t>
  </si>
  <si>
    <t>【措置】オンサイト浄化（生石灰添加真空抽出）</t>
  </si>
  <si>
    <t>【山留工】既製杭柱列壁撤去工</t>
  </si>
  <si>
    <t>【措置】オンサイト浄化（磁力選別）</t>
  </si>
  <si>
    <t>【山留工】RC連続壁打設工</t>
  </si>
  <si>
    <t>【措置】原位置抽出（土壌ガス吸引）</t>
  </si>
  <si>
    <t>【山留工】RC連続壁撤去工</t>
  </si>
  <si>
    <t>【措置】原位置抽出（地下水揚水）</t>
  </si>
  <si>
    <t>【山留工】アースアンカー工</t>
  </si>
  <si>
    <t>【措置】原位置抽出（エアースパージング）</t>
  </si>
  <si>
    <t>【山留工】アースアンカー撤去工</t>
  </si>
  <si>
    <t>【措置】原位置分解（化学処理）</t>
  </si>
  <si>
    <t>【舗装工】アスファルト舗装工</t>
  </si>
  <si>
    <t>【措置】原位置分解（生物処理）</t>
  </si>
  <si>
    <t>【舗装工】コンクリート舗装工</t>
  </si>
  <si>
    <t>【措置】ファイトレメディエーション</t>
  </si>
  <si>
    <t>【舗装工】インターロッキング舗装工</t>
  </si>
  <si>
    <t>【措置】原位置土壌洗浄</t>
  </si>
  <si>
    <t>【舗装工】セメントコンクリート舗装工</t>
  </si>
  <si>
    <t>【措置】遮断工封じ込め</t>
  </si>
  <si>
    <t>【舗装工】セメント安定処理路盤工</t>
  </si>
  <si>
    <t>【措置】原位置不溶化</t>
  </si>
  <si>
    <t>【舗装工】アスファルト安定処理路盤工</t>
  </si>
  <si>
    <t>【措置】不溶化埋戻し</t>
  </si>
  <si>
    <t>【舗装工】砕石路盤工</t>
  </si>
  <si>
    <t>【措置】アスファルト舗装（3cm以上）</t>
  </si>
  <si>
    <t>【舗装工】凍上抑制層工</t>
  </si>
  <si>
    <t>【措置】コンクリート舗装（10cm以上）</t>
  </si>
  <si>
    <t>【舗装工】コンクリートブロック舗装工</t>
  </si>
  <si>
    <t>【措置】立入禁止</t>
  </si>
  <si>
    <t>【舗装工】路上再生処理工</t>
  </si>
  <si>
    <t>【措置】区域外土壌入換え</t>
  </si>
  <si>
    <t>【舗装工】切削オーバーレイ工</t>
  </si>
  <si>
    <t>【措置】区域内土壌入換え</t>
  </si>
  <si>
    <t>【舗装工】アスファルト舗装撤去工</t>
  </si>
  <si>
    <t>【措置】盛土</t>
  </si>
  <si>
    <t>【舗装工】コンクリート舗装撤去工</t>
  </si>
  <si>
    <t>【土工】掘削工</t>
  </si>
  <si>
    <t>【舗装工】インターロッキング舗装撤去工</t>
  </si>
  <si>
    <t>【土工】一次掘削工</t>
  </si>
  <si>
    <t>【舗装工】セメントコンクリート舗装撤去工</t>
  </si>
  <si>
    <t>【土工】二次掘削工</t>
  </si>
  <si>
    <t>【舗装工】コンクリートブロック舗装撤去工</t>
  </si>
  <si>
    <t>【土工】床掘り工</t>
  </si>
  <si>
    <t>【調査】ボーリング調査</t>
  </si>
  <si>
    <t>【土工】盛土工</t>
  </si>
  <si>
    <t>【調査】地下水調査</t>
  </si>
  <si>
    <t>【土工】根切り工</t>
  </si>
  <si>
    <t>【調査】詳細調査</t>
  </si>
  <si>
    <t>【土工】一次根切り工</t>
  </si>
  <si>
    <t>【調査】追完調査</t>
  </si>
  <si>
    <t>【土工】二次根切り工</t>
  </si>
  <si>
    <t>【調査】地盤調査</t>
  </si>
  <si>
    <t>【土工】鋤取り工</t>
  </si>
  <si>
    <t>【調査】埋蔵文化財調査</t>
  </si>
  <si>
    <t>【土工】埋戻し工</t>
  </si>
  <si>
    <t>【河川工】築堤工</t>
  </si>
  <si>
    <t>【土工】基準適合土壌埋戻し工</t>
  </si>
  <si>
    <t>【河川工】護岸工</t>
  </si>
  <si>
    <t>【土工】基準不適合土壌埋戻し工</t>
  </si>
  <si>
    <t>【河川工】特殊堤工</t>
  </si>
  <si>
    <t>【土工】流動化処理土埋戻し工</t>
  </si>
  <si>
    <t>【河川工】根固工</t>
  </si>
  <si>
    <t>【土工】仮置工（基準不適合土壌）</t>
  </si>
  <si>
    <t>【河川工】水路工</t>
  </si>
  <si>
    <t>【土工】仮置工（基準適合土壌）</t>
  </si>
  <si>
    <t>【河川工】河床高水敷整正工</t>
  </si>
  <si>
    <t>【土工】試掘工</t>
  </si>
  <si>
    <t>【河川工】堤防地盤処理工</t>
  </si>
  <si>
    <t>【地業・基礎工】砂地業</t>
  </si>
  <si>
    <t>【河川工】河川構造物グラウト工</t>
  </si>
  <si>
    <t>【地業・基礎工】砕石地業</t>
  </si>
  <si>
    <t>【河川工】函（管）渠工</t>
  </si>
  <si>
    <t>【地業・基礎工】砂利地業</t>
  </si>
  <si>
    <t>【河川工】側溝工</t>
  </si>
  <si>
    <t>【地業・基礎工】基礎設置工</t>
  </si>
  <si>
    <t>【道路工】道路築造工</t>
  </si>
  <si>
    <t>【地業・基礎工】既存基礎撤去工</t>
  </si>
  <si>
    <t>【道路工】外灯基礎工</t>
  </si>
  <si>
    <t>【地業・基礎工】深礎工</t>
  </si>
  <si>
    <t>【道路工】擁壁工</t>
  </si>
  <si>
    <t>【地業・基礎工】埋設物撤去工</t>
  </si>
  <si>
    <t>【道路工】路床改良工</t>
  </si>
  <si>
    <t>【地業・基礎工】土間基礎撤去工</t>
  </si>
  <si>
    <t>【道路工】法面工</t>
  </si>
  <si>
    <t>【管工】配管布設工</t>
  </si>
  <si>
    <t>【道路工】落石防止柵工</t>
  </si>
  <si>
    <t>【管工】配管撤去工</t>
  </si>
  <si>
    <t>【道路工】道路地盤処理工</t>
  </si>
  <si>
    <t>【管工】雨水配管工</t>
  </si>
  <si>
    <t>【道路工】標識工</t>
  </si>
  <si>
    <t>【管工】電気配管工</t>
  </si>
  <si>
    <t>【道路工】防護柵</t>
  </si>
  <si>
    <t>【管工】ガス配管工</t>
  </si>
  <si>
    <t>【道路工】街築工</t>
  </si>
  <si>
    <t>【管工】汚水管設置工</t>
  </si>
  <si>
    <t>【道路工】法面維持工</t>
  </si>
  <si>
    <t>【管工】排水管設置工</t>
  </si>
  <si>
    <t>【共同溝等工】共同溝工</t>
  </si>
  <si>
    <t>【管工】開削管路設置工</t>
  </si>
  <si>
    <t>【共同溝等工】地下立体交差工</t>
  </si>
  <si>
    <t>【管工】人孔設置工</t>
  </si>
  <si>
    <t>【共同溝等工】共同溝立坑工</t>
  </si>
  <si>
    <t>【杭工】杭工</t>
  </si>
  <si>
    <t>【共同溝等工】共同溝立坑撤去工</t>
  </si>
  <si>
    <t>【杭工】PHC杭工</t>
  </si>
  <si>
    <t>【トンネル工】シールド工</t>
  </si>
  <si>
    <t>【杭工】SC杭工</t>
  </si>
  <si>
    <t>【トンネル工】推進工</t>
  </si>
  <si>
    <t>【杭工】鋼管杭工</t>
  </si>
  <si>
    <t>【トンネル工】NATM工</t>
  </si>
  <si>
    <t>【杭工】鋼管ソイルセメント杭工</t>
  </si>
  <si>
    <t>【トンネル工】開削トンネル工</t>
  </si>
  <si>
    <t>【杭工】プレボーリング杭工</t>
  </si>
  <si>
    <t>【砂防・地すべり等工】堰堤工</t>
  </si>
  <si>
    <t>【杭工】場所打ち杭工</t>
  </si>
  <si>
    <t>【砂防・地すべり等工】流路工</t>
  </si>
  <si>
    <t>【杭工】回転杭工</t>
  </si>
  <si>
    <t>【砂防・地すべり等工】山腹工</t>
  </si>
  <si>
    <t>【杭工】Ｈ鋼打設工</t>
  </si>
  <si>
    <t>【砂防・地すべり等工】抑制工</t>
  </si>
  <si>
    <t>【杭工】親杭打設工</t>
  </si>
  <si>
    <t>【砂防・地すべり等工】床固工</t>
  </si>
  <si>
    <t>【杭工】構台杭打設工</t>
  </si>
  <si>
    <t>【砂防・地すべり等工】落石雪崩防止工</t>
  </si>
  <si>
    <t>【杭工】既存杭撤去工</t>
  </si>
  <si>
    <t>【砂防・地すべり等工】集水井工</t>
  </si>
  <si>
    <t>【地盤改良工】地盤改良工</t>
  </si>
  <si>
    <t>【砂防・地すべり等工】集排水井ボーリング工</t>
  </si>
  <si>
    <t>【地盤改良工】表層地盤改良工</t>
  </si>
  <si>
    <t>【砂防・地すべり等工】排水トンネル工</t>
  </si>
  <si>
    <t>【地盤改良工】柱状地盤改良工</t>
  </si>
  <si>
    <t>【下水道工】管渠工（シールド工）</t>
  </si>
  <si>
    <t>【地盤改良工】小口径鋼管圧入工</t>
  </si>
  <si>
    <t>【下水道工】管渠工（推進工）</t>
  </si>
  <si>
    <t>【地盤改良工】薬液注入工</t>
  </si>
  <si>
    <t>【下水道工】発進立坑工</t>
  </si>
  <si>
    <t>【軟弱地盤対策工】サンドコンパクションパイル工</t>
  </si>
  <si>
    <t>【下水道工】ポンプ場工</t>
  </si>
  <si>
    <t>【軟弱地盤対策工】サンドドレーン工</t>
  </si>
  <si>
    <t>【公園工】敷地造成工</t>
  </si>
  <si>
    <t>【軟弱地盤対策工】バーチカルドレーン工</t>
  </si>
  <si>
    <t>【公園工】園路広場工</t>
  </si>
  <si>
    <t>【軟弱地盤対策工】ペーパードレーン工</t>
  </si>
  <si>
    <t>【公園工】植樹工</t>
  </si>
  <si>
    <t>【軟弱地盤対策工】抑え盛土工</t>
  </si>
  <si>
    <t>【公園工】除草工</t>
  </si>
  <si>
    <t>【地下水工】ウェルポイント工</t>
  </si>
  <si>
    <t>【公園工】芝付工</t>
  </si>
  <si>
    <t>【地下水工】ディープウェル工</t>
  </si>
  <si>
    <t>【公園工】花壇工</t>
  </si>
  <si>
    <t>【地下水工】観測井設置工</t>
  </si>
  <si>
    <t>【公園工】日陰棚工</t>
  </si>
  <si>
    <t>【地下水工】観測井撤去工</t>
  </si>
  <si>
    <t>【公園工】池工</t>
  </si>
  <si>
    <t>【地下水工】地下水モニタリング工</t>
  </si>
  <si>
    <t>【公園工】遊戯施設工</t>
  </si>
  <si>
    <t>【公園工】運動施設工</t>
  </si>
  <si>
    <t>【公園工】ゴムチップ工</t>
  </si>
  <si>
    <t>【公園工】樹木伐根工</t>
  </si>
  <si>
    <t>【外構工】境石工</t>
  </si>
  <si>
    <t>【外構工】フェンス設置工</t>
  </si>
  <si>
    <t>【その他】構造物新設工</t>
  </si>
  <si>
    <t>【その他】立入禁止工</t>
  </si>
  <si>
    <t>土地の形質の変更の種類</t>
    <rPh sb="0" eb="2">
      <t>トチ</t>
    </rPh>
    <phoneticPr fontId="5"/>
  </si>
  <si>
    <t>汚染状態の変更</t>
  </si>
  <si>
    <t>交付者による管理票の確認</t>
  </si>
  <si>
    <t>写真</t>
  </si>
  <si>
    <t>検尺による出来形確認</t>
  </si>
  <si>
    <t>地下水のモニタリング</t>
  </si>
  <si>
    <t>土壌分析（原位置浄化時のチェックボーリング）</t>
  </si>
  <si>
    <t>完了確認</t>
    <phoneticPr fontId="1"/>
  </si>
  <si>
    <t>変更
有無</t>
    <rPh sb="0" eb="2">
      <t>ヘンコウ</t>
    </rPh>
    <rPh sb="3" eb="5">
      <t>ウム</t>
    </rPh>
    <phoneticPr fontId="1"/>
  </si>
  <si>
    <t>エラーチェック</t>
    <phoneticPr fontId="1"/>
  </si>
  <si>
    <t>チェック項目</t>
    <rPh sb="4" eb="6">
      <t>コウモク</t>
    </rPh>
    <phoneticPr fontId="1"/>
  </si>
  <si>
    <t>結果</t>
    <rPh sb="0" eb="2">
      <t>ケッカ</t>
    </rPh>
    <phoneticPr fontId="1"/>
  </si>
  <si>
    <t>処理用</t>
    <rPh sb="0" eb="3">
      <t>ショリヨウ</t>
    </rPh>
    <phoneticPr fontId="1"/>
  </si>
  <si>
    <t>計画内容</t>
    <rPh sb="0" eb="4">
      <t>ケイカクナイヨウ</t>
    </rPh>
    <phoneticPr fontId="1"/>
  </si>
  <si>
    <t>実施内容</t>
    <rPh sb="0" eb="4">
      <t>ジッシナイヨウ</t>
    </rPh>
    <phoneticPr fontId="1"/>
  </si>
  <si>
    <t>条件必須</t>
    <rPh sb="0" eb="4">
      <t>ジョウケンヒッス</t>
    </rPh>
    <phoneticPr fontId="1"/>
  </si>
  <si>
    <t>舗装厚等の検尺写真及び断面図（含有量基準超過が表層に残置される場合）</t>
    <phoneticPr fontId="1"/>
  </si>
  <si>
    <t>比較</t>
    <rPh sb="0" eb="2">
      <t>ヒカク</t>
    </rPh>
    <phoneticPr fontId="1"/>
  </si>
  <si>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
  </si>
  <si>
    <t>施設名称</t>
    <rPh sb="0" eb="2">
      <t>シセツ</t>
    </rPh>
    <rPh sb="2" eb="4">
      <t>メイショウ</t>
    </rPh>
    <phoneticPr fontId="2"/>
  </si>
  <si>
    <t>搬出先③</t>
    <rPh sb="0" eb="2">
      <t>ハンシュツ</t>
    </rPh>
    <rPh sb="2" eb="3">
      <t>サキ</t>
    </rPh>
    <phoneticPr fontId="1"/>
  </si>
  <si>
    <t>搬出先④</t>
    <rPh sb="0" eb="2">
      <t>ハンシュツ</t>
    </rPh>
    <rPh sb="2" eb="3">
      <t>サキ</t>
    </rPh>
    <phoneticPr fontId="1"/>
  </si>
  <si>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
  </si>
  <si>
    <t>掘削深度は、地下水位より上方（1m以上）であった。</t>
    <rPh sb="0" eb="2">
      <t>クッサク</t>
    </rPh>
    <rPh sb="2" eb="4">
      <t>シンド</t>
    </rPh>
    <rPh sb="6" eb="8">
      <t>チカ</t>
    </rPh>
    <rPh sb="8" eb="10">
      <t>スイイ</t>
    </rPh>
    <rPh sb="12" eb="14">
      <t>ジョウホウ</t>
    </rPh>
    <rPh sb="13" eb="14">
      <t>イジョウ</t>
    </rPh>
    <rPh sb="17" eb="19">
      <t>イジョウ</t>
    </rPh>
    <phoneticPr fontId="2"/>
  </si>
  <si>
    <t>掘削深度は、地下水位より上方であるが、その差が1m未満であるため、地下水が確認された場合は以下（①～⑦から選択）の対策を講じた。</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2"/>
  </si>
  <si>
    <t>帯水層に触れるため、以下（①～⑦から選択）の対策を講じた。</t>
    <rPh sb="0" eb="3">
      <t>タイスイソウ</t>
    </rPh>
    <rPh sb="4" eb="5">
      <t>フ</t>
    </rPh>
    <rPh sb="10" eb="12">
      <t>イカ</t>
    </rPh>
    <rPh sb="22" eb="24">
      <t>タイサク</t>
    </rPh>
    <rPh sb="25" eb="26">
      <t>コウ</t>
    </rPh>
    <phoneticPr fontId="2"/>
  </si>
  <si>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2"/>
  </si>
  <si>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2"/>
  </si>
  <si>
    <t>観測井戸を設置し、地下水位の管理を行った。（埋立地管理区域の場合）</t>
    <rPh sb="9" eb="11">
      <t>チカ</t>
    </rPh>
    <rPh sb="11" eb="13">
      <t>スイイ</t>
    </rPh>
    <rPh sb="14" eb="16">
      <t>カンリ</t>
    </rPh>
    <rPh sb="17" eb="18">
      <t>オコナ</t>
    </rPh>
    <rPh sb="22" eb="25">
      <t>ウメタテチ</t>
    </rPh>
    <rPh sb="25" eb="27">
      <t>カンリ</t>
    </rPh>
    <rPh sb="27" eb="29">
      <t>クイキ</t>
    </rPh>
    <rPh sb="30" eb="32">
      <t>バアイ</t>
    </rPh>
    <phoneticPr fontId="2"/>
  </si>
  <si>
    <t>観測井戸を設置し、地下水の水質の監視を行った。（埋立地管理区域の場合）</t>
    <rPh sb="9" eb="11">
      <t>チカ</t>
    </rPh>
    <rPh sb="11" eb="12">
      <t>スイ</t>
    </rPh>
    <rPh sb="13" eb="15">
      <t>スイシツ</t>
    </rPh>
    <rPh sb="16" eb="18">
      <t>カンシ</t>
    </rPh>
    <rPh sb="19" eb="20">
      <t>オコナ</t>
    </rPh>
    <phoneticPr fontId="2"/>
  </si>
  <si>
    <t>準不透水層の深さまで遮水壁（鋼矢板、ケーシング等）を設置した。</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2"/>
  </si>
  <si>
    <t>観測井戸設置のため、Appendix-7に従い施工を行った。</t>
    <rPh sb="0" eb="2">
      <t>カンソク</t>
    </rPh>
    <rPh sb="2" eb="4">
      <t>イド</t>
    </rPh>
    <rPh sb="4" eb="6">
      <t>セッチ</t>
    </rPh>
    <rPh sb="21" eb="22">
      <t>シタガ</t>
    </rPh>
    <rPh sb="23" eb="25">
      <t>セコウ</t>
    </rPh>
    <rPh sb="26" eb="27">
      <t>オコナ</t>
    </rPh>
    <phoneticPr fontId="2"/>
  </si>
  <si>
    <t>【措置】追完調査の実施</t>
    <rPh sb="4" eb="8">
      <t>ツイカンチョウサ</t>
    </rPh>
    <rPh sb="9" eb="11">
      <t>ジッシ</t>
    </rPh>
    <phoneticPr fontId="1"/>
  </si>
  <si>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2"/>
  </si>
  <si>
    <t>第二帯水層以深を掘削するため、第一帯水層直下の準不透水層まで遮水壁を設置し、かつ下位帯水層への汚染拡散防止措置を講じ、施工終了時に準不透水層の回復を行った。</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2"/>
  </si>
  <si>
    <t>土地の形質の変更後、表層に含有量基準を超過した土壌が残置される場合は、舗装や盛土等による措置をリストより選択又は自由入力で記載してください。</t>
    <phoneticPr fontId="1"/>
  </si>
  <si>
    <t>コンテナ(内袋付)やフレコンバック(内袋付)を使用した汚染土壌運搬</t>
    <rPh sb="23" eb="25">
      <t>シヨウ</t>
    </rPh>
    <rPh sb="27" eb="29">
      <t>オセン</t>
    </rPh>
    <rPh sb="29" eb="31">
      <t>ドジョウ</t>
    </rPh>
    <rPh sb="31" eb="33">
      <t>ウンパン</t>
    </rPh>
    <phoneticPr fontId="2"/>
  </si>
  <si>
    <t>(形質変更時要届出区域における）計画と実施の相違点一覧</t>
    <rPh sb="1" eb="3">
      <t>ケイシツ</t>
    </rPh>
    <rPh sb="3" eb="5">
      <t>ヘンコウ</t>
    </rPh>
    <rPh sb="5" eb="6">
      <t>ジ</t>
    </rPh>
    <rPh sb="6" eb="7">
      <t>ヨウ</t>
    </rPh>
    <rPh sb="7" eb="9">
      <t>トドケデ</t>
    </rPh>
    <rPh sb="9" eb="11">
      <t>クイキ</t>
    </rPh>
    <rPh sb="16" eb="18">
      <t>ケイカク</t>
    </rPh>
    <rPh sb="19" eb="21">
      <t>ジッシ</t>
    </rPh>
    <rPh sb="22" eb="25">
      <t>ソウイテン</t>
    </rPh>
    <rPh sb="25" eb="27">
      <t>イチラン</t>
    </rPh>
    <phoneticPr fontId="1"/>
  </si>
  <si>
    <t>交付者による管理票の確認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</si>
</sst>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_ "/>
  </numFmts>
  <fonts count="15">
    <font>
      <sz val="11"/>
      <color theme="1"/>
      <name val="游ゴシック"/>
      <family val="2"/>
      <charset val="128"/>
      <scheme val="minor"/>
    </font>
    <font>
      <sz val="6"/>
      <name val="游ゴシック"/>
      <family val="2"/>
      <charset val="128"/>
      <scheme val="minor"/>
    </font>
    <font>
      <b/>
      <sz val="11"/>
      <color indexed="8"/>
      <name val="ＭＳ Ｐゴシック"/>
      <family val="3"/>
      <charset val="128"/>
    </font>
    <font>
      <sz val="11"/>
      <color theme="1"/>
      <name val="游ゴシック"/>
      <family val="2"/>
      <scheme val="minor"/>
    </font>
    <font>
      <sz val="6"/>
      <name val="ＭＳ Ｐゴシック"/>
      <family val="3"/>
      <charset val="128"/>
    </font>
    <font>
      <sz val="11"/>
      <color theme="1"/>
      <name val="游ゴシック"/>
      <family val="2"/>
      <charset val="128"/>
      <scheme val="minor"/>
    </font>
    <font>
      <b/>
      <sz val="10.5"/>
      <color theme="1"/>
      <name val="Meiryo UI"/>
      <family val="3"/>
      <charset val="128"/>
    </font>
    <font>
      <sz val="10.5"/>
      <color theme="1"/>
      <name val="Meiryo UI"/>
      <family val="3"/>
      <charset val="128"/>
    </font>
    <font>
      <b/>
      <sz val="12"/>
      <color theme="1"/>
      <name val="Meiryo UI"/>
      <family val="3"/>
      <charset val="128"/>
    </font>
    <font>
      <b/>
      <sz val="14"/>
      <color theme="1"/>
      <name val="Meiryo UI"/>
      <family val="3"/>
      <charset val="128"/>
    </font>
    <font>
      <sz val="9"/>
      <color indexed="81"/>
      <name val="MS P ゴシック"/>
      <family val="3"/>
      <charset val="128"/>
    </font>
    <font>
      <sz val="14"/>
      <color theme="1"/>
      <name val="Meiryo UI"/>
      <family val="3"/>
      <charset val="128"/>
    </font>
    <font>
      <sz val="10.5"/>
      <name val="Meiryo UI"/>
      <family val="3"/>
      <charset val="128"/>
    </font>
    <font>
      <sz val="14"/>
      <name val="Meiryo UI"/>
      <family val="3"/>
      <charset val="128"/>
    </font>
    <font>
      <b/>
      <sz val="11"/>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0" fontId="3" fillId="0" borderId="0"/>
    <xf numFmtId="38" fontId="5" fillId="0" borderId="0" applyFont="0" applyFill="0" applyBorder="0" applyAlignment="0" applyProtection="0">
      <alignment vertical="center"/>
    </xf>
  </cellStyleXfs>
  <cellXfs count="11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8" fillId="0" borderId="1" xfId="0" applyFont="1" applyBorder="1" applyAlignment="1">
      <alignment horizontal="center" vertical="center" wrapText="1"/>
    </xf>
    <xf numFmtId="0" fontId="11" fillId="0" borderId="0" xfId="0" applyFont="1">
      <alignment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Fill="1">
      <alignment vertical="center"/>
    </xf>
    <xf numFmtId="0" fontId="7" fillId="0" borderId="1" xfId="0" applyFont="1" applyBorder="1">
      <alignment vertical="center"/>
    </xf>
    <xf numFmtId="0" fontId="6" fillId="0" borderId="0" xfId="0" applyFont="1" applyFill="1" applyBorder="1" applyAlignment="1">
      <alignment horizontal="center" vertical="center"/>
    </xf>
    <xf numFmtId="0" fontId="7" fillId="0" borderId="2" xfId="0" applyFont="1" applyFill="1" applyBorder="1" applyAlignment="1">
      <alignment vertical="center"/>
    </xf>
    <xf numFmtId="0" fontId="7" fillId="0" borderId="12" xfId="0" applyFont="1" applyBorder="1">
      <alignment vertical="center"/>
    </xf>
    <xf numFmtId="0" fontId="7" fillId="0" borderId="13" xfId="0" applyFont="1" applyBorder="1">
      <alignment vertical="center"/>
    </xf>
    <xf numFmtId="0" fontId="7" fillId="0" borderId="20" xfId="0" applyFont="1" applyBorder="1">
      <alignment vertical="center"/>
    </xf>
    <xf numFmtId="0" fontId="7" fillId="0" borderId="0" xfId="0" applyFont="1" applyFill="1" applyBorder="1" applyAlignment="1">
      <alignment horizontal="left" vertical="top"/>
    </xf>
    <xf numFmtId="0" fontId="7" fillId="0" borderId="5" xfId="0" applyFont="1" applyFill="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2" xfId="0" applyFont="1" applyFill="1" applyBorder="1">
      <alignment vertical="center"/>
    </xf>
    <xf numFmtId="0" fontId="7" fillId="0" borderId="3" xfId="0" applyFont="1" applyBorder="1">
      <alignment vertical="center"/>
    </xf>
    <xf numFmtId="0" fontId="7" fillId="0" borderId="4" xfId="0" applyFont="1" applyBorder="1">
      <alignment vertical="center"/>
    </xf>
    <xf numFmtId="0" fontId="7" fillId="0" borderId="18" xfId="0" applyFont="1" applyBorder="1">
      <alignment vertical="center"/>
    </xf>
    <xf numFmtId="0" fontId="7" fillId="3" borderId="2" xfId="0" applyFont="1" applyFill="1" applyBorder="1" applyAlignment="1">
      <alignment horizontal="center" vertical="center"/>
    </xf>
    <xf numFmtId="0" fontId="7" fillId="0" borderId="5" xfId="0" applyFont="1" applyFill="1" applyBorder="1">
      <alignment vertical="center"/>
    </xf>
    <xf numFmtId="0" fontId="7" fillId="0" borderId="11" xfId="0" applyFont="1" applyFill="1" applyBorder="1">
      <alignment vertical="center"/>
    </xf>
    <xf numFmtId="0" fontId="12" fillId="0" borderId="14" xfId="1" applyFont="1" applyBorder="1" applyAlignment="1">
      <alignment horizontal="center" vertical="center" wrapText="1"/>
    </xf>
    <xf numFmtId="0" fontId="7" fillId="0" borderId="0" xfId="0" applyFont="1" applyBorder="1">
      <alignment vertical="center"/>
    </xf>
    <xf numFmtId="0" fontId="7" fillId="0" borderId="26" xfId="0" applyFont="1" applyBorder="1">
      <alignment vertical="center"/>
    </xf>
    <xf numFmtId="0" fontId="7" fillId="0" borderId="15" xfId="0" applyFont="1" applyBorder="1">
      <alignment vertical="center"/>
    </xf>
    <xf numFmtId="0" fontId="7" fillId="0" borderId="8" xfId="0" applyFont="1" applyBorder="1">
      <alignment vertical="center"/>
    </xf>
    <xf numFmtId="0" fontId="7" fillId="0" borderId="25" xfId="0" applyFont="1" applyBorder="1">
      <alignment vertical="center"/>
    </xf>
    <xf numFmtId="0" fontId="7" fillId="0" borderId="24" xfId="0" applyFont="1" applyBorder="1">
      <alignment vertical="center"/>
    </xf>
    <xf numFmtId="0" fontId="7" fillId="0" borderId="9" xfId="0" applyFont="1" applyBorder="1">
      <alignment vertical="center"/>
    </xf>
    <xf numFmtId="0" fontId="7" fillId="0" borderId="32" xfId="0" applyFont="1" applyBorder="1">
      <alignment vertical="center"/>
    </xf>
    <xf numFmtId="0" fontId="7" fillId="0" borderId="17" xfId="0" applyFont="1" applyBorder="1">
      <alignmen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5" xfId="0" applyFont="1" applyBorder="1" applyAlignment="1">
      <alignment horizontal="left" vertical="center"/>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6" fillId="0" borderId="0" xfId="0" applyFont="1" applyAlignment="1">
      <alignment horizontal="center" vertical="center" shrinkToFit="1"/>
    </xf>
    <xf numFmtId="0" fontId="7" fillId="0" borderId="0" xfId="0" applyFont="1" applyAlignment="1">
      <alignment vertical="center" shrinkToFit="1"/>
    </xf>
    <xf numFmtId="0" fontId="6" fillId="0" borderId="0" xfId="0" applyFont="1" applyAlignment="1">
      <alignment vertical="center" shrinkToFit="1"/>
    </xf>
    <xf numFmtId="0" fontId="13" fillId="2" borderId="15"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6" xfId="0" applyFont="1" applyFill="1" applyBorder="1" applyAlignment="1">
      <alignment horizontal="center" vertical="center"/>
    </xf>
    <xf numFmtId="0" fontId="14" fillId="0" borderId="0" xfId="0" applyFont="1">
      <alignment vertical="center"/>
    </xf>
    <xf numFmtId="0" fontId="7" fillId="2" borderId="2" xfId="0" applyFont="1" applyFill="1" applyBorder="1" applyAlignment="1">
      <alignment horizontal="left" vertical="top" wrapText="1"/>
    </xf>
    <xf numFmtId="0" fontId="6" fillId="0" borderId="0" xfId="0" applyFont="1" applyAlignment="1">
      <alignment horizontal="center" vertical="center"/>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3" borderId="2" xfId="0" applyFont="1" applyFill="1" applyBorder="1" applyAlignment="1">
      <alignment horizontal="center" vertical="top"/>
    </xf>
    <xf numFmtId="0" fontId="7" fillId="3" borderId="5" xfId="0" applyFont="1" applyFill="1" applyBorder="1" applyAlignment="1">
      <alignment horizontal="center" vertical="top"/>
    </xf>
    <xf numFmtId="0" fontId="7" fillId="3" borderId="11" xfId="0" applyFont="1" applyFill="1" applyBorder="1" applyAlignment="1">
      <alignment horizontal="center" vertical="top"/>
    </xf>
    <xf numFmtId="0" fontId="12" fillId="3" borderId="2" xfId="1" applyFont="1" applyFill="1" applyBorder="1" applyAlignment="1">
      <alignment horizontal="center" vertical="top"/>
    </xf>
    <xf numFmtId="0" fontId="12" fillId="3" borderId="5" xfId="1" applyFont="1" applyFill="1" applyBorder="1" applyAlignment="1">
      <alignment horizontal="center" vertical="top"/>
    </xf>
    <xf numFmtId="0" fontId="12" fillId="3" borderId="11" xfId="1" applyFont="1" applyFill="1" applyBorder="1" applyAlignment="1">
      <alignment horizontal="center" vertical="top"/>
    </xf>
    <xf numFmtId="0" fontId="12" fillId="2" borderId="9" xfId="1" applyFont="1" applyFill="1" applyBorder="1" applyAlignment="1">
      <alignment vertical="center" wrapText="1"/>
    </xf>
    <xf numFmtId="0" fontId="12" fillId="2" borderId="10" xfId="1" applyFont="1" applyFill="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xf>
    <xf numFmtId="176" fontId="7" fillId="5" borderId="13" xfId="0" applyNumberFormat="1" applyFont="1" applyFill="1" applyBorder="1" applyAlignment="1">
      <alignment horizontal="left" vertical="center"/>
    </xf>
    <xf numFmtId="176" fontId="7" fillId="5" borderId="20" xfId="0" applyNumberFormat="1" applyFont="1" applyFill="1" applyBorder="1" applyAlignment="1">
      <alignment horizontal="left" vertical="center"/>
    </xf>
    <xf numFmtId="0" fontId="12" fillId="0" borderId="15" xfId="1" applyFont="1" applyBorder="1" applyAlignment="1">
      <alignment horizontal="left" vertical="center" wrapText="1"/>
    </xf>
    <xf numFmtId="0" fontId="7" fillId="0" borderId="15" xfId="0" applyFont="1" applyBorder="1" applyAlignment="1">
      <alignment vertical="center"/>
    </xf>
    <xf numFmtId="0" fontId="7" fillId="0" borderId="21" xfId="0" applyFont="1" applyBorder="1" applyAlignment="1">
      <alignment vertical="center"/>
    </xf>
    <xf numFmtId="0" fontId="7" fillId="0" borderId="17" xfId="0" applyFont="1" applyBorder="1" applyAlignment="1">
      <alignment vertical="center"/>
    </xf>
    <xf numFmtId="0" fontId="7" fillId="0" borderId="22" xfId="0" applyFont="1" applyBorder="1" applyAlignment="1">
      <alignment vertical="center"/>
    </xf>
    <xf numFmtId="0" fontId="12" fillId="0" borderId="17" xfId="1" applyFont="1" applyBorder="1" applyAlignment="1">
      <alignment horizontal="left"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7" fillId="0" borderId="0" xfId="0" applyFont="1" applyFill="1" applyAlignment="1">
      <alignment horizontal="center" vertical="center"/>
    </xf>
    <xf numFmtId="0" fontId="7" fillId="5" borderId="26" xfId="0" applyFont="1" applyFill="1" applyBorder="1" applyAlignment="1">
      <alignment horizontal="left" vertical="center" shrinkToFit="1"/>
    </xf>
    <xf numFmtId="0" fontId="7" fillId="5" borderId="15" xfId="0" applyFont="1" applyFill="1" applyBorder="1" applyAlignment="1">
      <alignment horizontal="left" vertical="center" shrinkToFit="1"/>
    </xf>
    <xf numFmtId="0" fontId="7" fillId="5" borderId="21" xfId="0" applyFont="1" applyFill="1" applyBorder="1" applyAlignment="1">
      <alignment horizontal="left" vertical="center" shrinkToFit="1"/>
    </xf>
    <xf numFmtId="0" fontId="7" fillId="5" borderId="25" xfId="0" applyFont="1" applyFill="1" applyBorder="1" applyAlignment="1">
      <alignment horizontal="left" vertical="center" shrinkToFit="1"/>
    </xf>
    <xf numFmtId="0" fontId="7" fillId="5" borderId="24" xfId="0" applyFont="1" applyFill="1" applyBorder="1" applyAlignment="1">
      <alignment horizontal="left" vertical="center" shrinkToFit="1"/>
    </xf>
    <xf numFmtId="0" fontId="7" fillId="5" borderId="23" xfId="0" applyFont="1" applyFill="1" applyBorder="1" applyAlignment="1">
      <alignment horizontal="left" vertical="center" shrinkToFit="1"/>
    </xf>
    <xf numFmtId="178" fontId="7" fillId="5" borderId="13" xfId="2" applyNumberFormat="1" applyFont="1" applyFill="1" applyBorder="1" applyAlignment="1">
      <alignment horizontal="right" vertical="center"/>
    </xf>
    <xf numFmtId="177" fontId="7" fillId="5" borderId="24" xfId="2" applyNumberFormat="1" applyFont="1" applyFill="1" applyBorder="1" applyAlignment="1">
      <alignment vertical="center"/>
    </xf>
    <xf numFmtId="177" fontId="7" fillId="5" borderId="19" xfId="2" applyNumberFormat="1" applyFont="1" applyFill="1" applyBorder="1" applyAlignment="1">
      <alignment vertical="center"/>
    </xf>
    <xf numFmtId="0" fontId="7" fillId="5" borderId="29" xfId="0" applyFont="1" applyFill="1" applyBorder="1" applyAlignment="1">
      <alignment horizontal="left" vertical="center" shrinkToFit="1"/>
    </xf>
    <xf numFmtId="0" fontId="7" fillId="5" borderId="13" xfId="0" applyFont="1" applyFill="1" applyBorder="1" applyAlignment="1">
      <alignment horizontal="left" vertical="center" shrinkToFit="1"/>
    </xf>
    <xf numFmtId="0" fontId="7" fillId="5" borderId="20" xfId="0" applyFont="1" applyFill="1" applyBorder="1" applyAlignment="1">
      <alignment horizontal="left" vertical="center" shrinkToFit="1"/>
    </xf>
    <xf numFmtId="0" fontId="12" fillId="0" borderId="27" xfId="1" applyFont="1" applyBorder="1" applyAlignment="1">
      <alignment horizontal="center" vertical="center" wrapText="1"/>
    </xf>
    <xf numFmtId="0" fontId="12" fillId="0" borderId="24" xfId="1" applyFont="1" applyBorder="1" applyAlignment="1">
      <alignment horizontal="center" vertical="center" wrapText="1"/>
    </xf>
    <xf numFmtId="0" fontId="12" fillId="2" borderId="24" xfId="1" applyFont="1" applyFill="1" applyBorder="1" applyAlignment="1">
      <alignment vertical="center" wrapText="1"/>
    </xf>
    <xf numFmtId="0" fontId="12" fillId="2" borderId="23" xfId="1" applyFont="1" applyFill="1" applyBorder="1" applyAlignment="1">
      <alignment vertical="center" wrapText="1"/>
    </xf>
    <xf numFmtId="176" fontId="7" fillId="5" borderId="9" xfId="0" applyNumberFormat="1" applyFont="1" applyFill="1" applyBorder="1" applyAlignment="1">
      <alignment horizontal="left" vertical="center"/>
    </xf>
    <xf numFmtId="176" fontId="7" fillId="5" borderId="10" xfId="0" applyNumberFormat="1" applyFont="1" applyFill="1" applyBorder="1" applyAlignment="1">
      <alignment horizontal="left" vertical="center"/>
    </xf>
    <xf numFmtId="0" fontId="7" fillId="0" borderId="8" xfId="0" applyFont="1" applyBorder="1" applyAlignment="1">
      <alignment vertical="center"/>
    </xf>
    <xf numFmtId="0" fontId="7" fillId="0" borderId="9" xfId="0" applyFont="1" applyBorder="1" applyAlignment="1">
      <alignment vertical="center"/>
    </xf>
    <xf numFmtId="0" fontId="12" fillId="0" borderId="13" xfId="1" applyFont="1" applyBorder="1" applyAlignment="1">
      <alignment horizontal="left" vertical="center" wrapText="1"/>
    </xf>
    <xf numFmtId="0" fontId="7" fillId="0" borderId="15" xfId="0" applyFont="1" applyBorder="1" applyAlignment="1">
      <alignment vertical="center" wrapText="1"/>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wrapText="1"/>
    </xf>
    <xf numFmtId="0" fontId="7" fillId="4" borderId="15" xfId="0" applyFont="1" applyFill="1" applyBorder="1" applyAlignment="1">
      <alignment vertical="center" wrapText="1"/>
    </xf>
    <xf numFmtId="0" fontId="7" fillId="4" borderId="21" xfId="0" applyFont="1" applyFill="1" applyBorder="1" applyAlignment="1">
      <alignment vertical="center" wrapText="1"/>
    </xf>
    <xf numFmtId="0" fontId="7" fillId="4" borderId="24" xfId="0" applyFont="1" applyFill="1" applyBorder="1" applyAlignment="1">
      <alignment vertical="center" wrapText="1"/>
    </xf>
    <xf numFmtId="0" fontId="7" fillId="4" borderId="23" xfId="0" applyFont="1" applyFill="1" applyBorder="1" applyAlignment="1">
      <alignment vertical="center" wrapText="1"/>
    </xf>
    <xf numFmtId="0" fontId="8" fillId="0" borderId="1" xfId="0" applyFont="1" applyBorder="1" applyAlignment="1">
      <alignment horizontal="center" vertical="center"/>
    </xf>
    <xf numFmtId="0" fontId="7" fillId="5" borderId="12" xfId="0" applyFont="1" applyFill="1" applyBorder="1" applyAlignment="1">
      <alignment horizontal="left" vertical="center" shrinkToFit="1"/>
    </xf>
    <xf numFmtId="0" fontId="7" fillId="5" borderId="30" xfId="0" applyFont="1" applyFill="1" applyBorder="1" applyAlignment="1">
      <alignment horizontal="left" vertical="center" shrinkToFit="1"/>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1" xfId="0" applyFont="1" applyFill="1" applyBorder="1" applyAlignment="1">
      <alignment horizontal="left" vertical="top" wrapText="1"/>
    </xf>
    <xf numFmtId="0" fontId="13" fillId="5" borderId="12"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7" fillId="5" borderId="27" xfId="0" applyFont="1" applyFill="1" applyBorder="1" applyAlignment="1">
      <alignment horizontal="left" vertical="center" shrinkToFit="1"/>
    </xf>
    <xf numFmtId="0" fontId="7" fillId="5" borderId="31" xfId="0" applyFont="1" applyFill="1" applyBorder="1" applyAlignment="1">
      <alignment horizontal="left" vertical="center" shrinkToFit="1"/>
    </xf>
    <xf numFmtId="0" fontId="7" fillId="5" borderId="14" xfId="0" applyFont="1" applyFill="1" applyBorder="1" applyAlignment="1">
      <alignment horizontal="left" vertical="center" shrinkToFit="1"/>
    </xf>
    <xf numFmtId="0" fontId="7" fillId="5" borderId="28" xfId="0" applyFont="1" applyFill="1" applyBorder="1" applyAlignment="1">
      <alignment horizontal="left" vertical="center" shrinkToFit="1"/>
    </xf>
  </cellXfs>
  <cellStyles count="3">
    <cellStyle name="桁区切り" xfId="2" builtinId="6"/>
    <cellStyle name="標準" xfId="0" builtinId="0"/>
    <cellStyle name="標準 2" xfId="1"/>
  </cellStyles>
  <dxfs count="6">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7" tint="0.79998168889431442"/>
        </patternFill>
      </fill>
    </dxf>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yosiki-15_&#12304;&#12501;&#12457;&#12540;&#12510;&#12483;&#12488;&#21270;&#27096;&#24335;&#12305;&#9314;&#9315;&#27861;&#31532;12&#26465;&#31532;1&#38917;_&#24418;&#36074;&#22793;&#26356;&#26178;&#35201;&#23626;&#20986;&#21306;&#22495;&#20869;&#12395;&#12362;&#12369;&#12427;&#22303;&#22320;&#12398;&#24418;&#36074;&#12398;&#22793;&#26356;&#23626;&#20986;&#26360;_20230112_01.xlsx?DB3FAE0B" TargetMode="External"/><Relationship Id="rId1" Type="http://schemas.openxmlformats.org/officeDocument/2006/relationships/externalLinkPath" Target="file:///\\DB3FAE0B\yosiki-15_&#12304;&#12501;&#12457;&#12540;&#12510;&#12483;&#12488;&#21270;&#27096;&#24335;&#12305;&#9314;&#9315;&#27861;&#31532;12&#26465;&#31532;1&#38917;_&#24418;&#36074;&#22793;&#26356;&#26178;&#35201;&#23626;&#20986;&#21306;&#22495;&#20869;&#12395;&#12362;&#12369;&#12427;&#22303;&#22320;&#12398;&#24418;&#36074;&#12398;&#22793;&#26356;&#23626;&#20986;&#26360;_20230112_0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1_&#12469;&#12531;&#12503;&#12523;&#20316;&#25104;&#65288;&#9314;&#9315;&#65289;\&#12304;&#27096;&#24335;&#26696;&#12305;&#9314;&#24418;&#36074;&#22793;&#26356;&#26178;&#35201;&#23626;&#20986;&#21306;&#22495;&#20869;&#12395;&#12362;&#12369;&#12427;&#22303;&#22320;&#12398;&#24418;&#36074;&#12398;&#22793;&#26356;&#23626;&#20986;&#26360;&#65288;&#35352;&#20837;&#12354;&#12426;&#65289;_20221025_01.xlsx?C4809DFB" TargetMode="External"/><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I9" t="str">
            <v>テトラクロロエチレン</v>
          </cell>
          <cell r="Q9" t="str">
            <v>その他（備考欄に詳細を記入すること）</v>
          </cell>
          <cell r="R9" t="str">
            <v>分別等処理施設</v>
          </cell>
        </row>
        <row r="10">
          <cell r="I10" t="str">
            <v>1,1,1-トリクロロエタン</v>
          </cell>
        </row>
        <row r="11">
          <cell r="I11" t="str">
            <v>1,1,2-トリクロロエタン</v>
          </cell>
        </row>
        <row r="12">
          <cell r="I12" t="str">
            <v>トリクロロエチレン</v>
          </cell>
        </row>
        <row r="13">
          <cell r="I13" t="str">
            <v>ベンゼン</v>
          </cell>
        </row>
        <row r="14">
          <cell r="I14" t="str">
            <v>カドミウム及びその化合物</v>
          </cell>
        </row>
        <row r="15">
          <cell r="I15" t="str">
            <v>六価クロム化合物</v>
          </cell>
        </row>
        <row r="16">
          <cell r="I16" t="str">
            <v>シアン化合物</v>
          </cell>
        </row>
        <row r="17">
          <cell r="I17" t="str">
            <v>水銀及びその化合物</v>
          </cell>
        </row>
        <row r="18">
          <cell r="I18" t="str">
            <v>セレン及びその化合物</v>
          </cell>
        </row>
        <row r="19">
          <cell r="I19" t="str">
            <v>鉛及びその化合物</v>
          </cell>
        </row>
        <row r="20">
          <cell r="I20" t="str">
            <v>砒素及びその化合物</v>
          </cell>
        </row>
        <row r="21">
          <cell r="I21" t="str">
            <v>ふっ素及びその化合物</v>
          </cell>
        </row>
        <row r="22">
          <cell r="I22" t="str">
            <v>ほう素及びその化合物</v>
          </cell>
        </row>
        <row r="23">
          <cell r="I23" t="str">
            <v>シマジン</v>
          </cell>
        </row>
        <row r="24">
          <cell r="I24" t="str">
            <v>チオベンカルブ</v>
          </cell>
        </row>
        <row r="25">
          <cell r="I25" t="str">
            <v>チラウム</v>
          </cell>
        </row>
        <row r="26">
          <cell r="I26" t="str">
            <v>ポリ塩化ビフェニル(PCB)</v>
          </cell>
        </row>
        <row r="27">
          <cell r="I27" t="str">
            <v>有機りん化合物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
      <sheetName val="法第12条第1項別紙"/>
      <sheetName val="（別紙）形質変更時要届出区域所在地一覧"/>
      <sheetName val="（別紙）汚染土壌の特定有害物質による汚染状態"/>
      <sheetName val="（参考）土地の形質の変更の種類"/>
      <sheetName val="管理シート"/>
    </sheetNames>
    <sheetDataSet>
      <sheetData sheetId="0" refreshError="1"/>
      <sheetData sheetId="1" refreshError="1"/>
      <sheetData sheetId="2" refreshError="1"/>
      <sheetData sheetId="3" refreshError="1"/>
      <sheetData sheetId="4" refreshError="1"/>
      <sheetData sheetId="5">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E76"/>
  <sheetViews>
    <sheetView showGridLines="0" tabSelected="1" zoomScaleNormal="100" zoomScaleSheetLayoutView="85" workbookViewId="0"/>
  </sheetViews>
  <sheetFormatPr defaultColWidth="9" defaultRowHeight="15" outlineLevelRow="1"/>
  <cols>
    <col min="1" max="1" width="2" style="2" customWidth="1"/>
    <col min="2" max="2" width="20.59765625" style="2" customWidth="1"/>
    <col min="3" max="5" width="4.5" style="2" customWidth="1"/>
    <col min="6" max="6" width="4.59765625" style="2" customWidth="1"/>
    <col min="7" max="7" width="10.59765625" style="2" customWidth="1"/>
    <col min="8" max="8" width="6.5" style="2" customWidth="1"/>
    <col min="9" max="9" width="4.5" style="2" customWidth="1"/>
    <col min="10" max="10" width="15.59765625" style="2" customWidth="1"/>
    <col min="11" max="13" width="4.5" style="2" customWidth="1"/>
    <col min="14" max="14" width="4.59765625" style="2" customWidth="1"/>
    <col min="15" max="15" width="10.59765625" style="2" customWidth="1"/>
    <col min="16" max="16" width="6.5" style="2" customWidth="1"/>
    <col min="17" max="17" width="4.5" style="2" customWidth="1"/>
    <col min="18" max="18" width="15.59765625" style="2" customWidth="1"/>
    <col min="19" max="19" width="6.19921875" style="2" bestFit="1" customWidth="1"/>
    <col min="20" max="20" width="25.59765625" style="2" customWidth="1"/>
    <col min="21" max="21" width="4.09765625" style="8" customWidth="1"/>
    <col min="22" max="27" width="7.3984375" style="8" hidden="1" customWidth="1"/>
    <col min="28" max="28" width="4.09765625" style="2" customWidth="1"/>
    <col min="29" max="29" width="9" style="2"/>
    <col min="30" max="30" width="30.69921875" style="44" customWidth="1"/>
    <col min="31" max="16384" width="9" style="2"/>
  </cols>
  <sheetData>
    <row r="1" spans="2:31" ht="18.600000000000001">
      <c r="B1" s="3" t="s">
        <v>292</v>
      </c>
      <c r="V1" s="8" t="s">
        <v>267</v>
      </c>
      <c r="AC1" s="52" t="s">
        <v>264</v>
      </c>
      <c r="AD1" s="52"/>
    </row>
    <row r="2" spans="2:31" ht="18.600000000000001">
      <c r="B2" s="5" t="s">
        <v>273</v>
      </c>
      <c r="AC2" s="7"/>
      <c r="AD2" s="43"/>
    </row>
    <row r="3" spans="2:31" ht="13.95" customHeight="1">
      <c r="V3" s="76" t="s">
        <v>268</v>
      </c>
      <c r="W3" s="76"/>
      <c r="X3" s="76" t="s">
        <v>269</v>
      </c>
      <c r="Y3" s="76"/>
      <c r="Z3" s="76" t="s">
        <v>272</v>
      </c>
      <c r="AA3" s="76"/>
      <c r="AC3" s="7" t="s">
        <v>265</v>
      </c>
      <c r="AD3" s="43" t="s">
        <v>266</v>
      </c>
    </row>
    <row r="4" spans="2:31" ht="37.200000000000003" customHeight="1">
      <c r="B4" s="9"/>
      <c r="C4" s="105" t="s">
        <v>0</v>
      </c>
      <c r="D4" s="105"/>
      <c r="E4" s="105"/>
      <c r="F4" s="105"/>
      <c r="G4" s="105"/>
      <c r="H4" s="105"/>
      <c r="I4" s="105"/>
      <c r="J4" s="105"/>
      <c r="K4" s="105" t="s">
        <v>1</v>
      </c>
      <c r="L4" s="105"/>
      <c r="M4" s="105"/>
      <c r="N4" s="105"/>
      <c r="O4" s="105"/>
      <c r="P4" s="105"/>
      <c r="Q4" s="105"/>
      <c r="R4" s="105"/>
      <c r="S4" s="4" t="s">
        <v>263</v>
      </c>
      <c r="T4" s="6" t="s">
        <v>2</v>
      </c>
      <c r="U4" s="10"/>
      <c r="V4" s="10"/>
      <c r="W4" s="10"/>
      <c r="X4" s="10"/>
      <c r="Y4" s="10"/>
      <c r="Z4" s="10"/>
      <c r="AA4" s="10"/>
    </row>
    <row r="5" spans="2:31" ht="24" customHeight="1">
      <c r="B5" s="11" t="s">
        <v>3</v>
      </c>
      <c r="C5" s="12" t="s">
        <v>4</v>
      </c>
      <c r="D5" s="13"/>
      <c r="E5" s="83"/>
      <c r="F5" s="83"/>
      <c r="G5" s="83"/>
      <c r="H5" s="83"/>
      <c r="I5" s="13"/>
      <c r="J5" s="14"/>
      <c r="K5" s="12" t="s">
        <v>4</v>
      </c>
      <c r="L5" s="13"/>
      <c r="M5" s="83"/>
      <c r="N5" s="83"/>
      <c r="O5" s="83"/>
      <c r="P5" s="83"/>
      <c r="Q5" s="13"/>
      <c r="R5" s="14"/>
      <c r="S5" s="56" t="str">
        <f>IF(COUNTIF(Z5:Z6,FALSE)&lt;1,"無","有")</f>
        <v>無</v>
      </c>
      <c r="T5" s="53"/>
      <c r="U5" s="15"/>
      <c r="V5" s="15"/>
      <c r="W5" s="15"/>
      <c r="X5" s="15"/>
      <c r="Y5" s="15"/>
      <c r="Z5" s="15" t="b">
        <f>IF(E5=M5,TRUE,FALSE)</f>
        <v>1</v>
      </c>
      <c r="AA5" s="15"/>
      <c r="AC5" s="1" t="s">
        <v>270</v>
      </c>
      <c r="AD5" s="45" t="str">
        <f>IF(S5="有",IF(T5="","（エラー）未記入","（正常）記入済み"),"記入不要")</f>
        <v>記入不要</v>
      </c>
    </row>
    <row r="6" spans="2:31" ht="24" customHeight="1">
      <c r="B6" s="16"/>
      <c r="C6" s="17" t="s">
        <v>5</v>
      </c>
      <c r="E6" s="84"/>
      <c r="F6" s="84"/>
      <c r="G6" s="84"/>
      <c r="H6" s="84"/>
      <c r="I6" s="2" t="s">
        <v>6</v>
      </c>
      <c r="J6" s="18"/>
      <c r="K6" s="17" t="s">
        <v>5</v>
      </c>
      <c r="M6" s="84"/>
      <c r="N6" s="84"/>
      <c r="O6" s="84"/>
      <c r="P6" s="84"/>
      <c r="Q6" s="2" t="s">
        <v>6</v>
      </c>
      <c r="R6" s="18"/>
      <c r="S6" s="57"/>
      <c r="T6" s="54"/>
      <c r="U6" s="15"/>
      <c r="V6" s="15"/>
      <c r="W6" s="15"/>
      <c r="X6" s="15"/>
      <c r="Y6" s="15"/>
      <c r="Z6" s="15" t="b">
        <f>IF(E6=M6,TRUE,FALSE)</f>
        <v>1</v>
      </c>
      <c r="AA6" s="15"/>
    </row>
    <row r="7" spans="2:31" ht="68.25" customHeight="1">
      <c r="B7" s="19" t="s">
        <v>7</v>
      </c>
      <c r="C7" s="20" t="s">
        <v>8</v>
      </c>
      <c r="D7" s="21"/>
      <c r="E7" s="85"/>
      <c r="F7" s="85"/>
      <c r="G7" s="85"/>
      <c r="H7" s="85"/>
      <c r="I7" s="21" t="s">
        <v>9</v>
      </c>
      <c r="J7" s="22"/>
      <c r="K7" s="20" t="s">
        <v>8</v>
      </c>
      <c r="L7" s="21"/>
      <c r="M7" s="85"/>
      <c r="N7" s="85"/>
      <c r="O7" s="85"/>
      <c r="P7" s="85"/>
      <c r="Q7" s="21" t="s">
        <v>9</v>
      </c>
      <c r="R7" s="22"/>
      <c r="S7" s="23" t="str">
        <f>IF(COUNTIF(Z7,FALSE)&lt;1,"無","有")</f>
        <v>無</v>
      </c>
      <c r="T7" s="51"/>
      <c r="U7" s="15"/>
      <c r="V7" s="15"/>
      <c r="W7" s="15"/>
      <c r="X7" s="15"/>
      <c r="Y7" s="15"/>
      <c r="Z7" s="15" t="b">
        <f>IF(E7=M7,TRUE,FALSE)</f>
        <v>1</v>
      </c>
      <c r="AA7" s="15"/>
      <c r="AC7" s="1" t="s">
        <v>270</v>
      </c>
      <c r="AD7" s="45" t="str">
        <f>IF(S7="有",IF(T7="","（エラー）未記入","（正常）記入済み"),"記入不要")</f>
        <v>記入不要</v>
      </c>
    </row>
    <row r="8" spans="2:31" ht="21" customHeight="1">
      <c r="B8" s="19" t="s">
        <v>10</v>
      </c>
      <c r="C8" s="106"/>
      <c r="D8" s="87"/>
      <c r="E8" s="87"/>
      <c r="F8" s="87"/>
      <c r="G8" s="107"/>
      <c r="H8" s="86"/>
      <c r="I8" s="87"/>
      <c r="J8" s="88"/>
      <c r="K8" s="106"/>
      <c r="L8" s="87"/>
      <c r="M8" s="87"/>
      <c r="N8" s="87"/>
      <c r="O8" s="107"/>
      <c r="P8" s="86"/>
      <c r="Q8" s="87"/>
      <c r="R8" s="88"/>
      <c r="S8" s="56" t="str">
        <f>IF(COUNTIF(Z8:Z12,FALSE)&lt;1,"無","有")</f>
        <v>無</v>
      </c>
      <c r="T8" s="53"/>
      <c r="U8" s="15"/>
      <c r="V8" s="15"/>
      <c r="W8" s="15"/>
      <c r="X8" s="15"/>
      <c r="Y8" s="15"/>
      <c r="Z8" s="15" t="b">
        <f>IF(C8&amp;H8=K8&amp;P8,TRUE,FALSE)</f>
        <v>1</v>
      </c>
      <c r="AA8" s="15"/>
      <c r="AC8" s="1" t="s">
        <v>270</v>
      </c>
      <c r="AD8" s="45" t="str">
        <f>IF(S8="有",IF(T8="","（エラー）未記入","（正常）記入済み"),"記入不要")</f>
        <v>記入不要</v>
      </c>
      <c r="AE8" s="2" t="s">
        <v>290</v>
      </c>
    </row>
    <row r="9" spans="2:31" ht="21" customHeight="1">
      <c r="B9" s="24"/>
      <c r="C9" s="117"/>
      <c r="D9" s="78"/>
      <c r="E9" s="78"/>
      <c r="F9" s="78"/>
      <c r="G9" s="118"/>
      <c r="H9" s="77"/>
      <c r="I9" s="78"/>
      <c r="J9" s="79"/>
      <c r="K9" s="117"/>
      <c r="L9" s="78"/>
      <c r="M9" s="78"/>
      <c r="N9" s="78"/>
      <c r="O9" s="118"/>
      <c r="P9" s="77"/>
      <c r="Q9" s="78"/>
      <c r="R9" s="79"/>
      <c r="S9" s="57"/>
      <c r="T9" s="54"/>
      <c r="U9" s="15"/>
      <c r="V9" s="15"/>
      <c r="W9" s="15"/>
      <c r="X9" s="15"/>
      <c r="Y9" s="15"/>
      <c r="Z9" s="15" t="b">
        <f>IF(C9&amp;H9=K9&amp;P9,TRUE,FALSE)</f>
        <v>1</v>
      </c>
      <c r="AA9" s="15"/>
    </row>
    <row r="10" spans="2:31" ht="21" customHeight="1">
      <c r="B10" s="24"/>
      <c r="C10" s="117"/>
      <c r="D10" s="78"/>
      <c r="E10" s="78"/>
      <c r="F10" s="78"/>
      <c r="G10" s="118"/>
      <c r="H10" s="77"/>
      <c r="I10" s="78"/>
      <c r="J10" s="79"/>
      <c r="K10" s="117"/>
      <c r="L10" s="78"/>
      <c r="M10" s="78"/>
      <c r="N10" s="78"/>
      <c r="O10" s="118"/>
      <c r="P10" s="77"/>
      <c r="Q10" s="78"/>
      <c r="R10" s="79"/>
      <c r="S10" s="57"/>
      <c r="T10" s="54"/>
      <c r="U10" s="15"/>
      <c r="V10" s="15"/>
      <c r="W10" s="15"/>
      <c r="X10" s="15"/>
      <c r="Y10" s="15"/>
      <c r="Z10" s="15" t="b">
        <f>IF(C10&amp;H10=K10&amp;P10,TRUE,FALSE)</f>
        <v>1</v>
      </c>
      <c r="AA10" s="15"/>
    </row>
    <row r="11" spans="2:31" ht="21" customHeight="1">
      <c r="B11" s="24"/>
      <c r="C11" s="117"/>
      <c r="D11" s="78"/>
      <c r="E11" s="78"/>
      <c r="F11" s="78"/>
      <c r="G11" s="118"/>
      <c r="H11" s="77"/>
      <c r="I11" s="78"/>
      <c r="J11" s="79"/>
      <c r="K11" s="117"/>
      <c r="L11" s="78"/>
      <c r="M11" s="78"/>
      <c r="N11" s="78"/>
      <c r="O11" s="118"/>
      <c r="P11" s="77"/>
      <c r="Q11" s="78"/>
      <c r="R11" s="79"/>
      <c r="S11" s="57"/>
      <c r="T11" s="54"/>
      <c r="U11" s="15"/>
      <c r="V11" s="15"/>
      <c r="W11" s="15"/>
      <c r="X11" s="15"/>
      <c r="Y11" s="15"/>
      <c r="Z11" s="15" t="b">
        <f>IF(C11&amp;H11=K11&amp;P11,TRUE,FALSE)</f>
        <v>1</v>
      </c>
      <c r="AA11" s="15"/>
    </row>
    <row r="12" spans="2:31" ht="21" customHeight="1">
      <c r="B12" s="25"/>
      <c r="C12" s="115"/>
      <c r="D12" s="81"/>
      <c r="E12" s="81"/>
      <c r="F12" s="81"/>
      <c r="G12" s="116"/>
      <c r="H12" s="80"/>
      <c r="I12" s="81"/>
      <c r="J12" s="82"/>
      <c r="K12" s="115"/>
      <c r="L12" s="81"/>
      <c r="M12" s="81"/>
      <c r="N12" s="81"/>
      <c r="O12" s="116"/>
      <c r="P12" s="80"/>
      <c r="Q12" s="81"/>
      <c r="R12" s="82"/>
      <c r="S12" s="58"/>
      <c r="T12" s="55"/>
      <c r="U12" s="15"/>
      <c r="V12" s="15"/>
      <c r="W12" s="15"/>
      <c r="X12" s="15"/>
      <c r="Y12" s="15"/>
      <c r="Z12" s="15" t="b">
        <f>IF(C12&amp;H12=K12&amp;P12,TRUE,FALSE)</f>
        <v>1</v>
      </c>
      <c r="AA12" s="15"/>
    </row>
    <row r="13" spans="2:31" ht="24" customHeight="1">
      <c r="B13" s="110" t="s">
        <v>11</v>
      </c>
      <c r="C13" s="113"/>
      <c r="D13" s="114"/>
      <c r="E13" s="97" t="s">
        <v>12</v>
      </c>
      <c r="F13" s="97"/>
      <c r="G13" s="97"/>
      <c r="H13" s="97"/>
      <c r="I13" s="97"/>
      <c r="J13" s="97"/>
      <c r="K13" s="113"/>
      <c r="L13" s="114"/>
      <c r="M13" s="97" t="s">
        <v>12</v>
      </c>
      <c r="N13" s="97"/>
      <c r="O13" s="97"/>
      <c r="P13" s="97"/>
      <c r="Q13" s="97"/>
      <c r="R13" s="97"/>
      <c r="S13" s="59" t="str">
        <f>IF(COUNTIF(Z13:Z27,FALSE)&lt;1,"無","有")</f>
        <v>無</v>
      </c>
      <c r="T13" s="53"/>
      <c r="U13" s="15"/>
      <c r="V13" s="15" t="b">
        <f>IF(C13="●",TRUE,FALSE)</f>
        <v>0</v>
      </c>
      <c r="W13" s="15"/>
      <c r="X13" s="15" t="b">
        <f>IF(K13="●",TRUE,FALSE)</f>
        <v>0</v>
      </c>
      <c r="Y13" s="15"/>
      <c r="Z13" s="15" t="b">
        <f>IF(V13=X13,TRUE,FALSE)</f>
        <v>1</v>
      </c>
      <c r="AA13" s="15"/>
      <c r="AC13" s="1" t="s">
        <v>270</v>
      </c>
      <c r="AD13" s="45" t="str">
        <f>IF(S13="有",IF(T13="","（エラー）未記入","（正常）記入済み"),"記入不要")</f>
        <v>記入不要</v>
      </c>
    </row>
    <row r="14" spans="2:31" ht="24" customHeight="1">
      <c r="B14" s="111"/>
      <c r="C14" s="108"/>
      <c r="D14" s="109"/>
      <c r="E14" s="68" t="s">
        <v>13</v>
      </c>
      <c r="F14" s="68"/>
      <c r="G14" s="68"/>
      <c r="H14" s="68"/>
      <c r="I14" s="68"/>
      <c r="J14" s="68"/>
      <c r="K14" s="108"/>
      <c r="L14" s="109"/>
      <c r="M14" s="68" t="s">
        <v>278</v>
      </c>
      <c r="N14" s="68"/>
      <c r="O14" s="68"/>
      <c r="P14" s="68"/>
      <c r="Q14" s="68"/>
      <c r="R14" s="68"/>
      <c r="S14" s="60"/>
      <c r="T14" s="54"/>
      <c r="U14" s="15"/>
      <c r="V14" s="15" t="b">
        <f t="shared" ref="V14:V26" si="0">IF(C14="●",TRUE,FALSE)</f>
        <v>0</v>
      </c>
      <c r="W14" s="15"/>
      <c r="X14" s="15" t="b">
        <f t="shared" ref="X14:X26" si="1">IF(K14="●",TRUE,FALSE)</f>
        <v>0</v>
      </c>
      <c r="Y14" s="15"/>
      <c r="Z14" s="15" t="b">
        <f>IF(V14=X14,TRUE,FALSE)</f>
        <v>1</v>
      </c>
      <c r="AA14" s="15"/>
    </row>
    <row r="15" spans="2:31" ht="48" customHeight="1">
      <c r="B15" s="111"/>
      <c r="C15" s="108"/>
      <c r="D15" s="109"/>
      <c r="E15" s="68" t="s">
        <v>14</v>
      </c>
      <c r="F15" s="68"/>
      <c r="G15" s="68"/>
      <c r="H15" s="68"/>
      <c r="I15" s="68"/>
      <c r="J15" s="68"/>
      <c r="K15" s="108"/>
      <c r="L15" s="109"/>
      <c r="M15" s="68" t="s">
        <v>279</v>
      </c>
      <c r="N15" s="68"/>
      <c r="O15" s="68"/>
      <c r="P15" s="68"/>
      <c r="Q15" s="68"/>
      <c r="R15" s="68"/>
      <c r="S15" s="60"/>
      <c r="T15" s="54"/>
      <c r="U15" s="15"/>
      <c r="V15" s="15" t="b">
        <f t="shared" si="0"/>
        <v>0</v>
      </c>
      <c r="W15" s="15"/>
      <c r="X15" s="15" t="b">
        <f t="shared" si="1"/>
        <v>0</v>
      </c>
      <c r="Y15" s="15"/>
      <c r="Z15" s="15" t="b">
        <f>IF(V15=X15,TRUE,FALSE)</f>
        <v>1</v>
      </c>
      <c r="AA15" s="15"/>
    </row>
    <row r="16" spans="2:31" ht="24" customHeight="1">
      <c r="B16" s="111"/>
      <c r="C16" s="108"/>
      <c r="D16" s="109"/>
      <c r="E16" s="68" t="s">
        <v>15</v>
      </c>
      <c r="F16" s="68"/>
      <c r="G16" s="68"/>
      <c r="H16" s="68"/>
      <c r="I16" s="68"/>
      <c r="J16" s="68"/>
      <c r="K16" s="108"/>
      <c r="L16" s="109"/>
      <c r="M16" s="68" t="s">
        <v>280</v>
      </c>
      <c r="N16" s="68"/>
      <c r="O16" s="68"/>
      <c r="P16" s="68"/>
      <c r="Q16" s="68"/>
      <c r="R16" s="68"/>
      <c r="S16" s="60"/>
      <c r="T16" s="54"/>
      <c r="U16" s="15"/>
      <c r="V16" s="15" t="b">
        <f t="shared" si="0"/>
        <v>0</v>
      </c>
      <c r="W16" s="15"/>
      <c r="X16" s="15" t="b">
        <f t="shared" si="1"/>
        <v>0</v>
      </c>
      <c r="Y16" s="15"/>
      <c r="Z16" s="15" t="b">
        <f>IF(V16=X16,TRUE,FALSE)</f>
        <v>1</v>
      </c>
      <c r="AA16" s="15"/>
    </row>
    <row r="17" spans="2:30" ht="30" customHeight="1">
      <c r="B17" s="111"/>
      <c r="C17" s="26" t="s">
        <v>16</v>
      </c>
      <c r="D17" s="46"/>
      <c r="E17" s="68" t="s">
        <v>17</v>
      </c>
      <c r="F17" s="68"/>
      <c r="G17" s="68"/>
      <c r="H17" s="68"/>
      <c r="I17" s="68"/>
      <c r="J17" s="68"/>
      <c r="K17" s="26" t="s">
        <v>16</v>
      </c>
      <c r="L17" s="46"/>
      <c r="M17" s="68" t="s">
        <v>281</v>
      </c>
      <c r="N17" s="68"/>
      <c r="O17" s="68"/>
      <c r="P17" s="68"/>
      <c r="Q17" s="68"/>
      <c r="R17" s="68"/>
      <c r="S17" s="60"/>
      <c r="T17" s="54"/>
      <c r="U17" s="15"/>
      <c r="V17" s="15" t="b">
        <f>IF(D17="●",TRUE,FALSE)</f>
        <v>0</v>
      </c>
      <c r="W17" s="15"/>
      <c r="X17" s="15" t="b">
        <f>IF(L17="●",TRUE,FALSE)</f>
        <v>0</v>
      </c>
      <c r="Y17" s="15"/>
      <c r="Z17" s="15" t="b">
        <f>IF(V17=X17,TRUE,FALSE)</f>
        <v>1</v>
      </c>
      <c r="AA17" s="15"/>
    </row>
    <row r="18" spans="2:30" ht="30" customHeight="1">
      <c r="B18" s="111"/>
      <c r="C18" s="26" t="s">
        <v>18</v>
      </c>
      <c r="D18" s="46"/>
      <c r="E18" s="68" t="s">
        <v>19</v>
      </c>
      <c r="F18" s="68"/>
      <c r="G18" s="68"/>
      <c r="H18" s="68"/>
      <c r="I18" s="68"/>
      <c r="J18" s="68"/>
      <c r="K18" s="26" t="s">
        <v>18</v>
      </c>
      <c r="L18" s="46"/>
      <c r="M18" s="68" t="s">
        <v>282</v>
      </c>
      <c r="N18" s="68"/>
      <c r="O18" s="68"/>
      <c r="P18" s="68"/>
      <c r="Q18" s="68"/>
      <c r="R18" s="68"/>
      <c r="S18" s="60"/>
      <c r="T18" s="54"/>
      <c r="U18" s="15"/>
      <c r="V18" s="15" t="b">
        <f t="shared" ref="V18:V23" si="2">IF(D18="●",TRUE,FALSE)</f>
        <v>0</v>
      </c>
      <c r="W18" s="15"/>
      <c r="X18" s="15" t="b">
        <f t="shared" ref="X18:X23" si="3">IF(L18="●",TRUE,FALSE)</f>
        <v>0</v>
      </c>
      <c r="Y18" s="15"/>
      <c r="Z18" s="15" t="b">
        <f t="shared" ref="Z18:Z34" si="4">IF(V18=X18,TRUE,FALSE)</f>
        <v>1</v>
      </c>
      <c r="AA18" s="15"/>
    </row>
    <row r="19" spans="2:30" ht="30" customHeight="1">
      <c r="B19" s="111"/>
      <c r="C19" s="26" t="s">
        <v>20</v>
      </c>
      <c r="D19" s="46"/>
      <c r="E19" s="68" t="s">
        <v>21</v>
      </c>
      <c r="F19" s="68"/>
      <c r="G19" s="68"/>
      <c r="H19" s="68"/>
      <c r="I19" s="68"/>
      <c r="J19" s="68"/>
      <c r="K19" s="26" t="s">
        <v>20</v>
      </c>
      <c r="L19" s="46"/>
      <c r="M19" s="68" t="s">
        <v>283</v>
      </c>
      <c r="N19" s="68"/>
      <c r="O19" s="68"/>
      <c r="P19" s="68"/>
      <c r="Q19" s="68"/>
      <c r="R19" s="68"/>
      <c r="S19" s="60"/>
      <c r="T19" s="54"/>
      <c r="U19" s="15"/>
      <c r="V19" s="15" t="b">
        <f t="shared" si="2"/>
        <v>0</v>
      </c>
      <c r="W19" s="15"/>
      <c r="X19" s="15" t="b">
        <f t="shared" si="3"/>
        <v>0</v>
      </c>
      <c r="Y19" s="15"/>
      <c r="Z19" s="15" t="b">
        <f t="shared" si="4"/>
        <v>1</v>
      </c>
      <c r="AA19" s="15"/>
    </row>
    <row r="20" spans="2:30" ht="30" customHeight="1">
      <c r="B20" s="111"/>
      <c r="C20" s="26" t="s">
        <v>22</v>
      </c>
      <c r="D20" s="46"/>
      <c r="E20" s="68" t="s">
        <v>23</v>
      </c>
      <c r="F20" s="68"/>
      <c r="G20" s="68"/>
      <c r="H20" s="68"/>
      <c r="I20" s="68"/>
      <c r="J20" s="68"/>
      <c r="K20" s="26" t="s">
        <v>22</v>
      </c>
      <c r="L20" s="46"/>
      <c r="M20" s="68" t="s">
        <v>284</v>
      </c>
      <c r="N20" s="68"/>
      <c r="O20" s="68"/>
      <c r="P20" s="68"/>
      <c r="Q20" s="68"/>
      <c r="R20" s="68"/>
      <c r="S20" s="60"/>
      <c r="T20" s="54"/>
      <c r="U20" s="15"/>
      <c r="V20" s="15" t="b">
        <f t="shared" si="2"/>
        <v>0</v>
      </c>
      <c r="W20" s="15"/>
      <c r="X20" s="15" t="b">
        <f t="shared" si="3"/>
        <v>0</v>
      </c>
      <c r="Y20" s="15"/>
      <c r="Z20" s="15" t="b">
        <f t="shared" si="4"/>
        <v>1</v>
      </c>
      <c r="AA20" s="15"/>
    </row>
    <row r="21" spans="2:30" ht="30" customHeight="1">
      <c r="B21" s="111"/>
      <c r="C21" s="26" t="s">
        <v>24</v>
      </c>
      <c r="D21" s="46"/>
      <c r="E21" s="68" t="s">
        <v>25</v>
      </c>
      <c r="F21" s="68"/>
      <c r="G21" s="68"/>
      <c r="H21" s="68"/>
      <c r="I21" s="68"/>
      <c r="J21" s="68"/>
      <c r="K21" s="26" t="s">
        <v>24</v>
      </c>
      <c r="L21" s="46"/>
      <c r="M21" s="68" t="s">
        <v>285</v>
      </c>
      <c r="N21" s="68"/>
      <c r="O21" s="68"/>
      <c r="P21" s="68"/>
      <c r="Q21" s="68"/>
      <c r="R21" s="68"/>
      <c r="S21" s="60"/>
      <c r="T21" s="54"/>
      <c r="U21" s="15"/>
      <c r="V21" s="15" t="b">
        <f t="shared" si="2"/>
        <v>0</v>
      </c>
      <c r="W21" s="15"/>
      <c r="X21" s="15" t="b">
        <f t="shared" si="3"/>
        <v>0</v>
      </c>
      <c r="Y21" s="15"/>
      <c r="Z21" s="15" t="b">
        <f t="shared" si="4"/>
        <v>1</v>
      </c>
      <c r="AA21" s="15"/>
    </row>
    <row r="22" spans="2:30" ht="45" customHeight="1">
      <c r="B22" s="111"/>
      <c r="C22" s="26" t="s">
        <v>26</v>
      </c>
      <c r="D22" s="46"/>
      <c r="E22" s="68" t="s">
        <v>288</v>
      </c>
      <c r="F22" s="68"/>
      <c r="G22" s="68"/>
      <c r="H22" s="68"/>
      <c r="I22" s="68"/>
      <c r="J22" s="68"/>
      <c r="K22" s="26" t="s">
        <v>26</v>
      </c>
      <c r="L22" s="46"/>
      <c r="M22" s="68" t="s">
        <v>289</v>
      </c>
      <c r="N22" s="68"/>
      <c r="O22" s="68"/>
      <c r="P22" s="68"/>
      <c r="Q22" s="68"/>
      <c r="R22" s="68"/>
      <c r="S22" s="60"/>
      <c r="T22" s="54"/>
      <c r="U22" s="15"/>
      <c r="V22" s="15" t="b">
        <f t="shared" si="2"/>
        <v>0</v>
      </c>
      <c r="W22" s="15"/>
      <c r="X22" s="15" t="b">
        <f t="shared" si="3"/>
        <v>0</v>
      </c>
      <c r="Y22" s="15"/>
      <c r="Z22" s="15" t="b">
        <f t="shared" si="4"/>
        <v>1</v>
      </c>
      <c r="AA22" s="15"/>
    </row>
    <row r="23" spans="2:30" ht="24" customHeight="1">
      <c r="B23" s="111"/>
      <c r="C23" s="26" t="s">
        <v>27</v>
      </c>
      <c r="D23" s="46"/>
      <c r="E23" s="68" t="s">
        <v>28</v>
      </c>
      <c r="F23" s="68"/>
      <c r="G23" s="68"/>
      <c r="H23" s="68"/>
      <c r="I23" s="68"/>
      <c r="J23" s="68"/>
      <c r="K23" s="26" t="s">
        <v>27</v>
      </c>
      <c r="L23" s="46"/>
      <c r="M23" s="68" t="s">
        <v>28</v>
      </c>
      <c r="N23" s="68"/>
      <c r="O23" s="68"/>
      <c r="P23" s="68"/>
      <c r="Q23" s="68"/>
      <c r="R23" s="68"/>
      <c r="S23" s="60"/>
      <c r="T23" s="54"/>
      <c r="U23" s="15"/>
      <c r="V23" s="15" t="b">
        <f t="shared" si="2"/>
        <v>0</v>
      </c>
      <c r="W23" s="15"/>
      <c r="X23" s="15" t="b">
        <f t="shared" si="3"/>
        <v>0</v>
      </c>
      <c r="Y23" s="15"/>
      <c r="Z23" s="15" t="b">
        <f t="shared" si="4"/>
        <v>1</v>
      </c>
      <c r="AA23" s="15"/>
    </row>
    <row r="24" spans="2:30" ht="24" customHeight="1">
      <c r="B24" s="111"/>
      <c r="C24" s="108"/>
      <c r="D24" s="109"/>
      <c r="E24" s="68" t="s">
        <v>29</v>
      </c>
      <c r="F24" s="68"/>
      <c r="G24" s="68"/>
      <c r="H24" s="68"/>
      <c r="I24" s="68"/>
      <c r="J24" s="68"/>
      <c r="K24" s="108"/>
      <c r="L24" s="109"/>
      <c r="M24" s="68" t="s">
        <v>286</v>
      </c>
      <c r="N24" s="68"/>
      <c r="O24" s="68"/>
      <c r="P24" s="68"/>
      <c r="Q24" s="68"/>
      <c r="R24" s="68"/>
      <c r="S24" s="60"/>
      <c r="T24" s="54"/>
      <c r="U24" s="15"/>
      <c r="V24" s="15" t="b">
        <f t="shared" si="0"/>
        <v>0</v>
      </c>
      <c r="W24" s="15"/>
      <c r="X24" s="15" t="b">
        <f t="shared" si="1"/>
        <v>0</v>
      </c>
      <c r="Y24" s="15"/>
      <c r="Z24" s="15" t="b">
        <f>IF(V24=X24,TRUE,FALSE)</f>
        <v>1</v>
      </c>
      <c r="AA24" s="15"/>
    </row>
    <row r="25" spans="2:30" ht="24" customHeight="1">
      <c r="B25" s="111"/>
      <c r="C25" s="108"/>
      <c r="D25" s="109"/>
      <c r="E25" s="68" t="s">
        <v>30</v>
      </c>
      <c r="F25" s="68"/>
      <c r="G25" s="68"/>
      <c r="H25" s="68"/>
      <c r="I25" s="68"/>
      <c r="J25" s="68"/>
      <c r="K25" s="108"/>
      <c r="L25" s="109"/>
      <c r="M25" s="68" t="s">
        <v>30</v>
      </c>
      <c r="N25" s="68"/>
      <c r="O25" s="68"/>
      <c r="P25" s="68"/>
      <c r="Q25" s="68"/>
      <c r="R25" s="68"/>
      <c r="S25" s="60"/>
      <c r="T25" s="54"/>
      <c r="U25" s="15"/>
      <c r="V25" s="15" t="b">
        <f t="shared" si="0"/>
        <v>0</v>
      </c>
      <c r="W25" s="15"/>
      <c r="X25" s="15" t="b">
        <f t="shared" si="1"/>
        <v>0</v>
      </c>
      <c r="Y25" s="15"/>
      <c r="Z25" s="15" t="b">
        <f t="shared" si="4"/>
        <v>1</v>
      </c>
      <c r="AA25" s="15"/>
    </row>
    <row r="26" spans="2:30" ht="24" customHeight="1">
      <c r="B26" s="111"/>
      <c r="C26" s="99"/>
      <c r="D26" s="100"/>
      <c r="E26" s="73" t="s">
        <v>31</v>
      </c>
      <c r="F26" s="73"/>
      <c r="G26" s="73"/>
      <c r="H26" s="73"/>
      <c r="I26" s="73"/>
      <c r="J26" s="73"/>
      <c r="K26" s="99"/>
      <c r="L26" s="100"/>
      <c r="M26" s="73" t="s">
        <v>31</v>
      </c>
      <c r="N26" s="73"/>
      <c r="O26" s="73"/>
      <c r="P26" s="73"/>
      <c r="Q26" s="73"/>
      <c r="R26" s="73"/>
      <c r="S26" s="60"/>
      <c r="T26" s="54"/>
      <c r="U26" s="15"/>
      <c r="V26" s="15" t="b">
        <f t="shared" si="0"/>
        <v>0</v>
      </c>
      <c r="W26" s="15"/>
      <c r="X26" s="15" t="b">
        <f t="shared" si="1"/>
        <v>0</v>
      </c>
      <c r="Y26" s="15"/>
      <c r="Z26" s="15" t="b">
        <f>IF(V26=X26,TRUE,FALSE)</f>
        <v>1</v>
      </c>
      <c r="AA26" s="15"/>
    </row>
    <row r="27" spans="2:30" ht="24" customHeight="1">
      <c r="B27" s="112"/>
      <c r="C27" s="74" t="s">
        <v>32</v>
      </c>
      <c r="D27" s="75"/>
      <c r="E27" s="62"/>
      <c r="F27" s="62"/>
      <c r="G27" s="62"/>
      <c r="H27" s="62"/>
      <c r="I27" s="62"/>
      <c r="J27" s="63"/>
      <c r="K27" s="74" t="s">
        <v>32</v>
      </c>
      <c r="L27" s="75"/>
      <c r="M27" s="62"/>
      <c r="N27" s="62"/>
      <c r="O27" s="62"/>
      <c r="P27" s="62"/>
      <c r="Q27" s="62"/>
      <c r="R27" s="63"/>
      <c r="S27" s="61"/>
      <c r="T27" s="55"/>
      <c r="U27" s="15"/>
      <c r="V27" s="15"/>
      <c r="W27" s="15"/>
      <c r="X27" s="15"/>
      <c r="Y27" s="15"/>
      <c r="Z27" s="15" t="b">
        <f>IF(E27=M27,TRUE,FALSE)</f>
        <v>1</v>
      </c>
      <c r="AA27" s="15"/>
    </row>
    <row r="28" spans="2:30" ht="24" customHeight="1">
      <c r="B28" s="19" t="s">
        <v>33</v>
      </c>
      <c r="C28" s="47"/>
      <c r="D28" s="97" t="s">
        <v>34</v>
      </c>
      <c r="E28" s="97"/>
      <c r="F28" s="97"/>
      <c r="G28" s="97"/>
      <c r="H28" s="97"/>
      <c r="I28" s="97"/>
      <c r="J28" s="97"/>
      <c r="K28" s="47"/>
      <c r="L28" s="97" t="s">
        <v>34</v>
      </c>
      <c r="M28" s="97"/>
      <c r="N28" s="97"/>
      <c r="O28" s="97"/>
      <c r="P28" s="97"/>
      <c r="Q28" s="97"/>
      <c r="R28" s="97"/>
      <c r="S28" s="56" t="str">
        <f>IF(COUNTIF(Z28:Z36,FALSE)&lt;1,"無","有")</f>
        <v>無</v>
      </c>
      <c r="T28" s="53"/>
      <c r="U28" s="15"/>
      <c r="V28" s="15" t="b">
        <f>IF(C28="●",TRUE,FALSE)</f>
        <v>0</v>
      </c>
      <c r="W28" s="15"/>
      <c r="X28" s="15" t="b">
        <f>IF(K28="●",TRUE,FALSE)</f>
        <v>0</v>
      </c>
      <c r="Y28" s="15"/>
      <c r="Z28" s="15" t="b">
        <f>IF(V28=X28,TRUE,FALSE)</f>
        <v>1</v>
      </c>
      <c r="AA28" s="15"/>
      <c r="AC28" s="1" t="s">
        <v>270</v>
      </c>
      <c r="AD28" s="45" t="str">
        <f>IF(S28="有",IF(T28="","（エラー）未記入","（正常）記入済み"),"記入不要")</f>
        <v>記入不要</v>
      </c>
    </row>
    <row r="29" spans="2:30" ht="30" customHeight="1">
      <c r="B29" s="24"/>
      <c r="C29" s="48"/>
      <c r="D29" s="68" t="s">
        <v>35</v>
      </c>
      <c r="E29" s="68"/>
      <c r="F29" s="68"/>
      <c r="G29" s="68"/>
      <c r="H29" s="68"/>
      <c r="I29" s="68"/>
      <c r="J29" s="68"/>
      <c r="K29" s="48"/>
      <c r="L29" s="68" t="s">
        <v>61</v>
      </c>
      <c r="M29" s="68"/>
      <c r="N29" s="68"/>
      <c r="O29" s="68"/>
      <c r="P29" s="68"/>
      <c r="Q29" s="68"/>
      <c r="R29" s="68"/>
      <c r="S29" s="57"/>
      <c r="T29" s="54"/>
      <c r="U29" s="15"/>
      <c r="V29" s="15" t="b">
        <f t="shared" ref="V29:V35" si="5">IF(C29="●",TRUE,FALSE)</f>
        <v>0</v>
      </c>
      <c r="W29" s="15"/>
      <c r="X29" s="15" t="b">
        <f t="shared" ref="X29:X35" si="6">IF(K29="●",TRUE,FALSE)</f>
        <v>0</v>
      </c>
      <c r="Y29" s="15"/>
      <c r="Z29" s="15" t="b">
        <f t="shared" si="4"/>
        <v>1</v>
      </c>
      <c r="AA29" s="15"/>
    </row>
    <row r="30" spans="2:30" ht="30" customHeight="1">
      <c r="B30" s="24"/>
      <c r="C30" s="48"/>
      <c r="D30" s="68" t="s">
        <v>66</v>
      </c>
      <c r="E30" s="68"/>
      <c r="F30" s="68"/>
      <c r="G30" s="68"/>
      <c r="H30" s="68"/>
      <c r="I30" s="68"/>
      <c r="J30" s="68"/>
      <c r="K30" s="48"/>
      <c r="L30" s="68" t="s">
        <v>68</v>
      </c>
      <c r="M30" s="68"/>
      <c r="N30" s="68"/>
      <c r="O30" s="68"/>
      <c r="P30" s="68"/>
      <c r="Q30" s="68"/>
      <c r="R30" s="68"/>
      <c r="S30" s="57"/>
      <c r="T30" s="54"/>
      <c r="U30" s="15"/>
      <c r="V30" s="15" t="b">
        <f t="shared" si="5"/>
        <v>0</v>
      </c>
      <c r="W30" s="15"/>
      <c r="X30" s="15" t="b">
        <f t="shared" si="6"/>
        <v>0</v>
      </c>
      <c r="Y30" s="15"/>
      <c r="Z30" s="15" t="b">
        <f t="shared" si="4"/>
        <v>1</v>
      </c>
      <c r="AA30" s="15"/>
    </row>
    <row r="31" spans="2:30" ht="24" customHeight="1">
      <c r="B31" s="24"/>
      <c r="C31" s="48"/>
      <c r="D31" s="68" t="s">
        <v>65</v>
      </c>
      <c r="E31" s="68"/>
      <c r="F31" s="68"/>
      <c r="G31" s="68"/>
      <c r="H31" s="68"/>
      <c r="I31" s="68"/>
      <c r="J31" s="68"/>
      <c r="K31" s="48"/>
      <c r="L31" s="68" t="s">
        <v>67</v>
      </c>
      <c r="M31" s="68"/>
      <c r="N31" s="68"/>
      <c r="O31" s="68"/>
      <c r="P31" s="68"/>
      <c r="Q31" s="68"/>
      <c r="R31" s="68"/>
      <c r="S31" s="57"/>
      <c r="T31" s="54"/>
      <c r="U31" s="15"/>
      <c r="V31" s="15" t="b">
        <f t="shared" si="5"/>
        <v>0</v>
      </c>
      <c r="W31" s="15"/>
      <c r="X31" s="15" t="b">
        <f t="shared" si="6"/>
        <v>0</v>
      </c>
      <c r="Y31" s="15"/>
      <c r="Z31" s="15" t="b">
        <f t="shared" si="4"/>
        <v>1</v>
      </c>
      <c r="AA31" s="15"/>
    </row>
    <row r="32" spans="2:30" ht="30" customHeight="1">
      <c r="B32" s="24"/>
      <c r="C32" s="48"/>
      <c r="D32" s="68" t="s">
        <v>36</v>
      </c>
      <c r="E32" s="68"/>
      <c r="F32" s="68"/>
      <c r="G32" s="68"/>
      <c r="H32" s="68"/>
      <c r="I32" s="68"/>
      <c r="J32" s="68"/>
      <c r="K32" s="48"/>
      <c r="L32" s="68" t="s">
        <v>62</v>
      </c>
      <c r="M32" s="68"/>
      <c r="N32" s="68"/>
      <c r="O32" s="68"/>
      <c r="P32" s="68"/>
      <c r="Q32" s="68"/>
      <c r="R32" s="68"/>
      <c r="S32" s="57"/>
      <c r="T32" s="54"/>
      <c r="U32" s="15"/>
      <c r="V32" s="15" t="b">
        <f t="shared" si="5"/>
        <v>0</v>
      </c>
      <c r="W32" s="15"/>
      <c r="X32" s="15" t="b">
        <f t="shared" si="6"/>
        <v>0</v>
      </c>
      <c r="Y32" s="15"/>
      <c r="Z32" s="15" t="b">
        <f t="shared" si="4"/>
        <v>1</v>
      </c>
      <c r="AA32" s="15"/>
    </row>
    <row r="33" spans="2:30" ht="30" customHeight="1">
      <c r="B33" s="24"/>
      <c r="C33" s="48"/>
      <c r="D33" s="68" t="s">
        <v>64</v>
      </c>
      <c r="E33" s="68"/>
      <c r="F33" s="68"/>
      <c r="G33" s="68"/>
      <c r="H33" s="68"/>
      <c r="I33" s="68"/>
      <c r="J33" s="68"/>
      <c r="K33" s="48"/>
      <c r="L33" s="68" t="s">
        <v>63</v>
      </c>
      <c r="M33" s="68"/>
      <c r="N33" s="68"/>
      <c r="O33" s="68"/>
      <c r="P33" s="68"/>
      <c r="Q33" s="68"/>
      <c r="R33" s="68"/>
      <c r="S33" s="57"/>
      <c r="T33" s="54"/>
      <c r="U33" s="15"/>
      <c r="V33" s="15" t="b">
        <f t="shared" si="5"/>
        <v>0</v>
      </c>
      <c r="W33" s="15"/>
      <c r="X33" s="15" t="b">
        <f t="shared" si="6"/>
        <v>0</v>
      </c>
      <c r="Y33" s="15"/>
      <c r="Z33" s="15" t="b">
        <f t="shared" si="4"/>
        <v>1</v>
      </c>
      <c r="AA33" s="15"/>
    </row>
    <row r="34" spans="2:30" ht="30" customHeight="1">
      <c r="B34" s="24"/>
      <c r="C34" s="48"/>
      <c r="D34" s="68" t="s">
        <v>37</v>
      </c>
      <c r="E34" s="68"/>
      <c r="F34" s="68"/>
      <c r="G34" s="68"/>
      <c r="H34" s="68"/>
      <c r="I34" s="68"/>
      <c r="J34" s="68"/>
      <c r="K34" s="48"/>
      <c r="L34" s="68" t="s">
        <v>37</v>
      </c>
      <c r="M34" s="68"/>
      <c r="N34" s="68"/>
      <c r="O34" s="68"/>
      <c r="P34" s="68"/>
      <c r="Q34" s="68"/>
      <c r="R34" s="68"/>
      <c r="S34" s="57"/>
      <c r="T34" s="54"/>
      <c r="U34" s="15"/>
      <c r="V34" s="15" t="b">
        <f t="shared" si="5"/>
        <v>0</v>
      </c>
      <c r="W34" s="15"/>
      <c r="X34" s="15" t="b">
        <f t="shared" si="6"/>
        <v>0</v>
      </c>
      <c r="Y34" s="15"/>
      <c r="Z34" s="15" t="b">
        <f t="shared" si="4"/>
        <v>1</v>
      </c>
      <c r="AA34" s="15"/>
    </row>
    <row r="35" spans="2:30" ht="24" customHeight="1">
      <c r="B35" s="24"/>
      <c r="C35" s="49"/>
      <c r="D35" s="73" t="s">
        <v>38</v>
      </c>
      <c r="E35" s="73"/>
      <c r="F35" s="73"/>
      <c r="G35" s="73"/>
      <c r="H35" s="73"/>
      <c r="I35" s="73"/>
      <c r="J35" s="73"/>
      <c r="K35" s="49"/>
      <c r="L35" s="73" t="s">
        <v>38</v>
      </c>
      <c r="M35" s="73"/>
      <c r="N35" s="73"/>
      <c r="O35" s="73"/>
      <c r="P35" s="73"/>
      <c r="Q35" s="73"/>
      <c r="R35" s="73"/>
      <c r="S35" s="57"/>
      <c r="T35" s="54"/>
      <c r="U35" s="15"/>
      <c r="V35" s="15" t="b">
        <f t="shared" si="5"/>
        <v>0</v>
      </c>
      <c r="W35" s="15"/>
      <c r="X35" s="15" t="b">
        <f t="shared" si="6"/>
        <v>0</v>
      </c>
      <c r="Y35" s="15"/>
      <c r="Z35" s="15" t="b">
        <f>IF(V35=X35,TRUE,FALSE)</f>
        <v>1</v>
      </c>
      <c r="AA35" s="15"/>
    </row>
    <row r="36" spans="2:30" ht="24" customHeight="1">
      <c r="B36" s="25"/>
      <c r="C36" s="74" t="s">
        <v>32</v>
      </c>
      <c r="D36" s="75"/>
      <c r="E36" s="62"/>
      <c r="F36" s="62"/>
      <c r="G36" s="62"/>
      <c r="H36" s="62"/>
      <c r="I36" s="62"/>
      <c r="J36" s="63"/>
      <c r="K36" s="74" t="s">
        <v>32</v>
      </c>
      <c r="L36" s="75"/>
      <c r="M36" s="62"/>
      <c r="N36" s="62"/>
      <c r="O36" s="62"/>
      <c r="P36" s="62"/>
      <c r="Q36" s="62"/>
      <c r="R36" s="63"/>
      <c r="S36" s="58"/>
      <c r="T36" s="55"/>
      <c r="U36" s="15"/>
      <c r="V36" s="15"/>
      <c r="W36" s="15"/>
      <c r="X36" s="15"/>
      <c r="Y36" s="15"/>
      <c r="Z36" s="15" t="b">
        <f>IF(E36=M36,TRUE,FALSE)</f>
        <v>1</v>
      </c>
      <c r="AA36" s="15"/>
    </row>
    <row r="37" spans="2:30" ht="24" customHeight="1">
      <c r="B37" s="11" t="s">
        <v>262</v>
      </c>
      <c r="C37" s="48"/>
      <c r="D37" s="69" t="s">
        <v>256</v>
      </c>
      <c r="E37" s="69"/>
      <c r="F37" s="69"/>
      <c r="G37" s="69"/>
      <c r="H37" s="69"/>
      <c r="I37" s="69"/>
      <c r="J37" s="70"/>
      <c r="K37" s="48"/>
      <c r="L37" s="69" t="s">
        <v>256</v>
      </c>
      <c r="M37" s="69"/>
      <c r="N37" s="69"/>
      <c r="O37" s="69"/>
      <c r="P37" s="69"/>
      <c r="Q37" s="69"/>
      <c r="R37" s="70"/>
      <c r="S37" s="57" t="str">
        <f>IF(COUNTIF(Z37:Z45,FALSE)&lt;1,"無","有")</f>
        <v>無</v>
      </c>
      <c r="T37" s="54"/>
      <c r="U37" s="15"/>
      <c r="V37" s="15" t="b">
        <f t="shared" ref="V37:V44" si="7">IF(C37="●",TRUE,FALSE)</f>
        <v>0</v>
      </c>
      <c r="W37" s="15"/>
      <c r="X37" s="15" t="b">
        <f t="shared" ref="X37:X44" si="8">IF(K37="●",TRUE,FALSE)</f>
        <v>0</v>
      </c>
      <c r="Y37" s="15"/>
      <c r="Z37" s="15" t="b">
        <f>IF(V37=X37,TRUE,FALSE)</f>
        <v>1</v>
      </c>
      <c r="AA37" s="15"/>
      <c r="AC37" s="1" t="s">
        <v>270</v>
      </c>
      <c r="AD37" s="45" t="str">
        <f>IF(S37="有",IF(T37="","（エラー）未記入","（正常）記入済み"),"記入不要")</f>
        <v>記入不要</v>
      </c>
    </row>
    <row r="38" spans="2:30" ht="32.25" customHeight="1">
      <c r="B38" s="16"/>
      <c r="C38" s="48"/>
      <c r="D38" s="98" t="s">
        <v>271</v>
      </c>
      <c r="E38" s="69"/>
      <c r="F38" s="69"/>
      <c r="G38" s="69"/>
      <c r="H38" s="69"/>
      <c r="I38" s="69"/>
      <c r="J38" s="70"/>
      <c r="K38" s="48"/>
      <c r="L38" s="98" t="s">
        <v>271</v>
      </c>
      <c r="M38" s="98"/>
      <c r="N38" s="69"/>
      <c r="O38" s="69"/>
      <c r="P38" s="69"/>
      <c r="Q38" s="69"/>
      <c r="R38" s="70"/>
      <c r="S38" s="57"/>
      <c r="T38" s="54"/>
      <c r="U38" s="15"/>
      <c r="V38" s="15" t="b">
        <f t="shared" si="7"/>
        <v>0</v>
      </c>
      <c r="W38" s="15"/>
      <c r="X38" s="15" t="b">
        <f t="shared" si="8"/>
        <v>0</v>
      </c>
      <c r="Y38" s="15"/>
      <c r="Z38" s="15" t="b">
        <f t="shared" ref="Z38:Z43" si="9">IF(V38=X38,TRUE,FALSE)</f>
        <v>1</v>
      </c>
      <c r="AA38" s="15"/>
    </row>
    <row r="39" spans="2:30" ht="24" customHeight="1">
      <c r="B39" s="16"/>
      <c r="C39" s="48"/>
      <c r="D39" s="69" t="s">
        <v>293</v>
      </c>
      <c r="E39" s="69"/>
      <c r="F39" s="69"/>
      <c r="G39" s="69"/>
      <c r="H39" s="69"/>
      <c r="I39" s="69"/>
      <c r="J39" s="70"/>
      <c r="K39" s="48"/>
      <c r="L39" s="69" t="s">
        <v>257</v>
      </c>
      <c r="M39" s="69"/>
      <c r="N39" s="69"/>
      <c r="O39" s="69"/>
      <c r="P39" s="69"/>
      <c r="Q39" s="69"/>
      <c r="R39" s="70"/>
      <c r="S39" s="57"/>
      <c r="T39" s="54"/>
      <c r="U39" s="15"/>
      <c r="V39" s="15" t="b">
        <f t="shared" si="7"/>
        <v>0</v>
      </c>
      <c r="W39" s="15"/>
      <c r="X39" s="15" t="b">
        <f t="shared" si="8"/>
        <v>0</v>
      </c>
      <c r="Y39" s="15"/>
      <c r="Z39" s="15" t="b">
        <f t="shared" si="9"/>
        <v>1</v>
      </c>
      <c r="AA39" s="15"/>
    </row>
    <row r="40" spans="2:30" ht="24" customHeight="1">
      <c r="B40" s="16"/>
      <c r="C40" s="48"/>
      <c r="D40" s="69" t="s">
        <v>258</v>
      </c>
      <c r="E40" s="69"/>
      <c r="F40" s="69"/>
      <c r="G40" s="69"/>
      <c r="H40" s="69"/>
      <c r="I40" s="69"/>
      <c r="J40" s="70"/>
      <c r="K40" s="48"/>
      <c r="L40" s="69" t="s">
        <v>258</v>
      </c>
      <c r="M40" s="69"/>
      <c r="N40" s="69"/>
      <c r="O40" s="69"/>
      <c r="P40" s="69"/>
      <c r="Q40" s="69"/>
      <c r="R40" s="70"/>
      <c r="S40" s="57"/>
      <c r="T40" s="54"/>
      <c r="U40" s="15"/>
      <c r="V40" s="15" t="b">
        <f t="shared" si="7"/>
        <v>0</v>
      </c>
      <c r="W40" s="15"/>
      <c r="X40" s="15" t="b">
        <f t="shared" si="8"/>
        <v>0</v>
      </c>
      <c r="Y40" s="15"/>
      <c r="Z40" s="15" t="b">
        <f t="shared" si="9"/>
        <v>1</v>
      </c>
      <c r="AA40" s="15"/>
    </row>
    <row r="41" spans="2:30" ht="24" customHeight="1">
      <c r="B41" s="16"/>
      <c r="C41" s="48"/>
      <c r="D41" s="69" t="s">
        <v>259</v>
      </c>
      <c r="E41" s="69"/>
      <c r="F41" s="69"/>
      <c r="G41" s="69"/>
      <c r="H41" s="69"/>
      <c r="I41" s="69"/>
      <c r="J41" s="70"/>
      <c r="K41" s="48"/>
      <c r="L41" s="69" t="s">
        <v>259</v>
      </c>
      <c r="M41" s="69"/>
      <c r="N41" s="69"/>
      <c r="O41" s="69"/>
      <c r="P41" s="69"/>
      <c r="Q41" s="69"/>
      <c r="R41" s="70"/>
      <c r="S41" s="57"/>
      <c r="T41" s="54"/>
      <c r="U41" s="15"/>
      <c r="V41" s="15" t="b">
        <f t="shared" si="7"/>
        <v>0</v>
      </c>
      <c r="W41" s="15"/>
      <c r="X41" s="15" t="b">
        <f t="shared" si="8"/>
        <v>0</v>
      </c>
      <c r="Y41" s="15"/>
      <c r="Z41" s="15" t="b">
        <f>IF(V41=X41,TRUE,FALSE)</f>
        <v>1</v>
      </c>
      <c r="AA41" s="15"/>
    </row>
    <row r="42" spans="2:30" ht="24" customHeight="1">
      <c r="B42" s="16"/>
      <c r="C42" s="48"/>
      <c r="D42" s="69" t="s">
        <v>260</v>
      </c>
      <c r="E42" s="69"/>
      <c r="F42" s="69"/>
      <c r="G42" s="69"/>
      <c r="H42" s="69"/>
      <c r="I42" s="69"/>
      <c r="J42" s="70"/>
      <c r="K42" s="48"/>
      <c r="L42" s="69" t="s">
        <v>260</v>
      </c>
      <c r="M42" s="69"/>
      <c r="N42" s="69"/>
      <c r="O42" s="69"/>
      <c r="P42" s="69"/>
      <c r="Q42" s="69"/>
      <c r="R42" s="70"/>
      <c r="S42" s="57"/>
      <c r="T42" s="54"/>
      <c r="U42" s="15"/>
      <c r="V42" s="15" t="b">
        <f t="shared" si="7"/>
        <v>0</v>
      </c>
      <c r="W42" s="15"/>
      <c r="X42" s="15" t="b">
        <f t="shared" si="8"/>
        <v>0</v>
      </c>
      <c r="Y42" s="15"/>
      <c r="Z42" s="15" t="b">
        <f t="shared" si="9"/>
        <v>1</v>
      </c>
      <c r="AA42" s="15"/>
    </row>
    <row r="43" spans="2:30" ht="24" customHeight="1">
      <c r="B43" s="16"/>
      <c r="C43" s="48"/>
      <c r="D43" s="69" t="s">
        <v>261</v>
      </c>
      <c r="E43" s="69"/>
      <c r="F43" s="69"/>
      <c r="G43" s="69"/>
      <c r="H43" s="69"/>
      <c r="I43" s="69"/>
      <c r="J43" s="70"/>
      <c r="K43" s="48"/>
      <c r="L43" s="69" t="s">
        <v>261</v>
      </c>
      <c r="M43" s="69"/>
      <c r="N43" s="69"/>
      <c r="O43" s="69"/>
      <c r="P43" s="69"/>
      <c r="Q43" s="69"/>
      <c r="R43" s="70"/>
      <c r="S43" s="57"/>
      <c r="T43" s="54"/>
      <c r="U43" s="15"/>
      <c r="V43" s="15" t="b">
        <f t="shared" si="7"/>
        <v>0</v>
      </c>
      <c r="W43" s="15"/>
      <c r="X43" s="15" t="b">
        <f t="shared" si="8"/>
        <v>0</v>
      </c>
      <c r="Y43" s="15"/>
      <c r="Z43" s="15" t="b">
        <f t="shared" si="9"/>
        <v>1</v>
      </c>
      <c r="AA43" s="15"/>
    </row>
    <row r="44" spans="2:30" ht="24" customHeight="1">
      <c r="B44" s="16"/>
      <c r="C44" s="49"/>
      <c r="D44" s="71" t="s">
        <v>28</v>
      </c>
      <c r="E44" s="71"/>
      <c r="F44" s="71"/>
      <c r="G44" s="71"/>
      <c r="H44" s="71"/>
      <c r="I44" s="71"/>
      <c r="J44" s="72"/>
      <c r="K44" s="49"/>
      <c r="L44" s="71" t="s">
        <v>28</v>
      </c>
      <c r="M44" s="71"/>
      <c r="N44" s="71"/>
      <c r="O44" s="71"/>
      <c r="P44" s="71"/>
      <c r="Q44" s="71"/>
      <c r="R44" s="72"/>
      <c r="S44" s="57"/>
      <c r="T44" s="54"/>
      <c r="U44" s="15"/>
      <c r="V44" s="15" t="b">
        <f t="shared" si="7"/>
        <v>0</v>
      </c>
      <c r="W44" s="15"/>
      <c r="X44" s="15" t="b">
        <f t="shared" si="8"/>
        <v>0</v>
      </c>
      <c r="Y44" s="15"/>
      <c r="Z44" s="15" t="b">
        <f>IF(V44=X44,TRUE,FALSE)</f>
        <v>1</v>
      </c>
      <c r="AA44" s="15"/>
    </row>
    <row r="45" spans="2:30" ht="24" customHeight="1">
      <c r="B45" s="16"/>
      <c r="C45" s="74" t="s">
        <v>32</v>
      </c>
      <c r="D45" s="75"/>
      <c r="E45" s="62"/>
      <c r="F45" s="62"/>
      <c r="G45" s="62"/>
      <c r="H45" s="62"/>
      <c r="I45" s="62"/>
      <c r="J45" s="63"/>
      <c r="K45" s="74" t="s">
        <v>32</v>
      </c>
      <c r="L45" s="75"/>
      <c r="M45" s="62"/>
      <c r="N45" s="62"/>
      <c r="O45" s="62"/>
      <c r="P45" s="62"/>
      <c r="Q45" s="62"/>
      <c r="R45" s="63"/>
      <c r="S45" s="58"/>
      <c r="T45" s="55"/>
      <c r="U45" s="15"/>
      <c r="V45" s="15"/>
      <c r="W45" s="15"/>
      <c r="X45" s="15"/>
      <c r="Y45" s="15"/>
      <c r="Z45" s="15" t="b">
        <f>IF(E45=M45,TRUE,FALSE)</f>
        <v>1</v>
      </c>
      <c r="AA45" s="15"/>
    </row>
    <row r="46" spans="2:30" ht="21" customHeight="1">
      <c r="B46" s="19" t="s">
        <v>39</v>
      </c>
      <c r="C46" s="21" t="s">
        <v>40</v>
      </c>
      <c r="D46" s="13"/>
      <c r="E46" s="13"/>
      <c r="F46" s="13"/>
      <c r="G46" s="13"/>
      <c r="H46" s="13"/>
      <c r="I46" s="13"/>
      <c r="J46" s="14"/>
      <c r="K46" s="21" t="s">
        <v>40</v>
      </c>
      <c r="L46" s="13"/>
      <c r="M46" s="13"/>
      <c r="N46" s="13"/>
      <c r="O46" s="13"/>
      <c r="P46" s="13"/>
      <c r="Q46" s="13"/>
      <c r="R46" s="14"/>
      <c r="S46" s="56" t="str">
        <f>IF(COUNTIF(Z47:Z57,FALSE)&lt;1,"無","有")</f>
        <v>無</v>
      </c>
      <c r="T46" s="53"/>
      <c r="U46" s="15"/>
      <c r="V46" s="15"/>
      <c r="W46" s="15"/>
      <c r="X46" s="15"/>
      <c r="Y46" s="15"/>
      <c r="Z46" s="15"/>
      <c r="AA46" s="15"/>
      <c r="AC46" s="1" t="s">
        <v>270</v>
      </c>
      <c r="AD46" s="45" t="str">
        <f>IF(S46="有",IF(T46="","（エラー）未記入","（正常）記入済み"),"記入不要")</f>
        <v>記入不要</v>
      </c>
    </row>
    <row r="47" spans="2:30" ht="21" customHeight="1">
      <c r="B47" s="24"/>
      <c r="C47" s="27"/>
      <c r="D47" s="28" t="s">
        <v>274</v>
      </c>
      <c r="E47" s="29"/>
      <c r="F47" s="101"/>
      <c r="G47" s="101"/>
      <c r="H47" s="101"/>
      <c r="I47" s="101"/>
      <c r="J47" s="102"/>
      <c r="K47" s="27"/>
      <c r="L47" s="28" t="s">
        <v>274</v>
      </c>
      <c r="M47" s="29"/>
      <c r="N47" s="101"/>
      <c r="O47" s="101"/>
      <c r="P47" s="101"/>
      <c r="Q47" s="101"/>
      <c r="R47" s="102"/>
      <c r="S47" s="57"/>
      <c r="T47" s="54"/>
      <c r="U47" s="15"/>
      <c r="V47" s="15"/>
      <c r="W47" s="15"/>
      <c r="X47" s="15"/>
      <c r="Y47" s="15"/>
      <c r="Z47" s="15" t="b">
        <f>IF(F47=N47,TRUE,FALSE)</f>
        <v>1</v>
      </c>
      <c r="AA47" s="15"/>
    </row>
    <row r="48" spans="2:30" ht="21" customHeight="1">
      <c r="B48" s="24"/>
      <c r="C48" s="27"/>
      <c r="D48" s="28" t="s">
        <v>41</v>
      </c>
      <c r="E48" s="29"/>
      <c r="F48" s="103"/>
      <c r="G48" s="103"/>
      <c r="H48" s="103"/>
      <c r="I48" s="103"/>
      <c r="J48" s="104"/>
      <c r="K48" s="27"/>
      <c r="L48" s="28" t="s">
        <v>41</v>
      </c>
      <c r="M48" s="29"/>
      <c r="N48" s="103"/>
      <c r="O48" s="103"/>
      <c r="P48" s="103"/>
      <c r="Q48" s="103"/>
      <c r="R48" s="104"/>
      <c r="S48" s="57"/>
      <c r="T48" s="54"/>
      <c r="U48" s="15"/>
      <c r="V48" s="15"/>
      <c r="W48" s="15"/>
      <c r="X48" s="15"/>
      <c r="Y48" s="15"/>
      <c r="Z48" s="15" t="b">
        <f>IF(F48=N48,TRUE,FALSE)</f>
        <v>1</v>
      </c>
      <c r="AA48" s="15"/>
    </row>
    <row r="49" spans="2:30" ht="21" hidden="1" customHeight="1" outlineLevel="1">
      <c r="B49" s="24"/>
      <c r="C49" s="21" t="s">
        <v>42</v>
      </c>
      <c r="D49" s="21"/>
      <c r="E49" s="21"/>
      <c r="F49" s="21"/>
      <c r="G49" s="21"/>
      <c r="H49" s="21"/>
      <c r="I49" s="21"/>
      <c r="J49" s="21"/>
      <c r="K49" s="20" t="s">
        <v>42</v>
      </c>
      <c r="L49" s="21"/>
      <c r="M49" s="21"/>
      <c r="N49" s="21"/>
      <c r="O49" s="21"/>
      <c r="P49" s="21"/>
      <c r="Q49" s="21"/>
      <c r="R49" s="21"/>
      <c r="S49" s="57"/>
      <c r="T49" s="54"/>
      <c r="U49" s="15"/>
      <c r="V49" s="15"/>
      <c r="W49" s="15"/>
      <c r="X49" s="15"/>
      <c r="Y49" s="15"/>
      <c r="Z49" s="15"/>
      <c r="AA49" s="15"/>
      <c r="AC49" s="1"/>
      <c r="AD49" s="45"/>
    </row>
    <row r="50" spans="2:30" ht="21" hidden="1" customHeight="1" outlineLevel="1">
      <c r="B50" s="24"/>
      <c r="C50" s="27"/>
      <c r="D50" s="28" t="s">
        <v>274</v>
      </c>
      <c r="E50" s="29"/>
      <c r="F50" s="101"/>
      <c r="G50" s="101"/>
      <c r="H50" s="101"/>
      <c r="I50" s="101"/>
      <c r="J50" s="102"/>
      <c r="K50" s="27"/>
      <c r="L50" s="28" t="s">
        <v>274</v>
      </c>
      <c r="M50" s="29"/>
      <c r="N50" s="101"/>
      <c r="O50" s="101"/>
      <c r="P50" s="101"/>
      <c r="Q50" s="101"/>
      <c r="R50" s="102"/>
      <c r="S50" s="57"/>
      <c r="T50" s="54"/>
      <c r="U50" s="15"/>
      <c r="V50" s="15"/>
      <c r="W50" s="15"/>
      <c r="X50" s="15"/>
      <c r="Y50" s="15"/>
      <c r="Z50" s="15" t="b">
        <f>IF(F50=N50,TRUE,FALSE)</f>
        <v>1</v>
      </c>
      <c r="AA50" s="15"/>
    </row>
    <row r="51" spans="2:30" ht="21" hidden="1" customHeight="1" outlineLevel="1">
      <c r="B51" s="24"/>
      <c r="C51" s="30"/>
      <c r="D51" s="31" t="s">
        <v>41</v>
      </c>
      <c r="E51" s="32"/>
      <c r="F51" s="103"/>
      <c r="G51" s="103"/>
      <c r="H51" s="103"/>
      <c r="I51" s="103"/>
      <c r="J51" s="104"/>
      <c r="K51" s="33"/>
      <c r="L51" s="31" t="s">
        <v>41</v>
      </c>
      <c r="M51" s="32"/>
      <c r="N51" s="103"/>
      <c r="O51" s="103"/>
      <c r="P51" s="103"/>
      <c r="Q51" s="103"/>
      <c r="R51" s="104"/>
      <c r="S51" s="57"/>
      <c r="T51" s="54"/>
      <c r="U51" s="15"/>
      <c r="V51" s="15"/>
      <c r="W51" s="15"/>
      <c r="X51" s="15"/>
      <c r="Y51" s="15"/>
      <c r="Z51" s="15" t="b">
        <f>IF(F51=N51,TRUE,FALSE)</f>
        <v>1</v>
      </c>
      <c r="AA51" s="15"/>
    </row>
    <row r="52" spans="2:30" ht="21" hidden="1" customHeight="1" outlineLevel="1">
      <c r="B52" s="24"/>
      <c r="C52" s="21" t="s">
        <v>275</v>
      </c>
      <c r="D52" s="21"/>
      <c r="E52" s="21"/>
      <c r="F52" s="21"/>
      <c r="G52" s="21"/>
      <c r="H52" s="21"/>
      <c r="I52" s="21"/>
      <c r="J52" s="21"/>
      <c r="K52" s="20" t="s">
        <v>275</v>
      </c>
      <c r="L52" s="21"/>
      <c r="M52" s="21"/>
      <c r="N52" s="21"/>
      <c r="O52" s="21"/>
      <c r="P52" s="21"/>
      <c r="Q52" s="21"/>
      <c r="R52" s="21"/>
      <c r="S52" s="57"/>
      <c r="T52" s="54"/>
      <c r="U52" s="15"/>
      <c r="V52" s="15"/>
      <c r="W52" s="15"/>
      <c r="X52" s="15"/>
      <c r="Y52" s="15"/>
      <c r="Z52" s="15"/>
      <c r="AA52" s="15"/>
      <c r="AC52" s="1"/>
      <c r="AD52" s="45"/>
    </row>
    <row r="53" spans="2:30" ht="21" hidden="1" customHeight="1" outlineLevel="1">
      <c r="B53" s="24"/>
      <c r="C53" s="27"/>
      <c r="D53" s="28" t="s">
        <v>274</v>
      </c>
      <c r="E53" s="29"/>
      <c r="F53" s="101"/>
      <c r="G53" s="101"/>
      <c r="H53" s="101"/>
      <c r="I53" s="101"/>
      <c r="J53" s="102"/>
      <c r="K53" s="27"/>
      <c r="L53" s="28" t="s">
        <v>274</v>
      </c>
      <c r="M53" s="29"/>
      <c r="N53" s="101"/>
      <c r="O53" s="101"/>
      <c r="P53" s="101"/>
      <c r="Q53" s="101"/>
      <c r="R53" s="102"/>
      <c r="S53" s="57"/>
      <c r="T53" s="54"/>
      <c r="U53" s="15"/>
      <c r="V53" s="15"/>
      <c r="W53" s="15"/>
      <c r="X53" s="15"/>
      <c r="Y53" s="15"/>
      <c r="Z53" s="15" t="b">
        <f>IF(F53=N53,TRUE,FALSE)</f>
        <v>1</v>
      </c>
      <c r="AA53" s="15"/>
    </row>
    <row r="54" spans="2:30" ht="21" hidden="1" customHeight="1" outlineLevel="1">
      <c r="B54" s="24"/>
      <c r="C54" s="30"/>
      <c r="D54" s="31" t="s">
        <v>41</v>
      </c>
      <c r="E54" s="32"/>
      <c r="F54" s="103"/>
      <c r="G54" s="103"/>
      <c r="H54" s="103"/>
      <c r="I54" s="103"/>
      <c r="J54" s="104"/>
      <c r="K54" s="33"/>
      <c r="L54" s="31" t="s">
        <v>41</v>
      </c>
      <c r="M54" s="32"/>
      <c r="N54" s="103"/>
      <c r="O54" s="103"/>
      <c r="P54" s="103"/>
      <c r="Q54" s="103"/>
      <c r="R54" s="104"/>
      <c r="S54" s="57"/>
      <c r="T54" s="54"/>
      <c r="U54" s="15"/>
      <c r="V54" s="15"/>
      <c r="W54" s="15"/>
      <c r="X54" s="15"/>
      <c r="Y54" s="15"/>
      <c r="Z54" s="15" t="b">
        <f>IF(F54=N54,TRUE,FALSE)</f>
        <v>1</v>
      </c>
      <c r="AA54" s="15"/>
    </row>
    <row r="55" spans="2:30" ht="21" hidden="1" customHeight="1" outlineLevel="1">
      <c r="B55" s="24"/>
      <c r="C55" s="21" t="s">
        <v>276</v>
      </c>
      <c r="D55" s="21"/>
      <c r="E55" s="21"/>
      <c r="F55" s="21"/>
      <c r="G55" s="21"/>
      <c r="H55" s="21"/>
      <c r="I55" s="21"/>
      <c r="J55" s="21"/>
      <c r="K55" s="20" t="s">
        <v>276</v>
      </c>
      <c r="L55" s="21"/>
      <c r="M55" s="21"/>
      <c r="N55" s="21"/>
      <c r="O55" s="21"/>
      <c r="P55" s="21"/>
      <c r="Q55" s="21"/>
      <c r="R55" s="21"/>
      <c r="S55" s="57"/>
      <c r="T55" s="54"/>
      <c r="U55" s="15"/>
      <c r="V55" s="15"/>
      <c r="W55" s="15"/>
      <c r="X55" s="15"/>
      <c r="Y55" s="15"/>
      <c r="Z55" s="15"/>
      <c r="AA55" s="15"/>
      <c r="AC55" s="1"/>
      <c r="AD55" s="45"/>
    </row>
    <row r="56" spans="2:30" ht="21" hidden="1" customHeight="1" outlineLevel="1">
      <c r="B56" s="24"/>
      <c r="C56" s="27"/>
      <c r="D56" s="28" t="s">
        <v>274</v>
      </c>
      <c r="E56" s="29"/>
      <c r="F56" s="101"/>
      <c r="G56" s="101"/>
      <c r="H56" s="101"/>
      <c r="I56" s="101"/>
      <c r="J56" s="102"/>
      <c r="K56" s="27"/>
      <c r="L56" s="28" t="s">
        <v>274</v>
      </c>
      <c r="M56" s="29"/>
      <c r="N56" s="101"/>
      <c r="O56" s="101"/>
      <c r="P56" s="101"/>
      <c r="Q56" s="101"/>
      <c r="R56" s="102"/>
      <c r="S56" s="57"/>
      <c r="T56" s="54"/>
      <c r="U56" s="15"/>
      <c r="V56" s="15"/>
      <c r="W56" s="15"/>
      <c r="X56" s="15"/>
      <c r="Y56" s="15"/>
      <c r="Z56" s="15" t="b">
        <f>IF(F56=N56,TRUE,FALSE)</f>
        <v>1</v>
      </c>
      <c r="AA56" s="15"/>
    </row>
    <row r="57" spans="2:30" ht="21" hidden="1" customHeight="1" outlineLevel="1">
      <c r="B57" s="24"/>
      <c r="C57" s="17"/>
      <c r="D57" s="34" t="s">
        <v>41</v>
      </c>
      <c r="E57" s="35"/>
      <c r="F57" s="103"/>
      <c r="G57" s="103"/>
      <c r="H57" s="103"/>
      <c r="I57" s="103"/>
      <c r="J57" s="104"/>
      <c r="K57" s="27"/>
      <c r="L57" s="34" t="s">
        <v>41</v>
      </c>
      <c r="M57" s="35"/>
      <c r="N57" s="103"/>
      <c r="O57" s="103"/>
      <c r="P57" s="103"/>
      <c r="Q57" s="103"/>
      <c r="R57" s="104"/>
      <c r="S57" s="57"/>
      <c r="T57" s="55"/>
      <c r="U57" s="15"/>
      <c r="V57" s="15"/>
      <c r="W57" s="15"/>
      <c r="X57" s="15"/>
      <c r="Y57" s="15"/>
      <c r="Z57" s="15" t="b">
        <f>IF(F57=N57,TRUE,FALSE)</f>
        <v>1</v>
      </c>
      <c r="AA57" s="15"/>
    </row>
    <row r="58" spans="2:30" ht="24" customHeight="1" collapsed="1">
      <c r="B58" s="19" t="s">
        <v>43</v>
      </c>
      <c r="C58" s="64" t="s">
        <v>44</v>
      </c>
      <c r="D58" s="65"/>
      <c r="E58" s="66"/>
      <c r="F58" s="66"/>
      <c r="G58" s="66"/>
      <c r="H58" s="66"/>
      <c r="I58" s="66"/>
      <c r="J58" s="67"/>
      <c r="K58" s="64" t="s">
        <v>44</v>
      </c>
      <c r="L58" s="65"/>
      <c r="M58" s="66"/>
      <c r="N58" s="66"/>
      <c r="O58" s="66"/>
      <c r="P58" s="66"/>
      <c r="Q58" s="66"/>
      <c r="R58" s="67"/>
      <c r="S58" s="56" t="str">
        <f>IF(COUNTIF(Z58:Z59,FALSE)&lt;1,"無","有")</f>
        <v>無</v>
      </c>
      <c r="T58" s="53"/>
      <c r="U58" s="15"/>
      <c r="V58" s="15"/>
      <c r="W58" s="15"/>
      <c r="X58" s="15"/>
      <c r="Y58" s="15"/>
      <c r="Z58" s="15" t="b">
        <f>IF(E58=M58,TRUE,FALSE)</f>
        <v>1</v>
      </c>
      <c r="AA58" s="15"/>
      <c r="AC58" s="1" t="s">
        <v>270</v>
      </c>
      <c r="AD58" s="45" t="str">
        <f>IF(S58="有",IF(T58="","（エラー）未記入","（正常）記入済み"),"記入不要")</f>
        <v>記入不要</v>
      </c>
    </row>
    <row r="59" spans="2:30" ht="24" customHeight="1">
      <c r="B59" s="25"/>
      <c r="C59" s="95" t="s">
        <v>45</v>
      </c>
      <c r="D59" s="96"/>
      <c r="E59" s="93"/>
      <c r="F59" s="93"/>
      <c r="G59" s="93"/>
      <c r="H59" s="93"/>
      <c r="I59" s="93"/>
      <c r="J59" s="94"/>
      <c r="K59" s="95" t="s">
        <v>45</v>
      </c>
      <c r="L59" s="96"/>
      <c r="M59" s="93"/>
      <c r="N59" s="93"/>
      <c r="O59" s="93"/>
      <c r="P59" s="93"/>
      <c r="Q59" s="93"/>
      <c r="R59" s="94"/>
      <c r="S59" s="58"/>
      <c r="T59" s="55"/>
      <c r="U59" s="15"/>
      <c r="V59" s="15"/>
      <c r="W59" s="15"/>
      <c r="X59" s="15"/>
      <c r="Y59" s="15"/>
      <c r="Z59" s="15" t="b">
        <f>IF(E59=M59,TRUE,FALSE)</f>
        <v>1</v>
      </c>
      <c r="AA59" s="15"/>
    </row>
    <row r="60" spans="2:30" ht="21" customHeight="1">
      <c r="B60" s="19" t="s">
        <v>46</v>
      </c>
      <c r="C60" s="47"/>
      <c r="D60" s="36" t="s">
        <v>47</v>
      </c>
      <c r="E60" s="37"/>
      <c r="F60" s="37"/>
      <c r="G60" s="37"/>
      <c r="H60" s="37"/>
      <c r="I60" s="37"/>
      <c r="J60" s="38"/>
      <c r="K60" s="47"/>
      <c r="L60" s="36" t="s">
        <v>47</v>
      </c>
      <c r="M60" s="36"/>
      <c r="N60" s="37"/>
      <c r="O60" s="37"/>
      <c r="P60" s="37"/>
      <c r="Q60" s="37"/>
      <c r="R60" s="38"/>
      <c r="S60" s="56" t="str">
        <f>IF(COUNTIF(Z60:Z76,FALSE)&lt;1,"無","有")</f>
        <v>無</v>
      </c>
      <c r="T60" s="53"/>
      <c r="U60" s="15"/>
      <c r="V60" s="15" t="b">
        <f t="shared" ref="V60:V74" si="10">IF(C60="●",TRUE,FALSE)</f>
        <v>0</v>
      </c>
      <c r="W60" s="15"/>
      <c r="X60" s="15" t="b">
        <f t="shared" ref="X60:X75" si="11">IF(K60="●",TRUE,FALSE)</f>
        <v>0</v>
      </c>
      <c r="Y60" s="15"/>
      <c r="Z60" s="15" t="b">
        <f>IF(V60=X60,TRUE,FALSE)</f>
        <v>1</v>
      </c>
      <c r="AA60" s="15"/>
      <c r="AC60" s="1" t="s">
        <v>270</v>
      </c>
      <c r="AD60" s="45" t="str">
        <f>IF(S60="有",IF(T60="","（エラー）未記入","（正常）記入済み"),"記入不要")</f>
        <v>記入不要</v>
      </c>
    </row>
    <row r="61" spans="2:30" ht="21" customHeight="1">
      <c r="B61" s="24"/>
      <c r="C61" s="48"/>
      <c r="D61" s="29" t="s">
        <v>48</v>
      </c>
      <c r="E61" s="29"/>
      <c r="F61" s="29"/>
      <c r="G61" s="29"/>
      <c r="H61" s="29"/>
      <c r="I61" s="29"/>
      <c r="J61" s="39"/>
      <c r="K61" s="48"/>
      <c r="L61" s="29" t="s">
        <v>48</v>
      </c>
      <c r="M61" s="29"/>
      <c r="N61" s="29"/>
      <c r="O61" s="29"/>
      <c r="P61" s="29"/>
      <c r="Q61" s="29"/>
      <c r="R61" s="39"/>
      <c r="S61" s="57"/>
      <c r="T61" s="54"/>
      <c r="U61" s="15"/>
      <c r="V61" s="15" t="b">
        <f t="shared" si="10"/>
        <v>0</v>
      </c>
      <c r="W61" s="15"/>
      <c r="X61" s="15" t="b">
        <f t="shared" si="11"/>
        <v>0</v>
      </c>
      <c r="Y61" s="15"/>
      <c r="Z61" s="15" t="b">
        <f>IF(V61=X61,TRUE,FALSE)</f>
        <v>1</v>
      </c>
      <c r="AA61" s="15"/>
    </row>
    <row r="62" spans="2:30" ht="21" customHeight="1">
      <c r="B62" s="24"/>
      <c r="C62" s="48"/>
      <c r="D62" s="29" t="s">
        <v>49</v>
      </c>
      <c r="E62" s="29"/>
      <c r="F62" s="29"/>
      <c r="G62" s="29"/>
      <c r="H62" s="29"/>
      <c r="I62" s="29"/>
      <c r="J62" s="39"/>
      <c r="K62" s="48"/>
      <c r="L62" s="29" t="s">
        <v>49</v>
      </c>
      <c r="M62" s="29"/>
      <c r="N62" s="29"/>
      <c r="O62" s="29"/>
      <c r="P62" s="29"/>
      <c r="Q62" s="29"/>
      <c r="R62" s="39"/>
      <c r="S62" s="57"/>
      <c r="T62" s="54"/>
      <c r="U62" s="15"/>
      <c r="V62" s="15" t="b">
        <f t="shared" si="10"/>
        <v>0</v>
      </c>
      <c r="W62" s="15"/>
      <c r="X62" s="15" t="b">
        <f t="shared" si="11"/>
        <v>0</v>
      </c>
      <c r="Y62" s="15"/>
      <c r="Z62" s="15" t="b">
        <f t="shared" ref="Z62:Z74" si="12">IF(V62=X62,TRUE,FALSE)</f>
        <v>1</v>
      </c>
      <c r="AA62" s="15"/>
    </row>
    <row r="63" spans="2:30" ht="21" customHeight="1">
      <c r="B63" s="24"/>
      <c r="C63" s="48"/>
      <c r="D63" s="29" t="s">
        <v>50</v>
      </c>
      <c r="E63" s="29"/>
      <c r="F63" s="29"/>
      <c r="G63" s="29"/>
      <c r="H63" s="29"/>
      <c r="I63" s="29"/>
      <c r="J63" s="39"/>
      <c r="K63" s="48"/>
      <c r="L63" s="29" t="s">
        <v>50</v>
      </c>
      <c r="M63" s="29"/>
      <c r="N63" s="29"/>
      <c r="O63" s="29"/>
      <c r="P63" s="29"/>
      <c r="Q63" s="29"/>
      <c r="R63" s="39"/>
      <c r="S63" s="57"/>
      <c r="T63" s="54"/>
      <c r="U63" s="15"/>
      <c r="V63" s="15" t="b">
        <f t="shared" si="10"/>
        <v>0</v>
      </c>
      <c r="W63" s="15"/>
      <c r="X63" s="15" t="b">
        <f t="shared" si="11"/>
        <v>0</v>
      </c>
      <c r="Y63" s="15"/>
      <c r="Z63" s="15" t="b">
        <f t="shared" si="12"/>
        <v>1</v>
      </c>
      <c r="AA63" s="15"/>
    </row>
    <row r="64" spans="2:30" ht="21" customHeight="1">
      <c r="B64" s="24"/>
      <c r="C64" s="48"/>
      <c r="D64" s="29" t="s">
        <v>51</v>
      </c>
      <c r="E64" s="29"/>
      <c r="F64" s="29"/>
      <c r="G64" s="29"/>
      <c r="H64" s="29"/>
      <c r="I64" s="29"/>
      <c r="J64" s="39"/>
      <c r="K64" s="48"/>
      <c r="L64" s="29" t="s">
        <v>51</v>
      </c>
      <c r="M64" s="29"/>
      <c r="N64" s="29"/>
      <c r="O64" s="29"/>
      <c r="P64" s="29"/>
      <c r="Q64" s="29"/>
      <c r="R64" s="39"/>
      <c r="S64" s="57"/>
      <c r="T64" s="54"/>
      <c r="U64" s="15"/>
      <c r="V64" s="15" t="b">
        <f t="shared" si="10"/>
        <v>0</v>
      </c>
      <c r="W64" s="15"/>
      <c r="X64" s="15" t="b">
        <f t="shared" si="11"/>
        <v>0</v>
      </c>
      <c r="Y64" s="15"/>
      <c r="Z64" s="15" t="b">
        <f t="shared" si="12"/>
        <v>1</v>
      </c>
      <c r="AA64" s="15"/>
    </row>
    <row r="65" spans="2:27" ht="21" customHeight="1">
      <c r="B65" s="24"/>
      <c r="C65" s="48"/>
      <c r="D65" s="29" t="s">
        <v>291</v>
      </c>
      <c r="E65" s="29"/>
      <c r="F65" s="29"/>
      <c r="G65" s="29"/>
      <c r="H65" s="29"/>
      <c r="I65" s="29"/>
      <c r="J65" s="39"/>
      <c r="K65" s="48"/>
      <c r="L65" s="29" t="s">
        <v>291</v>
      </c>
      <c r="M65" s="29"/>
      <c r="N65" s="29"/>
      <c r="O65" s="29"/>
      <c r="P65" s="29"/>
      <c r="Q65" s="29"/>
      <c r="R65" s="39"/>
      <c r="S65" s="57"/>
      <c r="T65" s="54"/>
      <c r="U65" s="15"/>
      <c r="V65" s="15" t="b">
        <f t="shared" si="10"/>
        <v>0</v>
      </c>
      <c r="W65" s="15"/>
      <c r="X65" s="15" t="b">
        <f t="shared" si="11"/>
        <v>0</v>
      </c>
      <c r="Y65" s="15"/>
      <c r="Z65" s="15" t="b">
        <f t="shared" si="12"/>
        <v>1</v>
      </c>
      <c r="AA65" s="15"/>
    </row>
    <row r="66" spans="2:27" ht="21" customHeight="1">
      <c r="B66" s="24"/>
      <c r="C66" s="48"/>
      <c r="D66" s="40" t="s">
        <v>52</v>
      </c>
      <c r="E66" s="41"/>
      <c r="F66" s="41"/>
      <c r="G66" s="41"/>
      <c r="H66" s="41"/>
      <c r="I66" s="41"/>
      <c r="J66" s="42"/>
      <c r="K66" s="48"/>
      <c r="L66" s="40" t="s">
        <v>52</v>
      </c>
      <c r="M66" s="40"/>
      <c r="N66" s="41"/>
      <c r="O66" s="41"/>
      <c r="P66" s="41"/>
      <c r="Q66" s="41"/>
      <c r="R66" s="42"/>
      <c r="S66" s="57"/>
      <c r="T66" s="54"/>
      <c r="U66" s="15"/>
      <c r="V66" s="15" t="b">
        <f t="shared" si="10"/>
        <v>0</v>
      </c>
      <c r="W66" s="15"/>
      <c r="X66" s="15" t="b">
        <f t="shared" si="11"/>
        <v>0</v>
      </c>
      <c r="Y66" s="15"/>
      <c r="Z66" s="15" t="b">
        <f t="shared" si="12"/>
        <v>1</v>
      </c>
      <c r="AA66" s="15"/>
    </row>
    <row r="67" spans="2:27" ht="21" customHeight="1">
      <c r="B67" s="24"/>
      <c r="C67" s="48"/>
      <c r="D67" s="40" t="s">
        <v>53</v>
      </c>
      <c r="E67" s="41"/>
      <c r="F67" s="41"/>
      <c r="G67" s="41"/>
      <c r="H67" s="41"/>
      <c r="I67" s="41"/>
      <c r="J67" s="42"/>
      <c r="K67" s="48"/>
      <c r="L67" s="40" t="s">
        <v>53</v>
      </c>
      <c r="M67" s="40"/>
      <c r="N67" s="41"/>
      <c r="O67" s="41"/>
      <c r="P67" s="41"/>
      <c r="Q67" s="41"/>
      <c r="R67" s="42"/>
      <c r="S67" s="57"/>
      <c r="T67" s="54"/>
      <c r="U67" s="15"/>
      <c r="V67" s="15" t="b">
        <f t="shared" si="10"/>
        <v>0</v>
      </c>
      <c r="W67" s="15"/>
      <c r="X67" s="15" t="b">
        <f t="shared" si="11"/>
        <v>0</v>
      </c>
      <c r="Y67" s="15"/>
      <c r="Z67" s="15" t="b">
        <f t="shared" si="12"/>
        <v>1</v>
      </c>
      <c r="AA67" s="15"/>
    </row>
    <row r="68" spans="2:27" ht="21" customHeight="1">
      <c r="B68" s="24"/>
      <c r="C68" s="48"/>
      <c r="D68" s="40" t="s">
        <v>277</v>
      </c>
      <c r="E68" s="41"/>
      <c r="F68" s="41"/>
      <c r="G68" s="41"/>
      <c r="H68" s="41"/>
      <c r="I68" s="41"/>
      <c r="J68" s="42"/>
      <c r="K68" s="48"/>
      <c r="L68" s="40" t="s">
        <v>277</v>
      </c>
      <c r="M68" s="40"/>
      <c r="N68" s="41"/>
      <c r="O68" s="41"/>
      <c r="P68" s="41"/>
      <c r="Q68" s="41"/>
      <c r="R68" s="42"/>
      <c r="S68" s="57"/>
      <c r="T68" s="54"/>
      <c r="U68" s="15"/>
      <c r="V68" s="15" t="b">
        <f t="shared" si="10"/>
        <v>0</v>
      </c>
      <c r="W68" s="15"/>
      <c r="X68" s="15" t="b">
        <f t="shared" si="11"/>
        <v>0</v>
      </c>
      <c r="Y68" s="15"/>
      <c r="Z68" s="15" t="b">
        <f t="shared" si="12"/>
        <v>1</v>
      </c>
      <c r="AA68" s="15"/>
    </row>
    <row r="69" spans="2:27" ht="21" customHeight="1">
      <c r="B69" s="24"/>
      <c r="C69" s="48"/>
      <c r="D69" s="40" t="s">
        <v>54</v>
      </c>
      <c r="E69" s="41"/>
      <c r="F69" s="41"/>
      <c r="G69" s="41"/>
      <c r="H69" s="41"/>
      <c r="I69" s="41"/>
      <c r="J69" s="42"/>
      <c r="K69" s="48"/>
      <c r="L69" s="40" t="s">
        <v>54</v>
      </c>
      <c r="M69" s="40"/>
      <c r="N69" s="41"/>
      <c r="O69" s="41"/>
      <c r="P69" s="41"/>
      <c r="Q69" s="41"/>
      <c r="R69" s="42"/>
      <c r="S69" s="57"/>
      <c r="T69" s="54"/>
      <c r="U69" s="15"/>
      <c r="V69" s="15" t="b">
        <f t="shared" si="10"/>
        <v>0</v>
      </c>
      <c r="W69" s="15"/>
      <c r="X69" s="15" t="b">
        <f t="shared" si="11"/>
        <v>0</v>
      </c>
      <c r="Y69" s="15"/>
      <c r="Z69" s="15" t="b">
        <f t="shared" si="12"/>
        <v>1</v>
      </c>
      <c r="AA69" s="15"/>
    </row>
    <row r="70" spans="2:27" ht="21" customHeight="1">
      <c r="B70" s="24"/>
      <c r="C70" s="48"/>
      <c r="D70" s="40" t="s">
        <v>55</v>
      </c>
      <c r="E70" s="41"/>
      <c r="F70" s="41"/>
      <c r="G70" s="41"/>
      <c r="H70" s="41"/>
      <c r="I70" s="41"/>
      <c r="J70" s="42"/>
      <c r="K70" s="48"/>
      <c r="L70" s="40" t="s">
        <v>55</v>
      </c>
      <c r="M70" s="40"/>
      <c r="N70" s="41"/>
      <c r="O70" s="41"/>
      <c r="P70" s="41"/>
      <c r="Q70" s="41"/>
      <c r="R70" s="42"/>
      <c r="S70" s="57"/>
      <c r="T70" s="54"/>
      <c r="U70" s="15"/>
      <c r="V70" s="15" t="b">
        <f t="shared" si="10"/>
        <v>0</v>
      </c>
      <c r="W70" s="15"/>
      <c r="X70" s="15" t="b">
        <f t="shared" si="11"/>
        <v>0</v>
      </c>
      <c r="Y70" s="15"/>
      <c r="Z70" s="15" t="b">
        <f t="shared" si="12"/>
        <v>1</v>
      </c>
      <c r="AA70" s="15"/>
    </row>
    <row r="71" spans="2:27" ht="21" customHeight="1">
      <c r="B71" s="24"/>
      <c r="C71" s="48"/>
      <c r="D71" s="40" t="s">
        <v>56</v>
      </c>
      <c r="E71" s="41"/>
      <c r="F71" s="41"/>
      <c r="G71" s="41"/>
      <c r="H71" s="41"/>
      <c r="I71" s="41"/>
      <c r="J71" s="42"/>
      <c r="K71" s="48"/>
      <c r="L71" s="40" t="s">
        <v>56</v>
      </c>
      <c r="M71" s="40"/>
      <c r="N71" s="41"/>
      <c r="O71" s="41"/>
      <c r="P71" s="41"/>
      <c r="Q71" s="41"/>
      <c r="R71" s="42"/>
      <c r="S71" s="57"/>
      <c r="T71" s="54"/>
      <c r="U71" s="15"/>
      <c r="V71" s="15" t="b">
        <f t="shared" si="10"/>
        <v>0</v>
      </c>
      <c r="W71" s="15"/>
      <c r="X71" s="15" t="b">
        <f t="shared" si="11"/>
        <v>0</v>
      </c>
      <c r="Y71" s="15"/>
      <c r="Z71" s="15" t="b">
        <f t="shared" si="12"/>
        <v>1</v>
      </c>
      <c r="AA71" s="15"/>
    </row>
    <row r="72" spans="2:27" ht="21" customHeight="1">
      <c r="B72" s="24"/>
      <c r="C72" s="48"/>
      <c r="D72" s="40" t="s">
        <v>57</v>
      </c>
      <c r="E72" s="41"/>
      <c r="F72" s="41"/>
      <c r="G72" s="41"/>
      <c r="H72" s="41"/>
      <c r="I72" s="41"/>
      <c r="J72" s="42"/>
      <c r="K72" s="48"/>
      <c r="L72" s="40" t="s">
        <v>57</v>
      </c>
      <c r="M72" s="40"/>
      <c r="N72" s="41"/>
      <c r="O72" s="41"/>
      <c r="P72" s="41"/>
      <c r="Q72" s="41"/>
      <c r="R72" s="42"/>
      <c r="S72" s="57"/>
      <c r="T72" s="54"/>
      <c r="U72" s="15"/>
      <c r="V72" s="15" t="b">
        <f t="shared" si="10"/>
        <v>0</v>
      </c>
      <c r="W72" s="15"/>
      <c r="X72" s="15" t="b">
        <f t="shared" si="11"/>
        <v>0</v>
      </c>
      <c r="Y72" s="15"/>
      <c r="Z72" s="15" t="b">
        <f t="shared" si="12"/>
        <v>1</v>
      </c>
      <c r="AA72" s="15"/>
    </row>
    <row r="73" spans="2:27" ht="21" customHeight="1">
      <c r="B73" s="24"/>
      <c r="C73" s="48"/>
      <c r="D73" s="40" t="s">
        <v>58</v>
      </c>
      <c r="E73" s="41"/>
      <c r="F73" s="41"/>
      <c r="G73" s="41"/>
      <c r="H73" s="41"/>
      <c r="I73" s="41"/>
      <c r="J73" s="42"/>
      <c r="K73" s="48"/>
      <c r="L73" s="40" t="s">
        <v>58</v>
      </c>
      <c r="M73" s="40"/>
      <c r="N73" s="41"/>
      <c r="O73" s="41"/>
      <c r="P73" s="41"/>
      <c r="Q73" s="41"/>
      <c r="R73" s="42"/>
      <c r="S73" s="57"/>
      <c r="T73" s="54"/>
      <c r="U73" s="15"/>
      <c r="V73" s="15" t="b">
        <f t="shared" si="10"/>
        <v>0</v>
      </c>
      <c r="W73" s="15"/>
      <c r="X73" s="15" t="b">
        <f t="shared" si="11"/>
        <v>0</v>
      </c>
      <c r="Y73" s="15"/>
      <c r="Z73" s="15" t="b">
        <f t="shared" si="12"/>
        <v>1</v>
      </c>
      <c r="AA73" s="15"/>
    </row>
    <row r="74" spans="2:27" ht="21" customHeight="1">
      <c r="B74" s="24"/>
      <c r="C74" s="48"/>
      <c r="D74" s="40" t="s">
        <v>59</v>
      </c>
      <c r="E74" s="41"/>
      <c r="F74" s="41"/>
      <c r="G74" s="41"/>
      <c r="H74" s="41"/>
      <c r="I74" s="41"/>
      <c r="J74" s="42"/>
      <c r="K74" s="48"/>
      <c r="L74" s="40" t="s">
        <v>59</v>
      </c>
      <c r="M74" s="40"/>
      <c r="N74" s="41"/>
      <c r="O74" s="41"/>
      <c r="P74" s="41"/>
      <c r="Q74" s="41"/>
      <c r="R74" s="42"/>
      <c r="S74" s="57"/>
      <c r="T74" s="54"/>
      <c r="U74" s="15"/>
      <c r="V74" s="15" t="b">
        <f t="shared" si="10"/>
        <v>0</v>
      </c>
      <c r="W74" s="15"/>
      <c r="X74" s="15" t="b">
        <f t="shared" si="11"/>
        <v>0</v>
      </c>
      <c r="Y74" s="15"/>
      <c r="Z74" s="15" t="b">
        <f t="shared" si="12"/>
        <v>1</v>
      </c>
      <c r="AA74" s="15"/>
    </row>
    <row r="75" spans="2:27" ht="21" customHeight="1">
      <c r="B75" s="24"/>
      <c r="C75" s="48"/>
      <c r="D75" s="40" t="s">
        <v>60</v>
      </c>
      <c r="E75" s="41"/>
      <c r="F75" s="41"/>
      <c r="G75" s="41"/>
      <c r="H75" s="41"/>
      <c r="I75" s="41"/>
      <c r="J75" s="42"/>
      <c r="K75" s="48"/>
      <c r="L75" s="40" t="s">
        <v>60</v>
      </c>
      <c r="M75" s="40"/>
      <c r="N75" s="41"/>
      <c r="O75" s="41"/>
      <c r="P75" s="41"/>
      <c r="Q75" s="41"/>
      <c r="R75" s="42"/>
      <c r="S75" s="57"/>
      <c r="T75" s="54"/>
      <c r="U75" s="15"/>
      <c r="V75" s="15" t="b">
        <f>IF(C75="●",TRUE,FALSE)</f>
        <v>0</v>
      </c>
      <c r="W75" s="15"/>
      <c r="X75" s="15" t="b">
        <f t="shared" si="11"/>
        <v>0</v>
      </c>
      <c r="Y75" s="15"/>
      <c r="Z75" s="15" t="b">
        <f>IF(V75=X75,TRUE,FALSE)</f>
        <v>1</v>
      </c>
      <c r="AA75" s="15"/>
    </row>
    <row r="76" spans="2:27" ht="21" customHeight="1">
      <c r="B76" s="25"/>
      <c r="C76" s="89" t="s">
        <v>32</v>
      </c>
      <c r="D76" s="90"/>
      <c r="E76" s="91"/>
      <c r="F76" s="91"/>
      <c r="G76" s="91"/>
      <c r="H76" s="91"/>
      <c r="I76" s="91"/>
      <c r="J76" s="92"/>
      <c r="K76" s="89" t="s">
        <v>32</v>
      </c>
      <c r="L76" s="90"/>
      <c r="M76" s="91"/>
      <c r="N76" s="91"/>
      <c r="O76" s="91"/>
      <c r="P76" s="91"/>
      <c r="Q76" s="91"/>
      <c r="R76" s="92"/>
      <c r="S76" s="58"/>
      <c r="T76" s="55"/>
      <c r="U76" s="15"/>
      <c r="V76" s="15"/>
      <c r="W76" s="15"/>
      <c r="X76" s="15"/>
      <c r="Y76" s="15"/>
      <c r="Z76" s="15" t="b">
        <f>IF(E76=M76,TRUE,FALSE)</f>
        <v>1</v>
      </c>
      <c r="AA76" s="15"/>
    </row>
  </sheetData>
  <mergeCells count="163">
    <mergeCell ref="D44:J44"/>
    <mergeCell ref="C45:D45"/>
    <mergeCell ref="D43:J43"/>
    <mergeCell ref="D38:J38"/>
    <mergeCell ref="D39:J39"/>
    <mergeCell ref="M21:R21"/>
    <mergeCell ref="D34:J34"/>
    <mergeCell ref="D35:J35"/>
    <mergeCell ref="C36:D36"/>
    <mergeCell ref="D28:J28"/>
    <mergeCell ref="D29:J29"/>
    <mergeCell ref="D30:J30"/>
    <mergeCell ref="D31:J31"/>
    <mergeCell ref="D32:J32"/>
    <mergeCell ref="D33:J33"/>
    <mergeCell ref="E25:J25"/>
    <mergeCell ref="K25:L25"/>
    <mergeCell ref="C25:D25"/>
    <mergeCell ref="D40:J40"/>
    <mergeCell ref="D41:J41"/>
    <mergeCell ref="L39:R39"/>
    <mergeCell ref="L40:R40"/>
    <mergeCell ref="C27:D27"/>
    <mergeCell ref="K27:L27"/>
    <mergeCell ref="C11:G11"/>
    <mergeCell ref="H11:J11"/>
    <mergeCell ref="H10:J10"/>
    <mergeCell ref="C10:G10"/>
    <mergeCell ref="H9:J9"/>
    <mergeCell ref="C9:G9"/>
    <mergeCell ref="K8:O8"/>
    <mergeCell ref="K9:O9"/>
    <mergeCell ref="K10:O10"/>
    <mergeCell ref="K11:O11"/>
    <mergeCell ref="C24:D24"/>
    <mergeCell ref="E24:J24"/>
    <mergeCell ref="K24:L24"/>
    <mergeCell ref="H12:J12"/>
    <mergeCell ref="B13:B27"/>
    <mergeCell ref="C13:D13"/>
    <mergeCell ref="E13:J13"/>
    <mergeCell ref="K13:L13"/>
    <mergeCell ref="C14:D14"/>
    <mergeCell ref="E14:J14"/>
    <mergeCell ref="K14:L14"/>
    <mergeCell ref="C15:D15"/>
    <mergeCell ref="E15:J15"/>
    <mergeCell ref="K15:L15"/>
    <mergeCell ref="C16:D16"/>
    <mergeCell ref="E16:J16"/>
    <mergeCell ref="K16:L16"/>
    <mergeCell ref="E27:J27"/>
    <mergeCell ref="E17:J17"/>
    <mergeCell ref="E18:J18"/>
    <mergeCell ref="C12:G12"/>
    <mergeCell ref="K12:O12"/>
    <mergeCell ref="M26:R26"/>
    <mergeCell ref="N56:R56"/>
    <mergeCell ref="N57:R57"/>
    <mergeCell ref="M59:R59"/>
    <mergeCell ref="M76:R76"/>
    <mergeCell ref="C4:J4"/>
    <mergeCell ref="K4:R4"/>
    <mergeCell ref="E5:H5"/>
    <mergeCell ref="E6:H6"/>
    <mergeCell ref="E7:H7"/>
    <mergeCell ref="M22:R22"/>
    <mergeCell ref="M23:R23"/>
    <mergeCell ref="M24:R24"/>
    <mergeCell ref="H8:J8"/>
    <mergeCell ref="C8:G8"/>
    <mergeCell ref="M13:R13"/>
    <mergeCell ref="M14:R14"/>
    <mergeCell ref="M15:R15"/>
    <mergeCell ref="M16:R16"/>
    <mergeCell ref="M17:R17"/>
    <mergeCell ref="E19:J19"/>
    <mergeCell ref="E20:J20"/>
    <mergeCell ref="E21:J21"/>
    <mergeCell ref="E22:J22"/>
    <mergeCell ref="E23:J23"/>
    <mergeCell ref="E36:J36"/>
    <mergeCell ref="M27:R27"/>
    <mergeCell ref="M36:R36"/>
    <mergeCell ref="T60:T76"/>
    <mergeCell ref="S60:S76"/>
    <mergeCell ref="T58:T59"/>
    <mergeCell ref="S58:S59"/>
    <mergeCell ref="F47:J47"/>
    <mergeCell ref="F48:J48"/>
    <mergeCell ref="F50:J50"/>
    <mergeCell ref="F51:J51"/>
    <mergeCell ref="F53:J53"/>
    <mergeCell ref="F54:J54"/>
    <mergeCell ref="F56:J56"/>
    <mergeCell ref="F57:J57"/>
    <mergeCell ref="S46:S57"/>
    <mergeCell ref="T46:T57"/>
    <mergeCell ref="N47:R47"/>
    <mergeCell ref="N48:R48"/>
    <mergeCell ref="N50:R50"/>
    <mergeCell ref="N51:R51"/>
    <mergeCell ref="N53:R53"/>
    <mergeCell ref="L33:R33"/>
    <mergeCell ref="N54:R54"/>
    <mergeCell ref="L34:R34"/>
    <mergeCell ref="P8:R8"/>
    <mergeCell ref="C76:D76"/>
    <mergeCell ref="E76:J76"/>
    <mergeCell ref="K76:L76"/>
    <mergeCell ref="E59:J59"/>
    <mergeCell ref="E58:J58"/>
    <mergeCell ref="E45:J45"/>
    <mergeCell ref="K45:L45"/>
    <mergeCell ref="C58:D58"/>
    <mergeCell ref="C59:D59"/>
    <mergeCell ref="K59:L59"/>
    <mergeCell ref="D42:J42"/>
    <mergeCell ref="L28:R28"/>
    <mergeCell ref="L29:R29"/>
    <mergeCell ref="L30:R30"/>
    <mergeCell ref="L31:R31"/>
    <mergeCell ref="L32:R32"/>
    <mergeCell ref="L37:R37"/>
    <mergeCell ref="L38:R38"/>
    <mergeCell ref="C26:D26"/>
    <mergeCell ref="E26:J26"/>
    <mergeCell ref="K26:L26"/>
    <mergeCell ref="D37:J37"/>
    <mergeCell ref="X3:Y3"/>
    <mergeCell ref="Z3:AA3"/>
    <mergeCell ref="P9:R9"/>
    <mergeCell ref="P10:R10"/>
    <mergeCell ref="P11:R11"/>
    <mergeCell ref="P12:R12"/>
    <mergeCell ref="M25:R25"/>
    <mergeCell ref="M5:P5"/>
    <mergeCell ref="M6:P6"/>
    <mergeCell ref="M7:P7"/>
    <mergeCell ref="AC1:AD1"/>
    <mergeCell ref="T28:T36"/>
    <mergeCell ref="S28:S36"/>
    <mergeCell ref="T13:T27"/>
    <mergeCell ref="S13:S27"/>
    <mergeCell ref="T8:T12"/>
    <mergeCell ref="M45:R45"/>
    <mergeCell ref="K58:L58"/>
    <mergeCell ref="M58:R58"/>
    <mergeCell ref="M18:R18"/>
    <mergeCell ref="M19:R19"/>
    <mergeCell ref="M20:R20"/>
    <mergeCell ref="L42:R42"/>
    <mergeCell ref="L43:R43"/>
    <mergeCell ref="L44:R44"/>
    <mergeCell ref="L41:R41"/>
    <mergeCell ref="L35:R35"/>
    <mergeCell ref="K36:L36"/>
    <mergeCell ref="T37:T45"/>
    <mergeCell ref="S37:S45"/>
    <mergeCell ref="T5:T6"/>
    <mergeCell ref="S5:S6"/>
    <mergeCell ref="V3:W3"/>
    <mergeCell ref="S8:S12"/>
  </mergeCells>
  <phoneticPr fontId="1"/>
  <conditionalFormatting sqref="T5:T46 T58:T76">
    <cfRule type="expression" dxfId="5" priority="9">
      <formula>$S5="無"</formula>
    </cfRule>
  </conditionalFormatting>
  <conditionalFormatting sqref="D17:D23 L17:L23">
    <cfRule type="expression" dxfId="4" priority="58">
      <formula>#REF!=TRUE</formula>
    </cfRule>
    <cfRule type="expression" dxfId="3" priority="59">
      <formula>$AH$47=TRUE</formula>
    </cfRule>
  </conditionalFormatting>
  <conditionalFormatting sqref="AD1:AD1048576">
    <cfRule type="containsText" dxfId="2" priority="2" operator="containsText" text="（注意）">
      <formula>NOT(ISERROR(SEARCH("（注意）",AD1)))</formula>
    </cfRule>
    <cfRule type="containsText" dxfId="1" priority="3" operator="containsText" text="（正常）">
      <formula>NOT(ISERROR(SEARCH("（正常）",AD1)))</formula>
    </cfRule>
    <cfRule type="containsText" dxfId="0" priority="4" operator="containsText" text="（エラー）">
      <formula>NOT(ISERROR(SEARCH("（エラー）",AD1)))</formula>
    </cfRule>
  </conditionalFormatting>
  <dataValidations count="3">
    <dataValidation type="decimal" operator="greaterThanOrEqual" allowBlank="1" showInputMessage="1" showErrorMessage="1" sqref="E6:H7 M6:P7">
      <formula1>0</formula1>
    </dataValidation>
    <dataValidation type="whole" operator="greaterThanOrEqual" allowBlank="1" showInputMessage="1" showErrorMessage="1" sqref="E5:H5 M5:P5">
      <formula1>0</formula1>
    </dataValidation>
    <dataValidation type="list" allowBlank="1" showInputMessage="1" showErrorMessage="1" sqref="C13:D16 K13:L16 L17:L23 D17:D23 C24:D26 K24:L26 C28:C35 K28:K35 C37:C44 K37:K44 C60:C75 K60:K75">
      <formula1>"●"</formula1>
    </dataValidation>
  </dataValidations>
  <printOptions horizontalCentered="1"/>
  <pageMargins left="0.19685039370078741" right="0.19685039370078741" top="0.19685039370078741" bottom="0.31496062992125984" header="0.31496062992125984" footer="0.15748031496062992"/>
  <pageSetup paperSize="9" scale="80" fitToHeight="0" orientation="landscape" r:id="rId1"/>
  <headerFooter>
    <oddFooter>&amp;C&amp;"メイリオ,レギュラー"&amp;10&amp;P／&amp;Nページ</oddFooter>
  </headerFooter>
  <rowBreaks count="2" manualBreakCount="2">
    <brk id="27" max="19" man="1"/>
    <brk id="45" max="19" man="1"/>
  </rowBreaks>
  <colBreaks count="1" manualBreakCount="1">
    <brk id="2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マスタ_相違点一覧!$B$2:$B$187</xm:f>
          </x14:formula1>
          <xm:sqref>C8:R12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8"/>
  <sheetViews>
    <sheetView showGridLines="0" zoomScaleNormal="100" workbookViewId="0">
      <selection activeCell="F181" sqref="F181"/>
    </sheetView>
  </sheetViews>
  <sheetFormatPr defaultColWidth="9" defaultRowHeight="15"/>
  <cols>
    <col min="1" max="1" width="3.59765625" style="2" customWidth="1"/>
    <col min="2" max="2" width="5.69921875" style="2" customWidth="1"/>
    <col min="3" max="3" width="46.09765625" style="2" customWidth="1"/>
    <col min="4" max="4" width="5.69921875" style="2" customWidth="1"/>
    <col min="5" max="5" width="43.69921875" style="2" customWidth="1"/>
    <col min="6" max="16384" width="9" style="2"/>
  </cols>
  <sheetData>
    <row r="1" spans="1:5">
      <c r="A1" s="1" t="s">
        <v>69</v>
      </c>
      <c r="B1" s="1"/>
    </row>
    <row r="2" spans="1:5">
      <c r="A2" s="1"/>
      <c r="B2" s="1"/>
    </row>
    <row r="3" spans="1:5">
      <c r="B3" s="2">
        <v>1</v>
      </c>
      <c r="C3" s="2" t="s">
        <v>70</v>
      </c>
      <c r="D3" s="2">
        <v>91</v>
      </c>
      <c r="E3" s="2" t="s">
        <v>71</v>
      </c>
    </row>
    <row r="4" spans="1:5">
      <c r="B4" s="2">
        <v>2</v>
      </c>
      <c r="C4" s="2" t="s">
        <v>72</v>
      </c>
      <c r="D4" s="2">
        <v>92</v>
      </c>
      <c r="E4" s="2" t="s">
        <v>73</v>
      </c>
    </row>
    <row r="5" spans="1:5">
      <c r="B5" s="2">
        <v>3</v>
      </c>
      <c r="C5" s="2" t="s">
        <v>74</v>
      </c>
      <c r="D5" s="2">
        <v>93</v>
      </c>
      <c r="E5" s="2" t="s">
        <v>75</v>
      </c>
    </row>
    <row r="6" spans="1:5">
      <c r="B6" s="2">
        <v>4</v>
      </c>
      <c r="C6" s="2" t="s">
        <v>76</v>
      </c>
      <c r="D6" s="2">
        <v>94</v>
      </c>
      <c r="E6" s="2" t="s">
        <v>77</v>
      </c>
    </row>
    <row r="7" spans="1:5">
      <c r="B7" s="2">
        <v>5</v>
      </c>
      <c r="C7" s="2" t="s">
        <v>78</v>
      </c>
      <c r="D7" s="2">
        <v>95</v>
      </c>
      <c r="E7" s="2" t="s">
        <v>79</v>
      </c>
    </row>
    <row r="8" spans="1:5">
      <c r="B8" s="2">
        <v>6</v>
      </c>
      <c r="C8" s="2" t="s">
        <v>80</v>
      </c>
      <c r="D8" s="2">
        <v>96</v>
      </c>
      <c r="E8" s="2" t="s">
        <v>81</v>
      </c>
    </row>
    <row r="9" spans="1:5">
      <c r="B9" s="2">
        <v>7</v>
      </c>
      <c r="C9" s="2" t="s">
        <v>82</v>
      </c>
      <c r="D9" s="2">
        <v>97</v>
      </c>
      <c r="E9" s="2" t="s">
        <v>83</v>
      </c>
    </row>
    <row r="10" spans="1:5">
      <c r="B10" s="2">
        <v>8</v>
      </c>
      <c r="C10" s="2" t="s">
        <v>84</v>
      </c>
      <c r="D10" s="2">
        <v>98</v>
      </c>
      <c r="E10" s="2" t="s">
        <v>85</v>
      </c>
    </row>
    <row r="11" spans="1:5">
      <c r="B11" s="2">
        <v>9</v>
      </c>
      <c r="C11" s="2" t="s">
        <v>86</v>
      </c>
      <c r="D11" s="2">
        <v>99</v>
      </c>
      <c r="E11" s="2" t="s">
        <v>87</v>
      </c>
    </row>
    <row r="12" spans="1:5">
      <c r="B12" s="2">
        <v>10</v>
      </c>
      <c r="C12" s="2" t="s">
        <v>88</v>
      </c>
      <c r="D12" s="2">
        <v>100</v>
      </c>
      <c r="E12" s="2" t="s">
        <v>89</v>
      </c>
    </row>
    <row r="13" spans="1:5">
      <c r="B13" s="2">
        <v>11</v>
      </c>
      <c r="C13" s="2" t="s">
        <v>90</v>
      </c>
      <c r="D13" s="2">
        <v>101</v>
      </c>
      <c r="E13" s="2" t="s">
        <v>91</v>
      </c>
    </row>
    <row r="14" spans="1:5">
      <c r="B14" s="2">
        <v>12</v>
      </c>
      <c r="C14" s="2" t="s">
        <v>92</v>
      </c>
      <c r="D14" s="2">
        <v>102</v>
      </c>
      <c r="E14" s="2" t="s">
        <v>93</v>
      </c>
    </row>
    <row r="15" spans="1:5">
      <c r="B15" s="2">
        <v>13</v>
      </c>
      <c r="C15" s="2" t="s">
        <v>94</v>
      </c>
      <c r="D15" s="2">
        <v>103</v>
      </c>
      <c r="E15" s="2" t="s">
        <v>95</v>
      </c>
    </row>
    <row r="16" spans="1:5">
      <c r="B16" s="2">
        <v>14</v>
      </c>
      <c r="C16" s="2" t="s">
        <v>96</v>
      </c>
      <c r="D16" s="2">
        <v>104</v>
      </c>
      <c r="E16" s="2" t="s">
        <v>97</v>
      </c>
    </row>
    <row r="17" spans="2:5">
      <c r="B17" s="2">
        <v>15</v>
      </c>
      <c r="C17" s="2" t="s">
        <v>98</v>
      </c>
      <c r="D17" s="2">
        <v>105</v>
      </c>
      <c r="E17" s="2" t="s">
        <v>99</v>
      </c>
    </row>
    <row r="18" spans="2:5">
      <c r="B18" s="2">
        <v>16</v>
      </c>
      <c r="C18" s="2" t="s">
        <v>100</v>
      </c>
      <c r="D18" s="2">
        <v>106</v>
      </c>
      <c r="E18" s="2" t="s">
        <v>101</v>
      </c>
    </row>
    <row r="19" spans="2:5">
      <c r="B19" s="2">
        <v>17</v>
      </c>
      <c r="C19" s="2" t="s">
        <v>102</v>
      </c>
      <c r="D19" s="2">
        <v>107</v>
      </c>
      <c r="E19" s="2" t="s">
        <v>103</v>
      </c>
    </row>
    <row r="20" spans="2:5">
      <c r="B20" s="2">
        <v>18</v>
      </c>
      <c r="C20" s="2" t="s">
        <v>104</v>
      </c>
      <c r="D20" s="2">
        <v>108</v>
      </c>
      <c r="E20" s="2" t="s">
        <v>105</v>
      </c>
    </row>
    <row r="21" spans="2:5">
      <c r="B21" s="2">
        <v>19</v>
      </c>
      <c r="C21" s="2" t="s">
        <v>106</v>
      </c>
      <c r="D21" s="2">
        <v>109</v>
      </c>
      <c r="E21" s="2" t="s">
        <v>107</v>
      </c>
    </row>
    <row r="22" spans="2:5">
      <c r="B22" s="2">
        <v>20</v>
      </c>
      <c r="C22" s="2" t="s">
        <v>108</v>
      </c>
      <c r="D22" s="2">
        <v>110</v>
      </c>
      <c r="E22" s="2" t="s">
        <v>109</v>
      </c>
    </row>
    <row r="23" spans="2:5">
      <c r="B23" s="2">
        <v>21</v>
      </c>
      <c r="C23" s="2" t="s">
        <v>110</v>
      </c>
      <c r="D23" s="2">
        <v>111</v>
      </c>
      <c r="E23" s="2" t="s">
        <v>111</v>
      </c>
    </row>
    <row r="24" spans="2:5">
      <c r="B24" s="2">
        <v>22</v>
      </c>
      <c r="C24" s="2" t="s">
        <v>112</v>
      </c>
      <c r="D24" s="2">
        <v>112</v>
      </c>
      <c r="E24" s="2" t="s">
        <v>113</v>
      </c>
    </row>
    <row r="25" spans="2:5">
      <c r="B25" s="2">
        <v>23</v>
      </c>
      <c r="C25" s="2" t="s">
        <v>114</v>
      </c>
      <c r="D25" s="2">
        <v>113</v>
      </c>
      <c r="E25" s="2" t="s">
        <v>115</v>
      </c>
    </row>
    <row r="26" spans="2:5">
      <c r="B26" s="2">
        <v>24</v>
      </c>
      <c r="C26" s="2" t="s">
        <v>116</v>
      </c>
      <c r="D26" s="2">
        <v>114</v>
      </c>
      <c r="E26" s="2" t="s">
        <v>117</v>
      </c>
    </row>
    <row r="27" spans="2:5">
      <c r="B27" s="2">
        <v>25</v>
      </c>
      <c r="C27" s="2" t="s">
        <v>118</v>
      </c>
      <c r="D27" s="2">
        <v>115</v>
      </c>
      <c r="E27" s="2" t="s">
        <v>119</v>
      </c>
    </row>
    <row r="28" spans="2:5">
      <c r="B28" s="2">
        <v>26</v>
      </c>
      <c r="C28" s="2" t="s">
        <v>120</v>
      </c>
      <c r="D28" s="2">
        <v>116</v>
      </c>
      <c r="E28" s="2" t="s">
        <v>121</v>
      </c>
    </row>
    <row r="29" spans="2:5">
      <c r="B29" s="2">
        <v>27</v>
      </c>
      <c r="C29" s="2" t="s">
        <v>122</v>
      </c>
      <c r="D29" s="2">
        <v>117</v>
      </c>
      <c r="E29" s="2" t="s">
        <v>123</v>
      </c>
    </row>
    <row r="30" spans="2:5">
      <c r="B30" s="2">
        <v>28</v>
      </c>
      <c r="C30" s="2" t="s">
        <v>124</v>
      </c>
      <c r="D30" s="2">
        <v>118</v>
      </c>
      <c r="E30" s="2" t="s">
        <v>125</v>
      </c>
    </row>
    <row r="31" spans="2:5">
      <c r="B31" s="2">
        <v>29</v>
      </c>
      <c r="C31" s="2" t="s">
        <v>126</v>
      </c>
      <c r="D31" s="2">
        <v>119</v>
      </c>
      <c r="E31" s="2" t="s">
        <v>127</v>
      </c>
    </row>
    <row r="32" spans="2:5">
      <c r="B32" s="2">
        <v>30</v>
      </c>
      <c r="C32" s="2" t="s">
        <v>287</v>
      </c>
      <c r="D32" s="2">
        <v>120</v>
      </c>
      <c r="E32" s="2" t="s">
        <v>129</v>
      </c>
    </row>
    <row r="33" spans="2:5">
      <c r="B33" s="2">
        <v>31</v>
      </c>
      <c r="C33" s="2" t="s">
        <v>128</v>
      </c>
      <c r="D33" s="2">
        <v>121</v>
      </c>
      <c r="E33" s="2" t="s">
        <v>131</v>
      </c>
    </row>
    <row r="34" spans="2:5">
      <c r="B34" s="2">
        <v>32</v>
      </c>
      <c r="C34" s="2" t="s">
        <v>130</v>
      </c>
      <c r="D34" s="2">
        <v>122</v>
      </c>
      <c r="E34" s="2" t="s">
        <v>133</v>
      </c>
    </row>
    <row r="35" spans="2:5">
      <c r="B35" s="2">
        <v>33</v>
      </c>
      <c r="C35" s="2" t="s">
        <v>132</v>
      </c>
      <c r="D35" s="2">
        <v>123</v>
      </c>
      <c r="E35" s="2" t="s">
        <v>135</v>
      </c>
    </row>
    <row r="36" spans="2:5">
      <c r="B36" s="2">
        <v>34</v>
      </c>
      <c r="C36" s="2" t="s">
        <v>134</v>
      </c>
      <c r="D36" s="2">
        <v>124</v>
      </c>
      <c r="E36" s="2" t="s">
        <v>137</v>
      </c>
    </row>
    <row r="37" spans="2:5">
      <c r="B37" s="2">
        <v>35</v>
      </c>
      <c r="C37" s="2" t="s">
        <v>136</v>
      </c>
      <c r="D37" s="2">
        <v>125</v>
      </c>
      <c r="E37" s="2" t="s">
        <v>139</v>
      </c>
    </row>
    <row r="38" spans="2:5">
      <c r="B38" s="2">
        <v>36</v>
      </c>
      <c r="C38" s="2" t="s">
        <v>138</v>
      </c>
      <c r="D38" s="2">
        <v>126</v>
      </c>
      <c r="E38" s="2" t="s">
        <v>141</v>
      </c>
    </row>
    <row r="39" spans="2:5">
      <c r="B39" s="2">
        <v>37</v>
      </c>
      <c r="C39" s="2" t="s">
        <v>140</v>
      </c>
      <c r="D39" s="2">
        <v>127</v>
      </c>
      <c r="E39" s="2" t="s">
        <v>143</v>
      </c>
    </row>
    <row r="40" spans="2:5">
      <c r="B40" s="2">
        <v>38</v>
      </c>
      <c r="C40" s="2" t="s">
        <v>142</v>
      </c>
      <c r="D40" s="2">
        <v>128</v>
      </c>
      <c r="E40" s="2" t="s">
        <v>145</v>
      </c>
    </row>
    <row r="41" spans="2:5">
      <c r="B41" s="2">
        <v>39</v>
      </c>
      <c r="C41" s="2" t="s">
        <v>144</v>
      </c>
      <c r="D41" s="2">
        <v>129</v>
      </c>
      <c r="E41" s="2" t="s">
        <v>147</v>
      </c>
    </row>
    <row r="42" spans="2:5">
      <c r="B42" s="2">
        <v>40</v>
      </c>
      <c r="C42" s="2" t="s">
        <v>146</v>
      </c>
      <c r="D42" s="2">
        <v>130</v>
      </c>
      <c r="E42" s="2" t="s">
        <v>149</v>
      </c>
    </row>
    <row r="43" spans="2:5">
      <c r="B43" s="2">
        <v>41</v>
      </c>
      <c r="C43" s="2" t="s">
        <v>148</v>
      </c>
      <c r="D43" s="2">
        <v>131</v>
      </c>
      <c r="E43" s="2" t="s">
        <v>151</v>
      </c>
    </row>
    <row r="44" spans="2:5">
      <c r="B44" s="2">
        <v>42</v>
      </c>
      <c r="C44" s="2" t="s">
        <v>150</v>
      </c>
      <c r="D44" s="2">
        <v>132</v>
      </c>
      <c r="E44" s="2" t="s">
        <v>153</v>
      </c>
    </row>
    <row r="45" spans="2:5">
      <c r="B45" s="2">
        <v>43</v>
      </c>
      <c r="C45" s="2" t="s">
        <v>152</v>
      </c>
      <c r="D45" s="2">
        <v>133</v>
      </c>
      <c r="E45" s="2" t="s">
        <v>155</v>
      </c>
    </row>
    <row r="46" spans="2:5">
      <c r="B46" s="2">
        <v>44</v>
      </c>
      <c r="C46" s="2" t="s">
        <v>154</v>
      </c>
      <c r="D46" s="2">
        <v>134</v>
      </c>
      <c r="E46" s="2" t="s">
        <v>157</v>
      </c>
    </row>
    <row r="47" spans="2:5">
      <c r="B47" s="2">
        <v>45</v>
      </c>
      <c r="C47" s="2" t="s">
        <v>156</v>
      </c>
      <c r="D47" s="2">
        <v>135</v>
      </c>
      <c r="E47" s="2" t="s">
        <v>159</v>
      </c>
    </row>
    <row r="48" spans="2:5">
      <c r="B48" s="2">
        <v>46</v>
      </c>
      <c r="C48" s="2" t="s">
        <v>158</v>
      </c>
      <c r="D48" s="2">
        <v>136</v>
      </c>
      <c r="E48" s="2" t="s">
        <v>161</v>
      </c>
    </row>
    <row r="49" spans="2:5">
      <c r="B49" s="2">
        <v>47</v>
      </c>
      <c r="C49" s="2" t="s">
        <v>160</v>
      </c>
      <c r="D49" s="2">
        <v>137</v>
      </c>
      <c r="E49" s="2" t="s">
        <v>163</v>
      </c>
    </row>
    <row r="50" spans="2:5">
      <c r="B50" s="2">
        <v>48</v>
      </c>
      <c r="C50" s="2" t="s">
        <v>162</v>
      </c>
      <c r="D50" s="2">
        <v>138</v>
      </c>
      <c r="E50" s="2" t="s">
        <v>165</v>
      </c>
    </row>
    <row r="51" spans="2:5">
      <c r="B51" s="2">
        <v>49</v>
      </c>
      <c r="C51" s="2" t="s">
        <v>164</v>
      </c>
      <c r="D51" s="2">
        <v>139</v>
      </c>
      <c r="E51" s="2" t="s">
        <v>167</v>
      </c>
    </row>
    <row r="52" spans="2:5">
      <c r="B52" s="2">
        <v>50</v>
      </c>
      <c r="C52" s="2" t="s">
        <v>166</v>
      </c>
      <c r="D52" s="2">
        <v>140</v>
      </c>
      <c r="E52" s="2" t="s">
        <v>169</v>
      </c>
    </row>
    <row r="53" spans="2:5">
      <c r="B53" s="2">
        <v>51</v>
      </c>
      <c r="C53" s="2" t="s">
        <v>168</v>
      </c>
      <c r="D53" s="2">
        <v>141</v>
      </c>
      <c r="E53" s="2" t="s">
        <v>171</v>
      </c>
    </row>
    <row r="54" spans="2:5">
      <c r="B54" s="2">
        <v>52</v>
      </c>
      <c r="C54" s="2" t="s">
        <v>170</v>
      </c>
      <c r="D54" s="2">
        <v>142</v>
      </c>
      <c r="E54" s="2" t="s">
        <v>173</v>
      </c>
    </row>
    <row r="55" spans="2:5">
      <c r="B55" s="2">
        <v>53</v>
      </c>
      <c r="C55" s="2" t="s">
        <v>172</v>
      </c>
      <c r="D55" s="2">
        <v>143</v>
      </c>
      <c r="E55" s="2" t="s">
        <v>175</v>
      </c>
    </row>
    <row r="56" spans="2:5">
      <c r="B56" s="2">
        <v>54</v>
      </c>
      <c r="C56" s="2" t="s">
        <v>174</v>
      </c>
      <c r="D56" s="2">
        <v>144</v>
      </c>
      <c r="E56" s="2" t="s">
        <v>177</v>
      </c>
    </row>
    <row r="57" spans="2:5">
      <c r="B57" s="2">
        <v>55</v>
      </c>
      <c r="C57" s="2" t="s">
        <v>176</v>
      </c>
      <c r="D57" s="2">
        <v>145</v>
      </c>
      <c r="E57" s="2" t="s">
        <v>179</v>
      </c>
    </row>
    <row r="58" spans="2:5">
      <c r="B58" s="2">
        <v>56</v>
      </c>
      <c r="C58" s="2" t="s">
        <v>178</v>
      </c>
      <c r="D58" s="2">
        <v>146</v>
      </c>
      <c r="E58" s="2" t="s">
        <v>181</v>
      </c>
    </row>
    <row r="59" spans="2:5">
      <c r="B59" s="2">
        <v>57</v>
      </c>
      <c r="C59" s="2" t="s">
        <v>180</v>
      </c>
      <c r="D59" s="2">
        <v>147</v>
      </c>
      <c r="E59" s="2" t="s">
        <v>183</v>
      </c>
    </row>
    <row r="60" spans="2:5">
      <c r="B60" s="2">
        <v>58</v>
      </c>
      <c r="C60" s="2" t="s">
        <v>182</v>
      </c>
      <c r="D60" s="2">
        <v>148</v>
      </c>
      <c r="E60" s="2" t="s">
        <v>185</v>
      </c>
    </row>
    <row r="61" spans="2:5">
      <c r="B61" s="2">
        <v>59</v>
      </c>
      <c r="C61" s="2" t="s">
        <v>184</v>
      </c>
      <c r="D61" s="2">
        <v>149</v>
      </c>
      <c r="E61" s="2" t="s">
        <v>187</v>
      </c>
    </row>
    <row r="62" spans="2:5">
      <c r="B62" s="2">
        <v>60</v>
      </c>
      <c r="C62" s="2" t="s">
        <v>186</v>
      </c>
      <c r="D62" s="2">
        <v>150</v>
      </c>
      <c r="E62" s="2" t="s">
        <v>189</v>
      </c>
    </row>
    <row r="63" spans="2:5">
      <c r="B63" s="2">
        <v>61</v>
      </c>
      <c r="C63" s="2" t="s">
        <v>188</v>
      </c>
      <c r="D63" s="2">
        <v>151</v>
      </c>
      <c r="E63" s="2" t="s">
        <v>191</v>
      </c>
    </row>
    <row r="64" spans="2:5">
      <c r="B64" s="2">
        <v>62</v>
      </c>
      <c r="C64" s="2" t="s">
        <v>190</v>
      </c>
      <c r="D64" s="2">
        <v>152</v>
      </c>
      <c r="E64" s="2" t="s">
        <v>193</v>
      </c>
    </row>
    <row r="65" spans="2:5">
      <c r="B65" s="2">
        <v>63</v>
      </c>
      <c r="C65" s="2" t="s">
        <v>192</v>
      </c>
      <c r="D65" s="2">
        <v>153</v>
      </c>
      <c r="E65" s="2" t="s">
        <v>195</v>
      </c>
    </row>
    <row r="66" spans="2:5">
      <c r="B66" s="2">
        <v>64</v>
      </c>
      <c r="C66" s="2" t="s">
        <v>194</v>
      </c>
      <c r="D66" s="2">
        <v>154</v>
      </c>
      <c r="E66" s="2" t="s">
        <v>197</v>
      </c>
    </row>
    <row r="67" spans="2:5">
      <c r="B67" s="2">
        <v>65</v>
      </c>
      <c r="C67" s="2" t="s">
        <v>196</v>
      </c>
      <c r="D67" s="2">
        <v>155</v>
      </c>
      <c r="E67" s="2" t="s">
        <v>199</v>
      </c>
    </row>
    <row r="68" spans="2:5">
      <c r="B68" s="2">
        <v>66</v>
      </c>
      <c r="C68" s="2" t="s">
        <v>198</v>
      </c>
      <c r="D68" s="2">
        <v>156</v>
      </c>
      <c r="E68" s="2" t="s">
        <v>201</v>
      </c>
    </row>
    <row r="69" spans="2:5">
      <c r="B69" s="2">
        <v>67</v>
      </c>
      <c r="C69" s="2" t="s">
        <v>200</v>
      </c>
      <c r="D69" s="2">
        <v>157</v>
      </c>
      <c r="E69" s="2" t="s">
        <v>203</v>
      </c>
    </row>
    <row r="70" spans="2:5">
      <c r="B70" s="2">
        <v>68</v>
      </c>
      <c r="C70" s="2" t="s">
        <v>202</v>
      </c>
      <c r="D70" s="2">
        <v>158</v>
      </c>
      <c r="E70" s="2" t="s">
        <v>205</v>
      </c>
    </row>
    <row r="71" spans="2:5">
      <c r="B71" s="2">
        <v>69</v>
      </c>
      <c r="C71" s="2" t="s">
        <v>204</v>
      </c>
      <c r="D71" s="2">
        <v>159</v>
      </c>
      <c r="E71" s="2" t="s">
        <v>207</v>
      </c>
    </row>
    <row r="72" spans="2:5">
      <c r="B72" s="2">
        <v>70</v>
      </c>
      <c r="C72" s="2" t="s">
        <v>206</v>
      </c>
      <c r="D72" s="2">
        <v>160</v>
      </c>
      <c r="E72" s="2" t="s">
        <v>209</v>
      </c>
    </row>
    <row r="73" spans="2:5">
      <c r="B73" s="2">
        <v>71</v>
      </c>
      <c r="C73" s="2" t="s">
        <v>208</v>
      </c>
      <c r="D73" s="2">
        <v>161</v>
      </c>
      <c r="E73" s="2" t="s">
        <v>211</v>
      </c>
    </row>
    <row r="74" spans="2:5">
      <c r="B74" s="2">
        <v>72</v>
      </c>
      <c r="C74" s="2" t="s">
        <v>210</v>
      </c>
      <c r="D74" s="2">
        <v>162</v>
      </c>
      <c r="E74" s="2" t="s">
        <v>213</v>
      </c>
    </row>
    <row r="75" spans="2:5">
      <c r="B75" s="2">
        <v>73</v>
      </c>
      <c r="C75" s="2" t="s">
        <v>212</v>
      </c>
      <c r="D75" s="2">
        <v>163</v>
      </c>
      <c r="E75" s="2" t="s">
        <v>215</v>
      </c>
    </row>
    <row r="76" spans="2:5">
      <c r="B76" s="2">
        <v>74</v>
      </c>
      <c r="C76" s="2" t="s">
        <v>214</v>
      </c>
      <c r="D76" s="2">
        <v>164</v>
      </c>
      <c r="E76" s="2" t="s">
        <v>217</v>
      </c>
    </row>
    <row r="77" spans="2:5">
      <c r="B77" s="2">
        <v>75</v>
      </c>
      <c r="C77" s="2" t="s">
        <v>216</v>
      </c>
      <c r="D77" s="2">
        <v>165</v>
      </c>
      <c r="E77" s="2" t="s">
        <v>219</v>
      </c>
    </row>
    <row r="78" spans="2:5">
      <c r="B78" s="2">
        <v>76</v>
      </c>
      <c r="C78" s="2" t="s">
        <v>218</v>
      </c>
      <c r="D78" s="2">
        <v>166</v>
      </c>
      <c r="E78" s="2" t="s">
        <v>221</v>
      </c>
    </row>
    <row r="79" spans="2:5">
      <c r="B79" s="2">
        <v>77</v>
      </c>
      <c r="C79" s="2" t="s">
        <v>220</v>
      </c>
      <c r="D79" s="2">
        <v>167</v>
      </c>
      <c r="E79" s="2" t="s">
        <v>223</v>
      </c>
    </row>
    <row r="80" spans="2:5">
      <c r="B80" s="2">
        <v>78</v>
      </c>
      <c r="C80" s="2" t="s">
        <v>222</v>
      </c>
      <c r="D80" s="2">
        <v>168</v>
      </c>
      <c r="E80" s="2" t="s">
        <v>225</v>
      </c>
    </row>
    <row r="81" spans="2:5">
      <c r="B81" s="2">
        <v>79</v>
      </c>
      <c r="C81" s="2" t="s">
        <v>224</v>
      </c>
      <c r="D81" s="2">
        <v>169</v>
      </c>
      <c r="E81" s="2" t="s">
        <v>227</v>
      </c>
    </row>
    <row r="82" spans="2:5">
      <c r="B82" s="2">
        <v>80</v>
      </c>
      <c r="C82" s="2" t="s">
        <v>226</v>
      </c>
      <c r="D82" s="2">
        <v>170</v>
      </c>
      <c r="E82" s="2" t="s">
        <v>229</v>
      </c>
    </row>
    <row r="83" spans="2:5">
      <c r="B83" s="2">
        <v>81</v>
      </c>
      <c r="C83" s="2" t="s">
        <v>228</v>
      </c>
      <c r="D83" s="2">
        <v>171</v>
      </c>
      <c r="E83" s="2" t="s">
        <v>231</v>
      </c>
    </row>
    <row r="84" spans="2:5">
      <c r="B84" s="2">
        <v>82</v>
      </c>
      <c r="C84" s="2" t="s">
        <v>230</v>
      </c>
      <c r="D84" s="2">
        <v>172</v>
      </c>
      <c r="E84" s="2" t="s">
        <v>233</v>
      </c>
    </row>
    <row r="85" spans="2:5">
      <c r="B85" s="2">
        <v>83</v>
      </c>
      <c r="C85" s="2" t="s">
        <v>232</v>
      </c>
      <c r="D85" s="2">
        <v>173</v>
      </c>
      <c r="E85" s="2" t="s">
        <v>235</v>
      </c>
    </row>
    <row r="86" spans="2:5">
      <c r="B86" s="2">
        <v>84</v>
      </c>
      <c r="C86" s="2" t="s">
        <v>234</v>
      </c>
      <c r="D86" s="2">
        <v>174</v>
      </c>
      <c r="E86" s="2" t="s">
        <v>237</v>
      </c>
    </row>
    <row r="87" spans="2:5">
      <c r="B87" s="2">
        <v>85</v>
      </c>
      <c r="C87" s="2" t="s">
        <v>236</v>
      </c>
      <c r="D87" s="2">
        <v>175</v>
      </c>
      <c r="E87" s="2" t="s">
        <v>239</v>
      </c>
    </row>
    <row r="88" spans="2:5">
      <c r="B88" s="2">
        <v>86</v>
      </c>
      <c r="C88" s="2" t="s">
        <v>238</v>
      </c>
      <c r="D88" s="2">
        <v>176</v>
      </c>
      <c r="E88" s="2" t="s">
        <v>241</v>
      </c>
    </row>
    <row r="89" spans="2:5">
      <c r="B89" s="2">
        <v>87</v>
      </c>
      <c r="C89" s="2" t="s">
        <v>240</v>
      </c>
      <c r="D89" s="2">
        <v>177</v>
      </c>
      <c r="E89" s="2" t="s">
        <v>243</v>
      </c>
    </row>
    <row r="90" spans="2:5">
      <c r="B90" s="2">
        <v>88</v>
      </c>
      <c r="C90" s="2" t="s">
        <v>242</v>
      </c>
      <c r="D90" s="2">
        <v>178</v>
      </c>
      <c r="E90" s="2" t="s">
        <v>245</v>
      </c>
    </row>
    <row r="91" spans="2:5">
      <c r="B91" s="2">
        <v>89</v>
      </c>
      <c r="C91" s="2" t="s">
        <v>244</v>
      </c>
      <c r="D91" s="2">
        <v>179</v>
      </c>
      <c r="E91" s="2" t="s">
        <v>247</v>
      </c>
    </row>
    <row r="92" spans="2:5">
      <c r="B92" s="2">
        <v>90</v>
      </c>
      <c r="C92" s="2" t="s">
        <v>246</v>
      </c>
      <c r="D92" s="2">
        <v>180</v>
      </c>
      <c r="E92" s="2" t="s">
        <v>248</v>
      </c>
    </row>
    <row r="93" spans="2:5">
      <c r="D93" s="2">
        <v>181</v>
      </c>
      <c r="E93" s="2" t="s">
        <v>249</v>
      </c>
    </row>
    <row r="94" spans="2:5">
      <c r="D94" s="2">
        <v>182</v>
      </c>
      <c r="E94" s="2" t="s">
        <v>250</v>
      </c>
    </row>
    <row r="95" spans="2:5">
      <c r="D95" s="2">
        <v>183</v>
      </c>
      <c r="E95" s="2" t="s">
        <v>251</v>
      </c>
    </row>
    <row r="96" spans="2:5">
      <c r="D96" s="2">
        <v>184</v>
      </c>
      <c r="E96" s="2" t="s">
        <v>252</v>
      </c>
    </row>
    <row r="97" spans="4:5">
      <c r="D97" s="2">
        <v>185</v>
      </c>
      <c r="E97" s="2" t="s">
        <v>253</v>
      </c>
    </row>
    <row r="98" spans="4:5">
      <c r="D98" s="2">
        <v>186</v>
      </c>
      <c r="E98" s="2" t="s">
        <v>254</v>
      </c>
    </row>
  </sheetData>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187"/>
  <sheetViews>
    <sheetView topLeftCell="A164" workbookViewId="0">
      <selection activeCell="F181" sqref="F181"/>
    </sheetView>
  </sheetViews>
  <sheetFormatPr defaultRowHeight="18"/>
  <cols>
    <col min="2" max="2" width="23.09765625" customWidth="1"/>
  </cols>
  <sheetData>
    <row r="1" spans="2:2" s="50" customFormat="1">
      <c r="B1" s="50" t="s">
        <v>255</v>
      </c>
    </row>
    <row r="2" spans="2:2">
      <c r="B2" t="s">
        <v>70</v>
      </c>
    </row>
    <row r="3" spans="2:2">
      <c r="B3" t="s">
        <v>72</v>
      </c>
    </row>
    <row r="4" spans="2:2">
      <c r="B4" t="s">
        <v>74</v>
      </c>
    </row>
    <row r="5" spans="2:2">
      <c r="B5" t="s">
        <v>76</v>
      </c>
    </row>
    <row r="6" spans="2:2">
      <c r="B6" t="s">
        <v>78</v>
      </c>
    </row>
    <row r="7" spans="2:2">
      <c r="B7" t="s">
        <v>80</v>
      </c>
    </row>
    <row r="8" spans="2:2">
      <c r="B8" t="s">
        <v>82</v>
      </c>
    </row>
    <row r="9" spans="2:2">
      <c r="B9" t="s">
        <v>84</v>
      </c>
    </row>
    <row r="10" spans="2:2">
      <c r="B10" t="s">
        <v>86</v>
      </c>
    </row>
    <row r="11" spans="2:2">
      <c r="B11" t="s">
        <v>88</v>
      </c>
    </row>
    <row r="12" spans="2:2">
      <c r="B12" t="s">
        <v>90</v>
      </c>
    </row>
    <row r="13" spans="2:2">
      <c r="B13" t="s">
        <v>92</v>
      </c>
    </row>
    <row r="14" spans="2:2">
      <c r="B14" t="s">
        <v>94</v>
      </c>
    </row>
    <row r="15" spans="2:2">
      <c r="B15" t="s">
        <v>96</v>
      </c>
    </row>
    <row r="16" spans="2:2">
      <c r="B16" t="s">
        <v>98</v>
      </c>
    </row>
    <row r="17" spans="2:2">
      <c r="B17" t="s">
        <v>100</v>
      </c>
    </row>
    <row r="18" spans="2:2">
      <c r="B18" t="s">
        <v>102</v>
      </c>
    </row>
    <row r="19" spans="2:2">
      <c r="B19" t="s">
        <v>104</v>
      </c>
    </row>
    <row r="20" spans="2:2">
      <c r="B20" t="s">
        <v>106</v>
      </c>
    </row>
    <row r="21" spans="2:2">
      <c r="B21" t="s">
        <v>108</v>
      </c>
    </row>
    <row r="22" spans="2:2">
      <c r="B22" t="s">
        <v>110</v>
      </c>
    </row>
    <row r="23" spans="2:2">
      <c r="B23" t="s">
        <v>112</v>
      </c>
    </row>
    <row r="24" spans="2:2">
      <c r="B24" t="s">
        <v>114</v>
      </c>
    </row>
    <row r="25" spans="2:2">
      <c r="B25" t="s">
        <v>116</v>
      </c>
    </row>
    <row r="26" spans="2:2">
      <c r="B26" t="s">
        <v>118</v>
      </c>
    </row>
    <row r="27" spans="2:2">
      <c r="B27" t="s">
        <v>120</v>
      </c>
    </row>
    <row r="28" spans="2:2">
      <c r="B28" t="s">
        <v>122</v>
      </c>
    </row>
    <row r="29" spans="2:2">
      <c r="B29" t="s">
        <v>124</v>
      </c>
    </row>
    <row r="30" spans="2:2">
      <c r="B30" t="s">
        <v>126</v>
      </c>
    </row>
    <row r="31" spans="2:2">
      <c r="B31" t="s">
        <v>287</v>
      </c>
    </row>
    <row r="32" spans="2:2">
      <c r="B32" t="s">
        <v>128</v>
      </c>
    </row>
    <row r="33" spans="2:2">
      <c r="B33" t="s">
        <v>130</v>
      </c>
    </row>
    <row r="34" spans="2:2">
      <c r="B34" t="s">
        <v>132</v>
      </c>
    </row>
    <row r="35" spans="2:2">
      <c r="B35" t="s">
        <v>134</v>
      </c>
    </row>
    <row r="36" spans="2:2">
      <c r="B36" t="s">
        <v>136</v>
      </c>
    </row>
    <row r="37" spans="2:2">
      <c r="B37" t="s">
        <v>138</v>
      </c>
    </row>
    <row r="38" spans="2:2">
      <c r="B38" t="s">
        <v>140</v>
      </c>
    </row>
    <row r="39" spans="2:2">
      <c r="B39" t="s">
        <v>142</v>
      </c>
    </row>
    <row r="40" spans="2:2">
      <c r="B40" t="s">
        <v>144</v>
      </c>
    </row>
    <row r="41" spans="2:2">
      <c r="B41" t="s">
        <v>146</v>
      </c>
    </row>
    <row r="42" spans="2:2">
      <c r="B42" t="s">
        <v>148</v>
      </c>
    </row>
    <row r="43" spans="2:2">
      <c r="B43" t="s">
        <v>150</v>
      </c>
    </row>
    <row r="44" spans="2:2">
      <c r="B44" t="s">
        <v>152</v>
      </c>
    </row>
    <row r="45" spans="2:2">
      <c r="B45" t="s">
        <v>154</v>
      </c>
    </row>
    <row r="46" spans="2:2">
      <c r="B46" t="s">
        <v>156</v>
      </c>
    </row>
    <row r="47" spans="2:2">
      <c r="B47" t="s">
        <v>158</v>
      </c>
    </row>
    <row r="48" spans="2:2">
      <c r="B48" t="s">
        <v>160</v>
      </c>
    </row>
    <row r="49" spans="2:2">
      <c r="B49" t="s">
        <v>162</v>
      </c>
    </row>
    <row r="50" spans="2:2">
      <c r="B50" t="s">
        <v>164</v>
      </c>
    </row>
    <row r="51" spans="2:2">
      <c r="B51" t="s">
        <v>166</v>
      </c>
    </row>
    <row r="52" spans="2:2">
      <c r="B52" t="s">
        <v>168</v>
      </c>
    </row>
    <row r="53" spans="2:2">
      <c r="B53" t="s">
        <v>170</v>
      </c>
    </row>
    <row r="54" spans="2:2">
      <c r="B54" t="s">
        <v>172</v>
      </c>
    </row>
    <row r="55" spans="2:2">
      <c r="B55" t="s">
        <v>174</v>
      </c>
    </row>
    <row r="56" spans="2:2">
      <c r="B56" t="s">
        <v>176</v>
      </c>
    </row>
    <row r="57" spans="2:2">
      <c r="B57" t="s">
        <v>178</v>
      </c>
    </row>
    <row r="58" spans="2:2">
      <c r="B58" t="s">
        <v>180</v>
      </c>
    </row>
    <row r="59" spans="2:2">
      <c r="B59" t="s">
        <v>182</v>
      </c>
    </row>
    <row r="60" spans="2:2">
      <c r="B60" t="s">
        <v>184</v>
      </c>
    </row>
    <row r="61" spans="2:2">
      <c r="B61" t="s">
        <v>186</v>
      </c>
    </row>
    <row r="62" spans="2:2">
      <c r="B62" t="s">
        <v>188</v>
      </c>
    </row>
    <row r="63" spans="2:2">
      <c r="B63" t="s">
        <v>190</v>
      </c>
    </row>
    <row r="64" spans="2:2">
      <c r="B64" t="s">
        <v>192</v>
      </c>
    </row>
    <row r="65" spans="2:2">
      <c r="B65" t="s">
        <v>194</v>
      </c>
    </row>
    <row r="66" spans="2:2">
      <c r="B66" t="s">
        <v>196</v>
      </c>
    </row>
    <row r="67" spans="2:2">
      <c r="B67" t="s">
        <v>198</v>
      </c>
    </row>
    <row r="68" spans="2:2">
      <c r="B68" t="s">
        <v>200</v>
      </c>
    </row>
    <row r="69" spans="2:2">
      <c r="B69" t="s">
        <v>202</v>
      </c>
    </row>
    <row r="70" spans="2:2">
      <c r="B70" t="s">
        <v>204</v>
      </c>
    </row>
    <row r="71" spans="2:2">
      <c r="B71" t="s">
        <v>206</v>
      </c>
    </row>
    <row r="72" spans="2:2">
      <c r="B72" t="s">
        <v>208</v>
      </c>
    </row>
    <row r="73" spans="2:2">
      <c r="B73" t="s">
        <v>210</v>
      </c>
    </row>
    <row r="74" spans="2:2">
      <c r="B74" t="s">
        <v>212</v>
      </c>
    </row>
    <row r="75" spans="2:2">
      <c r="B75" t="s">
        <v>214</v>
      </c>
    </row>
    <row r="76" spans="2:2">
      <c r="B76" t="s">
        <v>216</v>
      </c>
    </row>
    <row r="77" spans="2:2">
      <c r="B77" t="s">
        <v>218</v>
      </c>
    </row>
    <row r="78" spans="2:2">
      <c r="B78" t="s">
        <v>220</v>
      </c>
    </row>
    <row r="79" spans="2:2">
      <c r="B79" t="s">
        <v>222</v>
      </c>
    </row>
    <row r="80" spans="2:2">
      <c r="B80" t="s">
        <v>224</v>
      </c>
    </row>
    <row r="81" spans="2:2">
      <c r="B81" t="s">
        <v>226</v>
      </c>
    </row>
    <row r="82" spans="2:2">
      <c r="B82" t="s">
        <v>228</v>
      </c>
    </row>
    <row r="83" spans="2:2">
      <c r="B83" t="s">
        <v>230</v>
      </c>
    </row>
    <row r="84" spans="2:2">
      <c r="B84" t="s">
        <v>232</v>
      </c>
    </row>
    <row r="85" spans="2:2">
      <c r="B85" t="s">
        <v>234</v>
      </c>
    </row>
    <row r="86" spans="2:2">
      <c r="B86" t="s">
        <v>236</v>
      </c>
    </row>
    <row r="87" spans="2:2">
      <c r="B87" t="s">
        <v>238</v>
      </c>
    </row>
    <row r="88" spans="2:2">
      <c r="B88" t="s">
        <v>240</v>
      </c>
    </row>
    <row r="89" spans="2:2">
      <c r="B89" t="s">
        <v>242</v>
      </c>
    </row>
    <row r="90" spans="2:2">
      <c r="B90" t="s">
        <v>244</v>
      </c>
    </row>
    <row r="91" spans="2:2">
      <c r="B91" t="s">
        <v>246</v>
      </c>
    </row>
    <row r="92" spans="2:2">
      <c r="B92" t="s">
        <v>71</v>
      </c>
    </row>
    <row r="93" spans="2:2">
      <c r="B93" t="s">
        <v>73</v>
      </c>
    </row>
    <row r="94" spans="2:2">
      <c r="B94" t="s">
        <v>75</v>
      </c>
    </row>
    <row r="95" spans="2:2">
      <c r="B95" t="s">
        <v>77</v>
      </c>
    </row>
    <row r="96" spans="2:2">
      <c r="B96" t="s">
        <v>79</v>
      </c>
    </row>
    <row r="97" spans="2:2">
      <c r="B97" t="s">
        <v>81</v>
      </c>
    </row>
    <row r="98" spans="2:2">
      <c r="B98" t="s">
        <v>83</v>
      </c>
    </row>
    <row r="99" spans="2:2">
      <c r="B99" t="s">
        <v>85</v>
      </c>
    </row>
    <row r="100" spans="2:2">
      <c r="B100" t="s">
        <v>87</v>
      </c>
    </row>
    <row r="101" spans="2:2">
      <c r="B101" t="s">
        <v>89</v>
      </c>
    </row>
    <row r="102" spans="2:2">
      <c r="B102" t="s">
        <v>91</v>
      </c>
    </row>
    <row r="103" spans="2:2">
      <c r="B103" t="s">
        <v>93</v>
      </c>
    </row>
    <row r="104" spans="2:2">
      <c r="B104" t="s">
        <v>95</v>
      </c>
    </row>
    <row r="105" spans="2:2">
      <c r="B105" t="s">
        <v>97</v>
      </c>
    </row>
    <row r="106" spans="2:2">
      <c r="B106" t="s">
        <v>99</v>
      </c>
    </row>
    <row r="107" spans="2:2">
      <c r="B107" t="s">
        <v>101</v>
      </c>
    </row>
    <row r="108" spans="2:2">
      <c r="B108" t="s">
        <v>103</v>
      </c>
    </row>
    <row r="109" spans="2:2">
      <c r="B109" t="s">
        <v>105</v>
      </c>
    </row>
    <row r="110" spans="2:2">
      <c r="B110" t="s">
        <v>107</v>
      </c>
    </row>
    <row r="111" spans="2:2">
      <c r="B111" t="s">
        <v>109</v>
      </c>
    </row>
    <row r="112" spans="2:2">
      <c r="B112" t="s">
        <v>111</v>
      </c>
    </row>
    <row r="113" spans="2:2">
      <c r="B113" t="s">
        <v>113</v>
      </c>
    </row>
    <row r="114" spans="2:2">
      <c r="B114" t="s">
        <v>115</v>
      </c>
    </row>
    <row r="115" spans="2:2">
      <c r="B115" t="s">
        <v>117</v>
      </c>
    </row>
    <row r="116" spans="2:2">
      <c r="B116" t="s">
        <v>119</v>
      </c>
    </row>
    <row r="117" spans="2:2">
      <c r="B117" t="s">
        <v>121</v>
      </c>
    </row>
    <row r="118" spans="2:2">
      <c r="B118" t="s">
        <v>123</v>
      </c>
    </row>
    <row r="119" spans="2:2">
      <c r="B119" t="s">
        <v>125</v>
      </c>
    </row>
    <row r="120" spans="2:2">
      <c r="B120" t="s">
        <v>127</v>
      </c>
    </row>
    <row r="121" spans="2:2">
      <c r="B121" t="s">
        <v>129</v>
      </c>
    </row>
    <row r="122" spans="2:2">
      <c r="B122" t="s">
        <v>131</v>
      </c>
    </row>
    <row r="123" spans="2:2">
      <c r="B123" t="s">
        <v>133</v>
      </c>
    </row>
    <row r="124" spans="2:2">
      <c r="B124" t="s">
        <v>135</v>
      </c>
    </row>
    <row r="125" spans="2:2">
      <c r="B125" t="s">
        <v>137</v>
      </c>
    </row>
    <row r="126" spans="2:2">
      <c r="B126" t="s">
        <v>139</v>
      </c>
    </row>
    <row r="127" spans="2:2">
      <c r="B127" t="s">
        <v>141</v>
      </c>
    </row>
    <row r="128" spans="2:2">
      <c r="B128" t="s">
        <v>143</v>
      </c>
    </row>
    <row r="129" spans="2:2">
      <c r="B129" t="s">
        <v>145</v>
      </c>
    </row>
    <row r="130" spans="2:2">
      <c r="B130" t="s">
        <v>147</v>
      </c>
    </row>
    <row r="131" spans="2:2">
      <c r="B131" t="s">
        <v>149</v>
      </c>
    </row>
    <row r="132" spans="2:2">
      <c r="B132" t="s">
        <v>151</v>
      </c>
    </row>
    <row r="133" spans="2:2">
      <c r="B133" t="s">
        <v>153</v>
      </c>
    </row>
    <row r="134" spans="2:2">
      <c r="B134" t="s">
        <v>155</v>
      </c>
    </row>
    <row r="135" spans="2:2">
      <c r="B135" t="s">
        <v>157</v>
      </c>
    </row>
    <row r="136" spans="2:2">
      <c r="B136" t="s">
        <v>159</v>
      </c>
    </row>
    <row r="137" spans="2:2">
      <c r="B137" t="s">
        <v>161</v>
      </c>
    </row>
    <row r="138" spans="2:2">
      <c r="B138" t="s">
        <v>163</v>
      </c>
    </row>
    <row r="139" spans="2:2">
      <c r="B139" t="s">
        <v>165</v>
      </c>
    </row>
    <row r="140" spans="2:2">
      <c r="B140" t="s">
        <v>167</v>
      </c>
    </row>
    <row r="141" spans="2:2">
      <c r="B141" t="s">
        <v>169</v>
      </c>
    </row>
    <row r="142" spans="2:2">
      <c r="B142" t="s">
        <v>171</v>
      </c>
    </row>
    <row r="143" spans="2:2">
      <c r="B143" t="s">
        <v>173</v>
      </c>
    </row>
    <row r="144" spans="2:2">
      <c r="B144" t="s">
        <v>175</v>
      </c>
    </row>
    <row r="145" spans="2:2">
      <c r="B145" t="s">
        <v>177</v>
      </c>
    </row>
    <row r="146" spans="2:2">
      <c r="B146" t="s">
        <v>179</v>
      </c>
    </row>
    <row r="147" spans="2:2">
      <c r="B147" t="s">
        <v>181</v>
      </c>
    </row>
    <row r="148" spans="2:2">
      <c r="B148" t="s">
        <v>183</v>
      </c>
    </row>
    <row r="149" spans="2:2">
      <c r="B149" t="s">
        <v>185</v>
      </c>
    </row>
    <row r="150" spans="2:2">
      <c r="B150" t="s">
        <v>187</v>
      </c>
    </row>
    <row r="151" spans="2:2">
      <c r="B151" t="s">
        <v>189</v>
      </c>
    </row>
    <row r="152" spans="2:2">
      <c r="B152" t="s">
        <v>191</v>
      </c>
    </row>
    <row r="153" spans="2:2">
      <c r="B153" t="s">
        <v>193</v>
      </c>
    </row>
    <row r="154" spans="2:2">
      <c r="B154" t="s">
        <v>195</v>
      </c>
    </row>
    <row r="155" spans="2:2">
      <c r="B155" t="s">
        <v>197</v>
      </c>
    </row>
    <row r="156" spans="2:2">
      <c r="B156" t="s">
        <v>199</v>
      </c>
    </row>
    <row r="157" spans="2:2">
      <c r="B157" t="s">
        <v>201</v>
      </c>
    </row>
    <row r="158" spans="2:2">
      <c r="B158" t="s">
        <v>203</v>
      </c>
    </row>
    <row r="159" spans="2:2">
      <c r="B159" t="s">
        <v>205</v>
      </c>
    </row>
    <row r="160" spans="2:2">
      <c r="B160" t="s">
        <v>207</v>
      </c>
    </row>
    <row r="161" spans="2:2">
      <c r="B161" t="s">
        <v>209</v>
      </c>
    </row>
    <row r="162" spans="2:2">
      <c r="B162" t="s">
        <v>211</v>
      </c>
    </row>
    <row r="163" spans="2:2">
      <c r="B163" t="s">
        <v>213</v>
      </c>
    </row>
    <row r="164" spans="2:2">
      <c r="B164" t="s">
        <v>215</v>
      </c>
    </row>
    <row r="165" spans="2:2">
      <c r="B165" t="s">
        <v>217</v>
      </c>
    </row>
    <row r="166" spans="2:2">
      <c r="B166" t="s">
        <v>219</v>
      </c>
    </row>
    <row r="167" spans="2:2">
      <c r="B167" t="s">
        <v>221</v>
      </c>
    </row>
    <row r="168" spans="2:2">
      <c r="B168" t="s">
        <v>223</v>
      </c>
    </row>
    <row r="169" spans="2:2">
      <c r="B169" t="s">
        <v>225</v>
      </c>
    </row>
    <row r="170" spans="2:2">
      <c r="B170" t="s">
        <v>227</v>
      </c>
    </row>
    <row r="171" spans="2:2">
      <c r="B171" t="s">
        <v>229</v>
      </c>
    </row>
    <row r="172" spans="2:2">
      <c r="B172" t="s">
        <v>231</v>
      </c>
    </row>
    <row r="173" spans="2:2">
      <c r="B173" t="s">
        <v>233</v>
      </c>
    </row>
    <row r="174" spans="2:2">
      <c r="B174" t="s">
        <v>235</v>
      </c>
    </row>
    <row r="175" spans="2:2">
      <c r="B175" t="s">
        <v>237</v>
      </c>
    </row>
    <row r="176" spans="2:2">
      <c r="B176" t="s">
        <v>239</v>
      </c>
    </row>
    <row r="177" spans="2:2">
      <c r="B177" t="s">
        <v>241</v>
      </c>
    </row>
    <row r="178" spans="2:2">
      <c r="B178" t="s">
        <v>243</v>
      </c>
    </row>
    <row r="179" spans="2:2">
      <c r="B179" t="s">
        <v>245</v>
      </c>
    </row>
    <row r="180" spans="2:2">
      <c r="B180" t="s">
        <v>247</v>
      </c>
    </row>
    <row r="181" spans="2:2">
      <c r="B181" t="s">
        <v>248</v>
      </c>
    </row>
    <row r="182" spans="2:2">
      <c r="B182" t="s">
        <v>249</v>
      </c>
    </row>
    <row r="183" spans="2:2">
      <c r="B183" t="s">
        <v>250</v>
      </c>
    </row>
    <row r="184" spans="2:2">
      <c r="B184" t="s">
        <v>251</v>
      </c>
    </row>
    <row r="185" spans="2:2">
      <c r="B185" t="s">
        <v>252</v>
      </c>
    </row>
    <row r="186" spans="2:2">
      <c r="B186" t="s">
        <v>253</v>
      </c>
    </row>
    <row r="187" spans="2:2">
      <c r="B187" t="s">
        <v>254</v>
      </c>
    </row>
  </sheetData>
  <phoneticPr fontId="1"/>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相違点一覧</vt:lpstr>
      <vt:lpstr>（参考）土地の形質の変更の種類</vt:lpstr>
      <vt:lpstr>マスタ_相違点一覧</vt:lpstr>
      <vt:lpstr>相違点一覧!Print_Area</vt:lpstr>
      <vt:lpstr>相違点一覧!Print_Titles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2023-04-13T04:31:45Z</dcterms:created>
  <dcterms:modified xsi:type="dcterms:W3CDTF">2023-04-13T04:31:51Z</dcterms:modified>
</cp:coreProperties>
</file>