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10.224.202.11\広報広聴係\広報広聴係\●令和２年度\04_情報公開・個人情報関連事務\20200625 ［事故対策］委託先等についての対策\07 HP掲出\個人情報及び機密情報に係る標準特記仕様書（関連文書を含む）\"/>
    </mc:Choice>
  </mc:AlternateContent>
  <bookViews>
    <workbookView xWindow="13845" yWindow="465" windowWidth="33660" windowHeight="26205"/>
  </bookViews>
  <sheets>
    <sheet name="業務従事者用" sheetId="17" r:id="rId1"/>
  </sheets>
  <definedNames>
    <definedName name="_xlnm.Print_Area" localSheetId="0">業務従事者用!$A$2:$E$32</definedName>
    <definedName name="_xlnm.Print_Titles" localSheetId="0">業務従事者用!$5:$5</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6" i="17" l="1"/>
  <c r="A23" i="17" l="1"/>
  <c r="A28" i="17" l="1"/>
  <c r="A18" i="17"/>
  <c r="A13" i="17"/>
  <c r="A8" i="17"/>
  <c r="E26" i="17" l="1"/>
  <c r="CL26" i="17" s="1"/>
  <c r="E21" i="17"/>
  <c r="CL21" i="17" s="1"/>
  <c r="E16" i="17"/>
  <c r="CL16" i="17" s="1"/>
  <c r="E11" i="17"/>
  <c r="CL11" i="17" s="1"/>
  <c r="E29" i="17" l="1"/>
  <c r="CL6" i="17"/>
  <c r="D31" i="17" s="1"/>
  <c r="D32" i="17" s="1"/>
</calcChain>
</file>

<file path=xl/sharedStrings.xml><?xml version="1.0" encoding="utf-8"?>
<sst xmlns="http://schemas.openxmlformats.org/spreadsheetml/2006/main" count="70" uniqueCount="38">
  <si>
    <t>選択肢１</t>
    <rPh sb="0" eb="3">
      <t>センタクシ</t>
    </rPh>
    <phoneticPr fontId="2"/>
  </si>
  <si>
    <t>選択肢２</t>
    <rPh sb="0" eb="3">
      <t>センタクシ</t>
    </rPh>
    <phoneticPr fontId="2"/>
  </si>
  <si>
    <t>選択肢３</t>
    <rPh sb="0" eb="3">
      <t>センタクシ</t>
    </rPh>
    <phoneticPr fontId="2"/>
  </si>
  <si>
    <t>採点</t>
    <rPh sb="0" eb="2">
      <t>サイテン</t>
    </rPh>
    <phoneticPr fontId="2"/>
  </si>
  <si>
    <t>【質問１】
　　複数の都民や事業者等へ、一斉に電子メールを送信する際、メールアドレスをどの欄に入力すべきか。</t>
    <rPh sb="1" eb="3">
      <t>シツモン</t>
    </rPh>
    <phoneticPr fontId="2"/>
  </si>
  <si>
    <t>【質問２】
　　電子メールの送信ボタンをクリックする前に、再確認すべき内容として最も正しいものはどれか。</t>
    <rPh sb="1" eb="3">
      <t>シツモン</t>
    </rPh>
    <phoneticPr fontId="2"/>
  </si>
  <si>
    <t>【質問３】
　 個人情報・機密情報が含まれる電子ファイルを電子メールでやりとりしなければならない必要が生じた際に、適切な処置はどれか。</t>
    <rPh sb="1" eb="3">
      <t>シツモン</t>
    </rPh>
    <phoneticPr fontId="2"/>
  </si>
  <si>
    <t>【質問４】
　 万が一、個人情報流出などのセキュリティ事故が生じてしまった場合、委託者（東京都）へどのタイミングで連絡するのが適切か。</t>
    <rPh sb="1" eb="3">
      <t>シツモン</t>
    </rPh>
    <phoneticPr fontId="2"/>
  </si>
  <si>
    <t>【質問５】
　 ＵＳＢ等の携帯可能な外部記録媒体の利用に関し、環境局では厳格な規定を設けている。その内容に最も近いものは次のうちどれか。</t>
    <rPh sb="1" eb="3">
      <t>シツモン</t>
    </rPh>
    <phoneticPr fontId="2"/>
  </si>
  <si>
    <t>ｃｃ
（カーボン・コピー）</t>
    <phoneticPr fontId="2"/>
  </si>
  <si>
    <t>ｔｏ
（宛先）</t>
    <rPh sb="4" eb="6">
      <t>アテサキ</t>
    </rPh>
    <phoneticPr fontId="2"/>
  </si>
  <si>
    <t>ｂｃｃ
（ブラインド・カーボン・コピー）</t>
    <phoneticPr fontId="2"/>
  </si>
  <si>
    <t>回答</t>
    <rPh sb="0" eb="2">
      <t>カイトウ</t>
    </rPh>
    <phoneticPr fontId="2"/>
  </si>
  <si>
    <t>選択肢１・２の双方を再確認</t>
    <phoneticPr fontId="2"/>
  </si>
  <si>
    <t>添付ファイルにパスワードを設定し、解除パスワードを別のメールで送信する。</t>
    <phoneticPr fontId="2"/>
  </si>
  <si>
    <t>添付ファイルにパスワードを設定せずに送信する。</t>
    <phoneticPr fontId="2"/>
  </si>
  <si>
    <t>添付ファイルにパスワードを設定し、解除パスワードを同じメールで送信する。</t>
    <phoneticPr fontId="2"/>
  </si>
  <si>
    <t>詳細を把握してから連絡する。</t>
    <phoneticPr fontId="2"/>
  </si>
  <si>
    <t>正答数</t>
    <phoneticPr fontId="2"/>
  </si>
  <si>
    <t>正答数リンク元</t>
    <rPh sb="0" eb="2">
      <t>セイトウ</t>
    </rPh>
    <rPh sb="2" eb="3">
      <t>スウ</t>
    </rPh>
    <rPh sb="6" eb="7">
      <t>モト</t>
    </rPh>
    <phoneticPr fontId="2"/>
  </si>
  <si>
    <t>正答率</t>
    <rPh sb="2" eb="3">
      <t>リツ</t>
    </rPh>
    <phoneticPr fontId="2"/>
  </si>
  <si>
    <t>利用は業務上やむを得ない場合に限定し、持ち歩く場合は、常に肌身から離すことがないように管理し、最大級の注意を払う。</t>
    <phoneticPr fontId="2"/>
  </si>
  <si>
    <t>利用は業務上やむを得ない場合に限定するが、持ち歩く場合の注意点は特にない。</t>
    <rPh sb="28" eb="31">
      <t>チュウイテン</t>
    </rPh>
    <phoneticPr fontId="2"/>
  </si>
  <si>
    <t>利便性が高いので積極的な利用を推奨するが、持ち歩く場合は、常に肌身から離すことがないように管理し、最大級の注意を払う。</t>
    <phoneticPr fontId="2"/>
  </si>
  <si>
    <t>　正解は、『１』です。
　万が一誤送付してしまった際のリスクを低減するため、内部での電子メールのやりとりにおいても、毎回パスワード設定をすることが望ましいと環境局では考えています。</t>
    <rPh sb="78" eb="81">
      <t>カンキョウキョク</t>
    </rPh>
    <phoneticPr fontId="2"/>
  </si>
  <si>
    <t>補足（東京都環境局）</t>
    <rPh sb="0" eb="2">
      <t>ホソク</t>
    </rPh>
    <rPh sb="3" eb="6">
      <t>トウキョウト</t>
    </rPh>
    <rPh sb="6" eb="9">
      <t>カンキョウキョク</t>
    </rPh>
    <phoneticPr fontId="2"/>
  </si>
  <si>
    <t>補足リンク元</t>
    <rPh sb="0" eb="2">
      <t>ホソク</t>
    </rPh>
    <rPh sb="5" eb="6">
      <t>モト</t>
    </rPh>
    <phoneticPr fontId="2"/>
  </si>
  <si>
    <t>受託者側で重要な内容かどうかを検討し、吟味した上で連絡するかどうかを判断する。</t>
    <phoneticPr fontId="2"/>
  </si>
  <si>
    <t>メール本文や添付ファイルが、全送付先の目に触れて問題ない内容かどうかを再確認</t>
    <rPh sb="3" eb="5">
      <t>ホンブン</t>
    </rPh>
    <rPh sb="6" eb="8">
      <t>テンプ</t>
    </rPh>
    <rPh sb="19" eb="20">
      <t>メ</t>
    </rPh>
    <rPh sb="21" eb="22">
      <t>フ</t>
    </rPh>
    <rPh sb="24" eb="26">
      <t>モンダイ</t>
    </rPh>
    <rPh sb="28" eb="30">
      <t>ナイヨウ</t>
    </rPh>
    <phoneticPr fontId="2"/>
  </si>
  <si>
    <t>to(宛先)欄・cc欄への入力有無を再確認し、ある場合、入力されているメｰﾙｱﾄﾞﾚｽが全送付先に知られて問題ないものかどうかを再確認</t>
    <rPh sb="3" eb="5">
      <t>アテサキ</t>
    </rPh>
    <rPh sb="6" eb="7">
      <t>ラン</t>
    </rPh>
    <rPh sb="15" eb="17">
      <t>ウム</t>
    </rPh>
    <rPh sb="18" eb="19">
      <t>サイ</t>
    </rPh>
    <rPh sb="28" eb="30">
      <t>ニュウリョク</t>
    </rPh>
    <rPh sb="49" eb="50">
      <t>シ</t>
    </rPh>
    <phoneticPr fontId="2"/>
  </si>
  <si>
    <t>　正解は、『３』です。
　「to」や「cc」で送信した場合、送付先同士が互いにメールアドレスを見ることができてしまいます。したがって、複数の都民や事業者等、互いにメールアドレスを知らない者に対して「to」や「cc」で送信してしまった場合、これは個人情報の流出になります。必ず「bcc」に入力しなければなりません。生じるおそれが高い事故ですので、特にご注意ください。</t>
    <rPh sb="23" eb="25">
      <t>ソウシン</t>
    </rPh>
    <rPh sb="27" eb="29">
      <t>バアイ</t>
    </rPh>
    <rPh sb="30" eb="32">
      <t>ソウフ</t>
    </rPh>
    <rPh sb="32" eb="33">
      <t>サキ</t>
    </rPh>
    <rPh sb="33" eb="35">
      <t>ドウシ</t>
    </rPh>
    <rPh sb="36" eb="37">
      <t>タガ</t>
    </rPh>
    <rPh sb="47" eb="48">
      <t>ミ</t>
    </rPh>
    <rPh sb="67" eb="69">
      <t>フクスウ</t>
    </rPh>
    <rPh sb="70" eb="72">
      <t>トミン</t>
    </rPh>
    <rPh sb="73" eb="76">
      <t>ジギョウシャ</t>
    </rPh>
    <rPh sb="76" eb="77">
      <t>ナド</t>
    </rPh>
    <rPh sb="78" eb="79">
      <t>タガ</t>
    </rPh>
    <rPh sb="89" eb="90">
      <t>シ</t>
    </rPh>
    <rPh sb="93" eb="94">
      <t>モノ</t>
    </rPh>
    <rPh sb="95" eb="96">
      <t>タイ</t>
    </rPh>
    <rPh sb="108" eb="110">
      <t>ソウシン</t>
    </rPh>
    <rPh sb="116" eb="118">
      <t>バアイ</t>
    </rPh>
    <rPh sb="122" eb="124">
      <t>コジン</t>
    </rPh>
    <rPh sb="124" eb="126">
      <t>ジョウホウ</t>
    </rPh>
    <rPh sb="127" eb="129">
      <t>リュウシュツ</t>
    </rPh>
    <rPh sb="135" eb="136">
      <t>カナラ</t>
    </rPh>
    <rPh sb="143" eb="145">
      <t>ニュウリョク</t>
    </rPh>
    <rPh sb="156" eb="157">
      <t>ショウ</t>
    </rPh>
    <rPh sb="163" eb="164">
      <t>タカ</t>
    </rPh>
    <rPh sb="165" eb="167">
      <t>ジコ</t>
    </rPh>
    <rPh sb="172" eb="173">
      <t>トク</t>
    </rPh>
    <rPh sb="175" eb="177">
      <t>チュウイ</t>
    </rPh>
    <phoneticPr fontId="2"/>
  </si>
  <si>
    <t>　正解は、『３』です。
　過去のメールを引用した「全員返信」によりメールを作成する場合は、特に注意が必要です。（引用元メールの送付先が自動入力されるため、送付先を良く検討せずに送信してしまうおそれがある。）</t>
    <rPh sb="45" eb="46">
      <t>トク</t>
    </rPh>
    <rPh sb="47" eb="49">
      <t>チュウイ</t>
    </rPh>
    <rPh sb="50" eb="52">
      <t>ヒツヨウ</t>
    </rPh>
    <rPh sb="56" eb="58">
      <t>インヨウ</t>
    </rPh>
    <rPh sb="58" eb="59">
      <t>モト</t>
    </rPh>
    <rPh sb="63" eb="65">
      <t>ソウフ</t>
    </rPh>
    <rPh sb="65" eb="66">
      <t>サキ</t>
    </rPh>
    <rPh sb="67" eb="69">
      <t>ジドウ</t>
    </rPh>
    <rPh sb="69" eb="71">
      <t>ニュウリョク</t>
    </rPh>
    <rPh sb="77" eb="79">
      <t>ソウフ</t>
    </rPh>
    <rPh sb="79" eb="80">
      <t>サキ</t>
    </rPh>
    <rPh sb="81" eb="82">
      <t>ヨ</t>
    </rPh>
    <rPh sb="83" eb="85">
      <t>ケントウ</t>
    </rPh>
    <rPh sb="88" eb="90">
      <t>ソウシン</t>
    </rPh>
    <phoneticPr fontId="2"/>
  </si>
  <si>
    <t>　正解は、『２』です。
　携帯可能な外部記録媒体、特にＵＳＢは紛失事故のリスクが高いため、東京都環境局では業務上やむを得ない場合以外では利用しない方針とするとともに、持ち歩く場合は最大級の注意を払っています。</t>
    <rPh sb="94" eb="96">
      <t>チュウイ</t>
    </rPh>
    <rPh sb="97" eb="98">
      <t>ハラ</t>
    </rPh>
    <phoneticPr fontId="2"/>
  </si>
  <si>
    <r>
      <t>受託業務件名：○○○○○○</t>
    </r>
    <r>
      <rPr>
        <u/>
        <sz val="14"/>
        <color theme="0"/>
        <rFont val="ＭＳ 明朝"/>
        <family val="1"/>
        <charset val="128"/>
      </rPr>
      <t>.　　　　　　　　　　　　　　　　　　　　　  　</t>
    </r>
    <r>
      <rPr>
        <u/>
        <sz val="14"/>
        <rFont val="ＭＳ 明朝"/>
        <family val="1"/>
        <charset val="128"/>
      </rPr>
      <t>記入者名（従事者名）：○○○○</t>
    </r>
    <rPh sb="4" eb="5">
      <t>ケン</t>
    </rPh>
    <rPh sb="41" eb="44">
      <t>ジュウジシャ</t>
    </rPh>
    <phoneticPr fontId="3"/>
  </si>
  <si>
    <r>
      <t xml:space="preserve">個人情報等の取扱いに関する点検票
　　　　　　　　　　　　　　　　　　　　　　　　 　　    </t>
    </r>
    <r>
      <rPr>
        <sz val="14"/>
        <color theme="1"/>
        <rFont val="ＭＳ 明朝"/>
        <family val="1"/>
        <charset val="128"/>
      </rPr>
      <t>　　</t>
    </r>
    <r>
      <rPr>
        <u/>
        <sz val="14"/>
        <color theme="1"/>
        <rFont val="ＭＳ 明朝"/>
        <family val="1"/>
        <charset val="128"/>
      </rPr>
      <t>記入日：令和〇年〇月〇日</t>
    </r>
    <r>
      <rPr>
        <u/>
        <sz val="14"/>
        <color theme="0"/>
        <rFont val="ＭＳ 明朝"/>
        <family val="1"/>
        <charset val="128"/>
      </rPr>
      <t xml:space="preserve"> .</t>
    </r>
    <rPh sb="0" eb="2">
      <t>コジン</t>
    </rPh>
    <rPh sb="2" eb="4">
      <t>ジョウホウ</t>
    </rPh>
    <rPh sb="4" eb="5">
      <t>トウ</t>
    </rPh>
    <rPh sb="6" eb="8">
      <t>トリアツカ</t>
    </rPh>
    <rPh sb="10" eb="11">
      <t>カン</t>
    </rPh>
    <rPh sb="13" eb="15">
      <t>テンケン</t>
    </rPh>
    <rPh sb="15" eb="16">
      <t>ヒョウ</t>
    </rPh>
    <rPh sb="54" eb="56">
      <t xml:space="preserve">レイワ </t>
    </rPh>
    <phoneticPr fontId="3"/>
  </si>
  <si>
    <t>【参考様式４】</t>
    <rPh sb="1" eb="3">
      <t>サンコウ</t>
    </rPh>
    <rPh sb="3" eb="5">
      <t>ヨウシキ</t>
    </rPh>
    <phoneticPr fontId="2"/>
  </si>
  <si>
    <t>事故発生の事実が判明した時点で直ちに連絡する。</t>
    <phoneticPr fontId="2"/>
  </si>
  <si>
    <t>　正解は、『１』です。
　事故が発生した場合は、直ちに関係者全員で事故の事実を共有し、協力して問題の拡大を防ぐことが必要です。
　環境局では事故覚知後１時間以内に局長へ報告するよう定めていることも踏まえ、迅速な情報共有をお願いいたします。</t>
    <rPh sb="0" eb="119">
      <t>ヒツヨウ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</si>
</sst>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name val="ＭＳ Ｐゴシック"/>
      <family val="3"/>
      <charset val="128"/>
    </font>
    <font>
      <sz val="11"/>
      <name val="ＭＳ Ｐゴシック"/>
      <family val="3"/>
      <charset val="128"/>
    </font>
    <font>
      <sz val="6"/>
      <name val="ＭＳ Ｐゴシック"/>
      <family val="3"/>
      <charset val="128"/>
    </font>
    <font>
      <sz val="6"/>
      <name val="ＭＳ Ｐゴシック"/>
      <family val="2"/>
      <charset val="128"/>
      <scheme val="minor"/>
    </font>
    <font>
      <sz val="18"/>
      <color theme="1"/>
      <name val="ＭＳ 明朝"/>
      <family val="1"/>
      <charset val="128"/>
    </font>
    <font>
      <sz val="14"/>
      <color theme="1"/>
      <name val="ＭＳ 明朝"/>
      <family val="1"/>
      <charset val="128"/>
    </font>
    <font>
      <u/>
      <sz val="14"/>
      <color theme="1"/>
      <name val="ＭＳ 明朝"/>
      <family val="1"/>
      <charset val="128"/>
    </font>
    <font>
      <u/>
      <sz val="14"/>
      <color theme="0"/>
      <name val="ＭＳ 明朝"/>
      <family val="1"/>
      <charset val="128"/>
    </font>
    <font>
      <sz val="11"/>
      <color theme="1"/>
      <name val="ＭＳ 明朝"/>
      <family val="1"/>
      <charset val="128"/>
    </font>
    <font>
      <u/>
      <sz val="14"/>
      <name val="ＭＳ 明朝"/>
      <family val="1"/>
      <charset val="128"/>
    </font>
    <font>
      <u/>
      <sz val="16"/>
      <name val="ＭＳ 明朝"/>
      <family val="1"/>
      <charset val="128"/>
    </font>
    <font>
      <sz val="16"/>
      <name val="ＭＳ 明朝"/>
      <family val="1"/>
      <charset val="128"/>
    </font>
    <font>
      <sz val="11"/>
      <name val="ＭＳ 明朝"/>
      <family val="1"/>
      <charset val="128"/>
    </font>
    <font>
      <sz val="11"/>
      <color indexed="8"/>
      <name val="ＭＳ 明朝"/>
      <family val="1"/>
      <charset val="128"/>
    </font>
    <font>
      <sz val="10"/>
      <color indexed="8"/>
      <name val="ＭＳ 明朝"/>
      <family val="1"/>
      <charset val="128"/>
    </font>
    <font>
      <sz val="14"/>
      <color indexed="9"/>
      <name val="ＭＳ 明朝"/>
      <family val="1"/>
      <charset val="128"/>
    </font>
    <font>
      <sz val="18"/>
      <name val="ＭＳ 明朝"/>
      <family val="1"/>
      <charset val="128"/>
    </font>
    <font>
      <b/>
      <sz val="18"/>
      <name val="ＭＳ 明朝"/>
      <family val="1"/>
      <charset val="128"/>
    </font>
    <font>
      <b/>
      <sz val="20"/>
      <name val="ＭＳ 明朝"/>
      <family val="1"/>
      <charset val="128"/>
    </font>
  </fonts>
  <fills count="3">
    <fill>
      <patternFill patternType="none"/>
    </fill>
    <fill>
      <patternFill patternType="gray125"/>
    </fill>
    <fill>
      <patternFill patternType="solid">
        <fgColor theme="0" tint="-0.14999847407452621"/>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double">
        <color indexed="64"/>
      </right>
      <top/>
      <bottom/>
      <diagonal/>
    </border>
    <border>
      <left style="double">
        <color indexed="64"/>
      </left>
      <right style="double">
        <color indexed="64"/>
      </right>
      <top style="double">
        <color indexed="64"/>
      </top>
      <bottom style="double">
        <color indexed="64"/>
      </bottom>
      <diagonal/>
    </border>
    <border>
      <left style="double">
        <color indexed="64"/>
      </left>
      <right style="double">
        <color indexed="64"/>
      </right>
      <top style="double">
        <color indexed="64"/>
      </top>
      <bottom/>
      <diagonal/>
    </border>
    <border>
      <left style="thin">
        <color indexed="64"/>
      </left>
      <right/>
      <top/>
      <bottom/>
      <diagonal/>
    </border>
    <border>
      <left/>
      <right style="thin">
        <color indexed="64"/>
      </right>
      <top/>
      <bottom style="thin">
        <color indexed="64"/>
      </bottom>
      <diagonal/>
    </border>
    <border>
      <left/>
      <right style="thin">
        <color indexed="64"/>
      </right>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medium">
        <color indexed="64"/>
      </bottom>
      <diagonal/>
    </border>
  </borders>
  <cellStyleXfs count="2">
    <xf numFmtId="0" fontId="0" fillId="0" borderId="0">
      <alignment vertical="center"/>
    </xf>
    <xf numFmtId="9" fontId="1" fillId="0" borderId="0" applyFont="0" applyFill="0" applyBorder="0" applyAlignment="0" applyProtection="0">
      <alignment vertical="center"/>
    </xf>
  </cellStyleXfs>
  <cellXfs count="59">
    <xf numFmtId="0" fontId="0" fillId="0" borderId="0" xfId="0">
      <alignment vertical="center"/>
    </xf>
    <xf numFmtId="0" fontId="4" fillId="0" borderId="0" xfId="0" applyFont="1" applyFill="1" applyAlignment="1">
      <alignment horizontal="left" vertical="top" wrapText="1"/>
    </xf>
    <xf numFmtId="0" fontId="4" fillId="0" borderId="0" xfId="0" applyFont="1" applyAlignment="1">
      <alignment vertical="center" wrapText="1"/>
    </xf>
    <xf numFmtId="0" fontId="8" fillId="0" borderId="0" xfId="0" applyFont="1" applyAlignment="1">
      <alignment vertical="center" wrapText="1"/>
    </xf>
    <xf numFmtId="0" fontId="9" fillId="0" borderId="0" xfId="0" applyFont="1" applyAlignment="1">
      <alignment horizontal="right" vertical="center" wrapText="1"/>
    </xf>
    <xf numFmtId="0" fontId="9" fillId="0" borderId="0" xfId="0" applyFont="1" applyAlignment="1">
      <alignment horizontal="center" vertical="center" wrapText="1"/>
    </xf>
    <xf numFmtId="0" fontId="10" fillId="0" borderId="0" xfId="0" applyFont="1" applyFill="1" applyBorder="1" applyAlignment="1">
      <alignment horizontal="left" vertical="center" wrapText="1"/>
    </xf>
    <xf numFmtId="0" fontId="11" fillId="0" borderId="0" xfId="0" applyFont="1" applyBorder="1" applyAlignment="1">
      <alignment vertical="distributed" wrapText="1"/>
    </xf>
    <xf numFmtId="0" fontId="11" fillId="0" borderId="0" xfId="0" applyFont="1" applyBorder="1" applyAlignment="1">
      <alignment wrapText="1"/>
    </xf>
    <xf numFmtId="0" fontId="11" fillId="0" borderId="0" xfId="0" applyFont="1" applyBorder="1" applyAlignment="1">
      <alignment horizontal="center" wrapText="1"/>
    </xf>
    <xf numFmtId="0" fontId="12" fillId="0" borderId="0" xfId="0" applyFont="1" applyFill="1" applyAlignment="1">
      <alignment horizontal="center" vertical="center"/>
    </xf>
    <xf numFmtId="0" fontId="12" fillId="0" borderId="0" xfId="0" applyFont="1" applyFill="1">
      <alignment vertical="center"/>
    </xf>
    <xf numFmtId="0" fontId="12" fillId="2" borderId="5"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4" xfId="0" applyFont="1" applyFill="1" applyBorder="1" applyAlignment="1">
      <alignment horizontal="center" vertical="center"/>
    </xf>
    <xf numFmtId="0" fontId="12" fillId="0" borderId="14" xfId="0" applyFont="1" applyFill="1" applyBorder="1" applyAlignment="1">
      <alignment horizontal="center" vertical="center"/>
    </xf>
    <xf numFmtId="0" fontId="12" fillId="0" borderId="16" xfId="0" applyFont="1" applyFill="1" applyBorder="1" applyAlignment="1">
      <alignment horizontal="center" vertical="center"/>
    </xf>
    <xf numFmtId="0" fontId="12" fillId="0" borderId="1" xfId="0" applyFont="1" applyFill="1" applyBorder="1" applyAlignment="1">
      <alignment horizontal="center" vertical="center"/>
    </xf>
    <xf numFmtId="0" fontId="13" fillId="0" borderId="8" xfId="0" applyFont="1" applyFill="1" applyBorder="1" applyAlignment="1">
      <alignment vertical="center" wrapText="1"/>
    </xf>
    <xf numFmtId="0" fontId="13" fillId="0" borderId="2" xfId="0" applyFont="1" applyFill="1" applyBorder="1" applyAlignment="1">
      <alignment vertical="center" wrapText="1"/>
    </xf>
    <xf numFmtId="0" fontId="12" fillId="0" borderId="2" xfId="0" applyFont="1" applyFill="1" applyBorder="1" applyAlignment="1">
      <alignment horizontal="center" vertical="center" wrapText="1"/>
    </xf>
    <xf numFmtId="0" fontId="12" fillId="0" borderId="9" xfId="0" applyFont="1" applyFill="1" applyBorder="1" applyAlignment="1">
      <alignment horizontal="center" vertical="center" wrapText="1"/>
    </xf>
    <xf numFmtId="0" fontId="12" fillId="0" borderId="14" xfId="0" applyFont="1" applyFill="1" applyBorder="1" applyAlignment="1">
      <alignment horizontal="center" vertical="center" wrapText="1"/>
    </xf>
    <xf numFmtId="0" fontId="13" fillId="0" borderId="15" xfId="0" applyFont="1" applyFill="1" applyBorder="1" applyAlignment="1">
      <alignment horizontal="left" vertical="center" wrapText="1"/>
    </xf>
    <xf numFmtId="0" fontId="13" fillId="0" borderId="1" xfId="0" applyFont="1" applyFill="1" applyBorder="1" applyAlignment="1">
      <alignment horizontal="center" vertical="center" wrapText="1"/>
    </xf>
    <xf numFmtId="0" fontId="12" fillId="0" borderId="6" xfId="0" applyFont="1" applyFill="1" applyBorder="1" applyAlignment="1">
      <alignment horizontal="center" vertical="center"/>
    </xf>
    <xf numFmtId="0" fontId="13" fillId="0" borderId="0"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13" fillId="0" borderId="0" xfId="0" applyFont="1" applyFill="1" applyBorder="1" applyAlignment="1">
      <alignment horizontal="center" vertical="center" wrapText="1"/>
    </xf>
    <xf numFmtId="0" fontId="14" fillId="0" borderId="8" xfId="0" applyFont="1" applyFill="1" applyBorder="1" applyAlignment="1">
      <alignment vertical="center" wrapText="1"/>
    </xf>
    <xf numFmtId="0" fontId="12" fillId="0" borderId="0" xfId="0" applyFont="1" applyFill="1" applyBorder="1" applyAlignment="1">
      <alignment horizontal="center" vertical="center"/>
    </xf>
    <xf numFmtId="0" fontId="14" fillId="0" borderId="2" xfId="0" applyFont="1" applyFill="1" applyBorder="1" applyAlignment="1">
      <alignment vertical="center" wrapText="1"/>
    </xf>
    <xf numFmtId="0" fontId="15" fillId="0" borderId="0" xfId="0" applyFont="1" applyFill="1" applyAlignment="1">
      <alignment vertical="center"/>
    </xf>
    <xf numFmtId="0" fontId="15" fillId="0" borderId="0" xfId="0" applyFont="1" applyFill="1" applyAlignment="1">
      <alignment horizontal="center" vertical="center"/>
    </xf>
    <xf numFmtId="0" fontId="16" fillId="0" borderId="0" xfId="0" applyFont="1" applyFill="1" applyBorder="1" applyAlignment="1">
      <alignment horizontal="center" vertical="center" wrapText="1"/>
    </xf>
    <xf numFmtId="0" fontId="17" fillId="0" borderId="11" xfId="0" applyFont="1" applyFill="1" applyBorder="1" applyAlignment="1">
      <alignment horizontal="center" vertical="center" wrapText="1"/>
    </xf>
    <xf numFmtId="0" fontId="17" fillId="0" borderId="13" xfId="0" applyFont="1" applyFill="1" applyBorder="1" applyAlignment="1">
      <alignment horizontal="center" vertical="center" wrapText="1"/>
    </xf>
    <xf numFmtId="0" fontId="18" fillId="0" borderId="0" xfId="0" applyFont="1" applyFill="1" applyBorder="1" applyAlignment="1">
      <alignment horizontal="center" vertical="center"/>
    </xf>
    <xf numFmtId="0" fontId="18" fillId="0" borderId="0" xfId="0" applyFont="1" applyFill="1" applyBorder="1" applyAlignment="1">
      <alignment vertical="center"/>
    </xf>
    <xf numFmtId="0" fontId="17" fillId="0" borderId="12" xfId="0" applyFont="1" applyFill="1" applyBorder="1" applyAlignment="1">
      <alignment horizontal="center" vertical="center" wrapText="1"/>
    </xf>
    <xf numFmtId="0" fontId="12" fillId="0" borderId="0" xfId="0" applyFont="1" applyFill="1" applyBorder="1">
      <alignment vertical="center"/>
    </xf>
    <xf numFmtId="0" fontId="12" fillId="0" borderId="8" xfId="0" applyFont="1" applyFill="1" applyBorder="1" applyAlignment="1">
      <alignment vertical="center" wrapText="1"/>
    </xf>
    <xf numFmtId="0" fontId="12" fillId="0" borderId="0" xfId="0" applyFont="1" applyFill="1" applyAlignment="1">
      <alignment horizontal="left" vertical="center"/>
    </xf>
    <xf numFmtId="0" fontId="12" fillId="0" borderId="10" xfId="0" applyFont="1" applyFill="1" applyBorder="1" applyAlignment="1">
      <alignment horizontal="left" wrapText="1"/>
    </xf>
    <xf numFmtId="0" fontId="4" fillId="0" borderId="0" xfId="0" applyFont="1" applyAlignment="1">
      <alignment horizontal="left" vertical="top" wrapText="1"/>
    </xf>
    <xf numFmtId="0" fontId="9" fillId="0" borderId="0" xfId="0" applyFont="1" applyBorder="1" applyAlignment="1">
      <alignment horizontal="left" wrapText="1"/>
    </xf>
    <xf numFmtId="0" fontId="12" fillId="0" borderId="19" xfId="0" applyFont="1" applyFill="1" applyBorder="1" applyAlignment="1">
      <alignment horizontal="left" wrapText="1"/>
    </xf>
    <xf numFmtId="0" fontId="12" fillId="2" borderId="5"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4" xfId="0" applyFont="1" applyFill="1" applyBorder="1" applyAlignment="1">
      <alignment horizontal="center" vertical="center"/>
    </xf>
    <xf numFmtId="0" fontId="13" fillId="0" borderId="17" xfId="0" applyFont="1" applyFill="1" applyBorder="1" applyAlignment="1">
      <alignment horizontal="left" vertical="center" wrapText="1"/>
    </xf>
    <xf numFmtId="0" fontId="13" fillId="0" borderId="7" xfId="0" applyFont="1" applyFill="1" applyBorder="1" applyAlignment="1">
      <alignment horizontal="left" vertical="center" wrapText="1"/>
    </xf>
    <xf numFmtId="0" fontId="13" fillId="0" borderId="18" xfId="0" applyFont="1" applyFill="1" applyBorder="1" applyAlignment="1">
      <alignment horizontal="left" vertical="center" wrapText="1"/>
    </xf>
    <xf numFmtId="0" fontId="13" fillId="0" borderId="8" xfId="0" applyFont="1" applyFill="1" applyBorder="1" applyAlignment="1">
      <alignment horizontal="left" vertical="center" wrapText="1"/>
    </xf>
    <xf numFmtId="0" fontId="13" fillId="0" borderId="2" xfId="0" applyFont="1" applyFill="1" applyBorder="1" applyAlignment="1">
      <alignment horizontal="left" vertical="center" wrapText="1"/>
    </xf>
    <xf numFmtId="0" fontId="13" fillId="0" borderId="9" xfId="0" applyFont="1" applyFill="1" applyBorder="1" applyAlignment="1">
      <alignment horizontal="left" vertical="center" wrapText="1"/>
    </xf>
    <xf numFmtId="9" fontId="18" fillId="0" borderId="12" xfId="1" applyFont="1" applyFill="1" applyBorder="1" applyAlignment="1">
      <alignment horizontal="center" vertical="center"/>
    </xf>
    <xf numFmtId="0" fontId="18" fillId="0" borderId="13" xfId="0" applyFont="1" applyFill="1" applyBorder="1" applyAlignment="1">
      <alignment horizontal="center" vertical="center"/>
    </xf>
    <xf numFmtId="0" fontId="12" fillId="0" borderId="1" xfId="0" applyFont="1" applyFill="1" applyBorder="1" applyAlignment="1">
      <alignment horizontal="left" vertical="center" wrapText="1"/>
    </xf>
  </cellXfs>
  <cellStyles count="2">
    <cellStyle name="パーセント" xfId="1" builtinId="5"/>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5" Type="http://schemas.openxmlformats.org/officeDocument/2006/relationships/calcChain" Target="calcChain.xml"/>
<Relationship Id="rId4" Type="http://schemas.openxmlformats.org/officeDocument/2006/relationships/sharedStrings" Target="sharedString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L34"/>
  <sheetViews>
    <sheetView tabSelected="1" topLeftCell="A7" zoomScale="70" zoomScaleNormal="70" zoomScaleSheetLayoutView="100" workbookViewId="0">
      <selection activeCell="I17" sqref="I17"/>
    </sheetView>
  </sheetViews>
  <sheetFormatPr defaultColWidth="9" defaultRowHeight="13.5" x14ac:dyDescent="0.15"/>
  <cols>
    <col min="1" max="3" width="39.125" style="11" customWidth="1"/>
    <col min="4" max="4" width="6.5" style="10" customWidth="1"/>
    <col min="5" max="6" width="7.5" style="11" customWidth="1"/>
    <col min="7" max="88" width="9" style="11"/>
    <col min="89" max="89" width="138.625" style="11" customWidth="1"/>
    <col min="90" max="90" width="13.875" style="10" customWidth="1"/>
    <col min="91" max="16384" width="9" style="11"/>
  </cols>
  <sheetData>
    <row r="1" spans="1:90" ht="28.5" customHeight="1" x14ac:dyDescent="0.15">
      <c r="A1" s="42" t="s">
        <v>
35</v>
      </c>
      <c r="B1" s="42"/>
      <c r="C1" s="42"/>
      <c r="D1" s="42"/>
      <c r="E1" s="42"/>
    </row>
    <row r="2" spans="1:90" s="3" customFormat="1" ht="51.75" customHeight="1" x14ac:dyDescent="0.15">
      <c r="A2" s="44" t="s">
        <v>
34</v>
      </c>
      <c r="B2" s="44"/>
      <c r="C2" s="44"/>
      <c r="D2" s="44"/>
      <c r="E2" s="44"/>
      <c r="F2" s="1"/>
      <c r="G2" s="2"/>
      <c r="H2" s="2"/>
      <c r="I2" s="2"/>
      <c r="CK2" s="4"/>
      <c r="CL2" s="5"/>
    </row>
    <row r="3" spans="1:90" s="3" customFormat="1" ht="42.75" customHeight="1" x14ac:dyDescent="0.2">
      <c r="A3" s="45" t="s">
        <v>
33</v>
      </c>
      <c r="B3" s="45"/>
      <c r="C3" s="45"/>
      <c r="D3" s="45"/>
      <c r="E3" s="45"/>
      <c r="F3" s="6"/>
      <c r="G3" s="7"/>
      <c r="H3" s="7"/>
      <c r="CK3" s="8"/>
      <c r="CL3" s="9"/>
    </row>
    <row r="4" spans="1:90" ht="48.75" customHeight="1" thickBot="1" x14ac:dyDescent="0.2">
      <c r="A4" s="46" t="s">
        <v>
4</v>
      </c>
      <c r="B4" s="46"/>
      <c r="C4" s="46"/>
    </row>
    <row r="5" spans="1:90" ht="21" customHeight="1" x14ac:dyDescent="0.15">
      <c r="A5" s="12" t="s">
        <v>
0</v>
      </c>
      <c r="B5" s="13" t="s">
        <v>
1</v>
      </c>
      <c r="C5" s="13" t="s">
        <v>
2</v>
      </c>
      <c r="D5" s="13" t="s">
        <v>
12</v>
      </c>
      <c r="E5" s="14" t="s">
        <v>
3</v>
      </c>
      <c r="F5" s="15"/>
      <c r="CK5" s="16"/>
      <c r="CL5" s="17" t="s">
        <v>
19</v>
      </c>
    </row>
    <row r="6" spans="1:90" ht="27.75" thickBot="1" x14ac:dyDescent="0.2">
      <c r="A6" s="18" t="s">
        <v>
10</v>
      </c>
      <c r="B6" s="19" t="s">
        <v>
9</v>
      </c>
      <c r="C6" s="19" t="s">
        <v>
11</v>
      </c>
      <c r="D6" s="20"/>
      <c r="E6" s="21" t="str">
        <f>
IF(D6=3,"○",(IF(D6="","","×")))</f>
        <v/>
      </c>
      <c r="F6" s="22"/>
      <c r="CK6" s="23"/>
      <c r="CL6" s="24" t="b">
        <f>
IF(E6="○",1)</f>
        <v>
0</v>
      </c>
    </row>
    <row r="7" spans="1:90" ht="21" customHeight="1" x14ac:dyDescent="0.15">
      <c r="A7" s="47" t="s">
        <v>
25</v>
      </c>
      <c r="B7" s="48"/>
      <c r="C7" s="48"/>
      <c r="D7" s="48"/>
      <c r="E7" s="49"/>
      <c r="F7" s="15"/>
      <c r="CK7" s="17" t="s">
        <v>
26</v>
      </c>
      <c r="CL7" s="25"/>
    </row>
    <row r="8" spans="1:90" ht="53.25" customHeight="1" thickBot="1" x14ac:dyDescent="0.2">
      <c r="A8" s="50" t="str">
        <f>
IF(0&lt;D6,IF(D6&lt;=3,CK8,"回答欄に正解と考えられる番号を入力してください。"),"回答欄に正解と考えられる番号を入力してください。")</f>
        <v>
回答欄に正解と考えられる番号を入力してください。</v>
      </c>
      <c r="B8" s="51"/>
      <c r="C8" s="51"/>
      <c r="D8" s="51"/>
      <c r="E8" s="52"/>
      <c r="F8" s="26"/>
      <c r="CK8" s="27" t="s">
        <v>
30</v>
      </c>
      <c r="CL8" s="28"/>
    </row>
    <row r="9" spans="1:90" ht="48.75" customHeight="1" thickBot="1" x14ac:dyDescent="0.2">
      <c r="A9" s="43" t="s">
        <v>
5</v>
      </c>
      <c r="B9" s="43"/>
      <c r="C9" s="43"/>
    </row>
    <row r="10" spans="1:90" ht="21" customHeight="1" x14ac:dyDescent="0.15">
      <c r="A10" s="12" t="s">
        <v>
0</v>
      </c>
      <c r="B10" s="13" t="s">
        <v>
1</v>
      </c>
      <c r="C10" s="13" t="s">
        <v>
2</v>
      </c>
      <c r="D10" s="13" t="s">
        <v>
12</v>
      </c>
      <c r="E10" s="14" t="s">
        <v>
3</v>
      </c>
      <c r="F10" s="15"/>
      <c r="CK10" s="16"/>
      <c r="CL10" s="17" t="s">
        <v>
19</v>
      </c>
    </row>
    <row r="11" spans="1:90" ht="36.75" thickBot="1" x14ac:dyDescent="0.2">
      <c r="A11" s="29" t="s">
        <v>
29</v>
      </c>
      <c r="B11" s="19" t="s">
        <v>
28</v>
      </c>
      <c r="C11" s="19" t="s">
        <v>
13</v>
      </c>
      <c r="D11" s="20"/>
      <c r="E11" s="21" t="str">
        <f>
IF(D11=3,"○",(IF(D11="","","×")))</f>
        <v/>
      </c>
      <c r="F11" s="22"/>
      <c r="CK11" s="23"/>
      <c r="CL11" s="24" t="b">
        <f>
IF(E11="○",1)</f>
        <v>
0</v>
      </c>
    </row>
    <row r="12" spans="1:90" ht="21" customHeight="1" x14ac:dyDescent="0.15">
      <c r="A12" s="47" t="s">
        <v>
25</v>
      </c>
      <c r="B12" s="48"/>
      <c r="C12" s="48"/>
      <c r="D12" s="48"/>
      <c r="E12" s="49"/>
      <c r="F12" s="15"/>
      <c r="CK12" s="17" t="s">
        <v>
26</v>
      </c>
      <c r="CL12" s="25"/>
    </row>
    <row r="13" spans="1:90" ht="43.5" customHeight="1" thickBot="1" x14ac:dyDescent="0.2">
      <c r="A13" s="53" t="str">
        <f>
IF(0&lt;D11,IF(D11&lt;=3,CK13,"回答欄に正解と考えられる番号を入力してください。"),"回答欄に正解と考えられる番号を入力してください。")</f>
        <v>
回答欄に正解と考えられる番号を入力してください。</v>
      </c>
      <c r="B13" s="54"/>
      <c r="C13" s="54"/>
      <c r="D13" s="54"/>
      <c r="E13" s="55"/>
      <c r="F13" s="26"/>
      <c r="CK13" s="27" t="s">
        <v>
31</v>
      </c>
      <c r="CL13" s="28"/>
    </row>
    <row r="14" spans="1:90" ht="48.75" customHeight="1" thickBot="1" x14ac:dyDescent="0.2">
      <c r="A14" s="43" t="s">
        <v>
6</v>
      </c>
      <c r="B14" s="43"/>
      <c r="C14" s="43"/>
    </row>
    <row r="15" spans="1:90" ht="21" customHeight="1" x14ac:dyDescent="0.15">
      <c r="A15" s="12" t="s">
        <v>
0</v>
      </c>
      <c r="B15" s="13" t="s">
        <v>
1</v>
      </c>
      <c r="C15" s="13" t="s">
        <v>
2</v>
      </c>
      <c r="D15" s="13" t="s">
        <v>
12</v>
      </c>
      <c r="E15" s="14" t="s">
        <v>
3</v>
      </c>
      <c r="F15" s="15"/>
      <c r="CK15" s="16"/>
      <c r="CL15" s="17" t="s">
        <v>
19</v>
      </c>
    </row>
    <row r="16" spans="1:90" ht="27.75" thickBot="1" x14ac:dyDescent="0.2">
      <c r="A16" s="18" t="s">
        <v>
14</v>
      </c>
      <c r="B16" s="19" t="s">
        <v>
15</v>
      </c>
      <c r="C16" s="19" t="s">
        <v>
16</v>
      </c>
      <c r="D16" s="20"/>
      <c r="E16" s="21" t="str">
        <f>
IF(D16=1,"○",(IF(D16="","","×")))</f>
        <v/>
      </c>
      <c r="F16" s="22"/>
      <c r="CK16" s="23"/>
      <c r="CL16" s="24" t="b">
        <f>
IF(E16="○",1)</f>
        <v>
0</v>
      </c>
    </row>
    <row r="17" spans="1:90" ht="21" customHeight="1" x14ac:dyDescent="0.15">
      <c r="A17" s="47" t="s">
        <v>
25</v>
      </c>
      <c r="B17" s="48"/>
      <c r="C17" s="48"/>
      <c r="D17" s="48"/>
      <c r="E17" s="49"/>
      <c r="F17" s="15"/>
      <c r="CK17" s="17" t="s">
        <v>
26</v>
      </c>
      <c r="CL17" s="25"/>
    </row>
    <row r="18" spans="1:90" ht="43.5" customHeight="1" thickBot="1" x14ac:dyDescent="0.2">
      <c r="A18" s="53" t="str">
        <f>
IF(0&lt;D16,IF(D16&lt;=3,CK18,"回答欄に正解と考えられる番号を入力してください。"),"回答欄に正解と考えられる番号を入力してください。")</f>
        <v>
回答欄に正解と考えられる番号を入力してください。</v>
      </c>
      <c r="B18" s="54"/>
      <c r="C18" s="54"/>
      <c r="D18" s="54"/>
      <c r="E18" s="55"/>
      <c r="F18" s="26"/>
      <c r="CK18" s="27" t="s">
        <v>
24</v>
      </c>
      <c r="CL18" s="28"/>
    </row>
    <row r="19" spans="1:90" ht="48.75" customHeight="1" thickBot="1" x14ac:dyDescent="0.2">
      <c r="A19" s="43" t="s">
        <v>
7</v>
      </c>
      <c r="B19" s="43"/>
      <c r="C19" s="43"/>
    </row>
    <row r="20" spans="1:90" ht="21" customHeight="1" x14ac:dyDescent="0.15">
      <c r="A20" s="12" t="s">
        <v>
0</v>
      </c>
      <c r="B20" s="13" t="s">
        <v>
1</v>
      </c>
      <c r="C20" s="13" t="s">
        <v>
2</v>
      </c>
      <c r="D20" s="13" t="s">
        <v>
12</v>
      </c>
      <c r="E20" s="14" t="s">
        <v>
3</v>
      </c>
      <c r="F20" s="15"/>
      <c r="CK20" s="16"/>
      <c r="CL20" s="17" t="s">
        <v>
19</v>
      </c>
    </row>
    <row r="21" spans="1:90" ht="41.25" thickBot="1" x14ac:dyDescent="0.2">
      <c r="A21" s="41" t="s">
        <v>
36</v>
      </c>
      <c r="B21" s="19" t="s">
        <v>
17</v>
      </c>
      <c r="C21" s="19" t="s">
        <v>
27</v>
      </c>
      <c r="D21" s="20"/>
      <c r="E21" s="21" t="str">
        <f>
IF(D21=1,"○",(IF(D21="","","×")))</f>
        <v/>
      </c>
      <c r="F21" s="22"/>
      <c r="CK21" s="23"/>
      <c r="CL21" s="24" t="b">
        <f>
IF(E21="○",1)</f>
        <v>
0</v>
      </c>
    </row>
    <row r="22" spans="1:90" ht="21" customHeight="1" x14ac:dyDescent="0.15">
      <c r="A22" s="47" t="s">
        <v>
25</v>
      </c>
      <c r="B22" s="48"/>
      <c r="C22" s="48"/>
      <c r="D22" s="48"/>
      <c r="E22" s="49"/>
      <c r="F22" s="30"/>
      <c r="CK22" s="17" t="s">
        <v>
26</v>
      </c>
      <c r="CL22" s="25"/>
    </row>
    <row r="23" spans="1:90" ht="41.25" thickBot="1" x14ac:dyDescent="0.2">
      <c r="A23" s="53" t="str">
        <f>
IF(0&lt;D21,IF(D21&lt;=3,CK23,"回答欄に正解と考えられる番号を入力してください。"),"回答欄に正解と考えられる番号を入力してください。")</f>
        <v>
回答欄に正解と考えられる番号を入力してください。</v>
      </c>
      <c r="B23" s="54"/>
      <c r="C23" s="54"/>
      <c r="D23" s="54"/>
      <c r="E23" s="55"/>
      <c r="F23" s="26"/>
      <c r="CK23" s="58" t="s">
        <v>
37</v>
      </c>
      <c r="CL23" s="28"/>
    </row>
    <row r="24" spans="1:90" ht="48.75" customHeight="1" thickBot="1" x14ac:dyDescent="0.2">
      <c r="A24" s="43" t="s">
        <v>
8</v>
      </c>
      <c r="B24" s="43"/>
      <c r="C24" s="43"/>
    </row>
    <row r="25" spans="1:90" ht="21" customHeight="1" x14ac:dyDescent="0.15">
      <c r="A25" s="12" t="s">
        <v>
0</v>
      </c>
      <c r="B25" s="13" t="s">
        <v>
1</v>
      </c>
      <c r="C25" s="13" t="s">
        <v>
2</v>
      </c>
      <c r="D25" s="13" t="s">
        <v>
12</v>
      </c>
      <c r="E25" s="14" t="s">
        <v>
3</v>
      </c>
      <c r="F25" s="15"/>
      <c r="CK25" s="16"/>
      <c r="CL25" s="17" t="s">
        <v>
19</v>
      </c>
    </row>
    <row r="26" spans="1:90" ht="36.75" thickBot="1" x14ac:dyDescent="0.2">
      <c r="A26" s="29" t="s">
        <v>
23</v>
      </c>
      <c r="B26" s="31" t="s">
        <v>
21</v>
      </c>
      <c r="C26" s="19" t="s">
        <v>
22</v>
      </c>
      <c r="D26" s="20"/>
      <c r="E26" s="21" t="str">
        <f>
IF(D26=2,"○",(IF(D26="","","×")))</f>
        <v/>
      </c>
      <c r="F26" s="22"/>
      <c r="CK26" s="23"/>
      <c r="CL26" s="24" t="b">
        <f>
IF(E26="○",1)</f>
        <v>
0</v>
      </c>
    </row>
    <row r="27" spans="1:90" ht="21" customHeight="1" x14ac:dyDescent="0.15">
      <c r="A27" s="47" t="s">
        <v>
25</v>
      </c>
      <c r="B27" s="48"/>
      <c r="C27" s="48"/>
      <c r="D27" s="48"/>
      <c r="E27" s="49"/>
      <c r="F27" s="30"/>
      <c r="CK27" s="17" t="s">
        <v>
26</v>
      </c>
      <c r="CL27" s="25"/>
    </row>
    <row r="28" spans="1:90" ht="43.5" customHeight="1" thickBot="1" x14ac:dyDescent="0.2">
      <c r="A28" s="53" t="str">
        <f>
IF(0&lt;D26,IF(D26&lt;=3,CK28,"回答欄に正解と考えられる番号を入力してください。"),"回答欄に正解と考えられる番号を入力してください。")</f>
        <v>
回答欄に正解と考えられる番号を入力してください。</v>
      </c>
      <c r="B28" s="54"/>
      <c r="C28" s="54"/>
      <c r="D28" s="54"/>
      <c r="E28" s="55"/>
      <c r="F28" s="26"/>
      <c r="CK28" s="27" t="s">
        <v>
32</v>
      </c>
      <c r="CL28" s="28"/>
    </row>
    <row r="29" spans="1:90" ht="0.75" customHeight="1" x14ac:dyDescent="0.15">
      <c r="E29" s="11">
        <f>
COUNTIF(E6:E28,"○")</f>
        <v>
0</v>
      </c>
    </row>
    <row r="30" spans="1:90" ht="14.25" customHeight="1" thickBot="1" x14ac:dyDescent="0.2">
      <c r="CK30" s="32"/>
      <c r="CL30" s="33"/>
    </row>
    <row r="31" spans="1:90" ht="24.75" customHeight="1" thickTop="1" thickBot="1" x14ac:dyDescent="0.2">
      <c r="A31" s="34"/>
      <c r="B31" s="35"/>
      <c r="C31" s="36" t="s">
        <v>
18</v>
      </c>
      <c r="D31" s="57">
        <f>
SUM(CL6+CL11+CL16+CL21+CL26)</f>
        <v>
0</v>
      </c>
      <c r="E31" s="57"/>
      <c r="F31" s="37"/>
      <c r="CK31" s="38"/>
      <c r="CL31" s="37"/>
    </row>
    <row r="32" spans="1:90" ht="24.75" customHeight="1" thickTop="1" thickBot="1" x14ac:dyDescent="0.2">
      <c r="A32" s="34"/>
      <c r="B32" s="35"/>
      <c r="C32" s="39" t="s">
        <v>
20</v>
      </c>
      <c r="D32" s="56">
        <f>
D31/5</f>
        <v>
0</v>
      </c>
      <c r="E32" s="56"/>
      <c r="F32" s="37"/>
      <c r="CK32" s="38"/>
      <c r="CL32" s="37"/>
    </row>
    <row r="33" spans="1:6" ht="17.25" customHeight="1" thickTop="1" x14ac:dyDescent="0.15">
      <c r="A33" s="34"/>
      <c r="B33" s="37"/>
      <c r="C33" s="40"/>
      <c r="D33" s="30"/>
      <c r="E33" s="40"/>
      <c r="F33" s="40"/>
    </row>
    <row r="34" spans="1:6" ht="24.75" customHeight="1" x14ac:dyDescent="0.15">
      <c r="A34" s="34"/>
      <c r="B34" s="37"/>
    </row>
  </sheetData>
  <mergeCells count="20">
    <mergeCell ref="D32:E32"/>
    <mergeCell ref="A22:E22"/>
    <mergeCell ref="A23:E23"/>
    <mergeCell ref="A24:C24"/>
    <mergeCell ref="A27:E27"/>
    <mergeCell ref="A28:E28"/>
    <mergeCell ref="D31:E31"/>
    <mergeCell ref="A1:E1"/>
    <mergeCell ref="A19:C19"/>
    <mergeCell ref="A2:E2"/>
    <mergeCell ref="A3:E3"/>
    <mergeCell ref="A4:C4"/>
    <mergeCell ref="A7:E7"/>
    <mergeCell ref="A8:E8"/>
    <mergeCell ref="A9:C9"/>
    <mergeCell ref="A12:E12"/>
    <mergeCell ref="A13:E13"/>
    <mergeCell ref="A14:C14"/>
    <mergeCell ref="A17:E17"/>
    <mergeCell ref="A18:E18"/>
  </mergeCells>
  <phoneticPr fontId="2"/>
  <dataValidations count="1">
    <dataValidation type="list" allowBlank="1" showInputMessage="1" showErrorMessage="1" sqref="D6 D11 D16 D21 D26">
      <formula1>
"1,2,3"</formula1>
    </dataValidation>
  </dataValidations>
  <printOptions horizontalCentered="1"/>
  <pageMargins left="0.23622047244094491" right="0.23622047244094491" top="0.74803149606299213" bottom="0.74803149606299213" header="0.31496062992125984" footer="0.31496062992125984"/>
  <headerFooter alignWithMargins="0"/>
</worksheet>
</file>

<file path=docProps/app.xml><?xml version="1.0" encoding="utf-8"?>
<Properties xmlns="http://schemas.openxmlformats.org/officeDocument/2006/extended-properties" xmlns:vt="http://schemas.openxmlformats.org/officeDocument/2006/docPropsVTypes">
  <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業務従事者用</vt:lpstr>
      <vt:lpstr>業務従事者用!Print_Area</vt:lpstr>
      <vt:lpstr>業務従事者用!Print_Titles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2020-07-20T02:02:14Z</cp:lastPrinted>
  <dcterms:created xsi:type="dcterms:W3CDTF">2009-10-14T02:15:31Z</dcterms:created>
  <dcterms:modified xsi:type="dcterms:W3CDTF">2020-12-07T02:44:48Z</dcterms:modified>
</cp:coreProperties>
</file>