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<sst xmlns="http://schemas.openxmlformats.org/spreadsheetml/2006/main" count="1877" uniqueCount="1111">
  <si>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</si>
  <si>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</si>
  <si>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</si>
  <si>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</si>
  <si>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</si>
  <si>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</si>
  <si>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</si>
  <si>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</si>
  <si>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</si>
  <si>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</si>
  <si>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</si>
  <si>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</si>
  <si>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</si>
  <si>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</si>
  <si>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</si>
  <si>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</si>
  <si>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</si>
  <si>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</si>
  <si>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</si>
  <si>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</si>
  <si>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</si>
  <si>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</si>
  <si>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</si>
  <si>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</si>
  <si>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</si>
  <si>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</si>
  <si>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</si>
  <si>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</si>
  <si>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</si>
  <si>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</si>
  <si>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</si>
  <si>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</si>
  <si>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</si>
  <si>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</si>
  <si>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</si>
  <si>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</si>
  <si>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</si>
  <si>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</si>
  <si>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</si>
  <si>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</si>
  <si>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</si>
  <si>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</si>
  <si>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</si>
  <si>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</si>
  <si>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</si>
  <si>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</si>
  <si>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</si>
  <si>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</si>
  <si>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</si>
  <si>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</si>
  <si>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</si>
  <si>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</si>
  <si>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</si>
  <si>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</si>
  <si>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</si>
  <si>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</si>
  <si>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</si>
  <si>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</si>
  <si>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</si>
  <si>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</si>
  <si>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</si>
  <si>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</si>
  <si>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</si>
  <si>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</si>
  <si>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</si>
  <si>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</si>
  <si>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</si>
  <si>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</si>
  <si>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</si>
  <si>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</si>
  <si>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</si>
  <si>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</si>
  <si>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</si>
  <si>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</si>
  <si>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</si>
  <si>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</si>
  <si>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</si>
  <si>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</si>
  <si>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</si>
  <si>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</si>
  <si>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</si>
  <si>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</si>
  <si>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</si>
  <si>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</si>
  <si>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</si>
  <si>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</si>
  <si>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</si>
  <si>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</si>
  <si>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</si>
  <si>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</si>
  <si>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</si>
  <si>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</si>
  <si>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</si>
  <si>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</si>
  <si>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</si>
  <si>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</si>
  <si>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</si>
  <si>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</si>
  <si>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</si>
  <si>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</si>
  <si>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</si>
  <si>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</si>
  <si>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</si>
  <si>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</si>
  <si>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</si>
  <si>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</si>
  <si>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</si>
  <si>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</si>
  <si>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</si>
  <si>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</si>
  <si>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</si>
  <si>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</si>
  <si>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</si>
  <si>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</si>
  <si>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</si>
  <si>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</si>
  <si>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</si>
  <si>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</si>
  <si>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</si>
  <si>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</si>
  <si>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</si>
  <si>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</si>
  <si>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</si>
  <si>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</si>
  <si>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</si>
  <si>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</si>
  <si>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</si>
  <si>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</si>
  <si>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</si>
  <si>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</si>
  <si>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</si>
  <si>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</si>
  <si>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</si>
  <si>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</si>
  <si>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</si>
  <si>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</si>
  <si>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</si>
  <si>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</si>
  <si>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</si>
  <si>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</si>
  <si>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</si>
  <si>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</si>
  <si>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</si>
  <si>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</si>
  <si>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</si>
  <si>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</si>
  <si>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</si>
  <si>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</si>
  <si>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</si>
  <si>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</si>
  <si>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</si>
  <si>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</si>
  <si>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</si>
  <si>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</si>
  <si>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</si>
  <si>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</si>
  <si>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</si>
  <si>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</si>
  <si>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</si>
  <si>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</si>
  <si>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</si>
  <si>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</si>
  <si>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</si>
  <si>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</si>
  <si>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</si>
  <si>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</si>
  <si>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</si>
  <si>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</si>
  <si>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</si>
  <si>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</si>
  <si>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</si>
  <si>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</si>
  <si>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</si>
  <si>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</si>
  <si>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</si>
  <si>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</si>
  <si>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</si>
  <si>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</si>
  <si>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</si>
  <si>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</si>
  <si>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</si>
  <si>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</si>
  <si>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</si>
  <si>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</si>
  <si>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</si>
  <si>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</si>
  <si>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</si>
  <si>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</si>
  <si>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</si>
  <si>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</si>
  <si>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</si>
  <si>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</si>
  <si>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</si>
  <si>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</si>
  <si>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</si>
  <si>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</si>
  <si>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</si>
  <si>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</si>
  <si>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</si>
  <si>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</si>
  <si>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</si>
  <si>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</si>
  <si>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</si>
  <si>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</si>
  <si>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</si>
  <si>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</si>
  <si>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</si>
  <si>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</si>
  <si>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</si>
  <si>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</si>
  <si>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</si>
  <si>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</si>
  <si>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</si>
  <si>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</si>
  <si>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</si>
  <si>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</si>
  <si>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</si>
  <si>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</si>
  <si>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</si>
  <si>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</si>
  <si>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</si>
  <si>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</si>
  <si>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</si>
  <si>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</si>
  <si>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</si>
  <si>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</si>
  <si>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</si>
  <si>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</si>
  <si>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</si>
  <si>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</si>
  <si>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</si>
  <si>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</si>
  <si>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</si>
  <si>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</si>
  <si>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</si>
  <si>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</si>
  <si>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</si>
  <si>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</si>
  <si>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</si>
  <si>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</si>
  <si>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</si>
  <si>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</si>
  <si>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</si>
  <si>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</si>
  <si>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</si>
  <si>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</si>
  <si>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</si>
  <si>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</si>
  <si>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</si>
  <si>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</si>
  <si>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</si>
  <si>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</si>
  <si>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</si>
  <si>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</si>
  <si>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</si>
  <si>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</si>
  <si>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</si>
  <si>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</si>
  <si>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</si>
  <si>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</si>
  <si>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</si>
  <si>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</si>
  <si>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</si>
  <si>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</si>
  <si>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</si>
  <si>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</si>
  <si>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</si>
  <si>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</si>
  <si>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</si>
  <si>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</si>
  <si>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</si>
  <si>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</si>
  <si>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</si>
  <si>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</si>
  <si>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</si>
  <si>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</si>
  <si>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</si>
  <si>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</si>
  <si>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</si>
  <si>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</si>
  <si>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</si>
  <si>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</si>
  <si>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</si>
  <si>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</si>
  <si>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</si>
  <si>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</si>
  <si>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</si>
  <si>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</si>
  <si>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</si>
  <si>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</si>
  <si>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</si>
  <si>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</si>
  <si>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</si>
  <si>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</si>
  <si>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</si>
  <si>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</si>
  <si>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</si>
  <si>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</si>
  <si>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</si>
  <si>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</si>
  <si>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</si>
  <si>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</si>
  <si>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</si>
  <si>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</si>
  <si>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</si>
  <si>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</si>
  <si>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</si>
  <si>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</si>
  <si>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</si>
  <si>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</si>
  <si>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</si>
  <si>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</si>
  <si>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</si>
  <si>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</si>
  <si>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</si>
  <si>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</si>
  <si>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</si>
  <si>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</si>
  <si>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</si>
  <si>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</si>
  <si>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</si>
  <si>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</si>
  <si>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</si>
  <si>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</si>
  <si>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</si>
  <si>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</si>
  <si>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</si>
  <si>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</si>
  <si>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</si>
  <si>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</si>
  <si>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</si>
  <si>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</si>
  <si>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</si>
  <si>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</si>
  <si>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</si>
  <si>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</si>
  <si>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</si>
  <si>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</si>
  <si>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</si>
  <si>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</si>
  <si>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</si>
  <si>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</si>
  <si>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</si>
  <si>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</si>
  <si>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</si>
  <si>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</si>
  <si>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</si>
  <si>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</si>
  <si>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</si>
  <si>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</si>
  <si>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</si>
  <si>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</si>
  <si>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</si>
  <si>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</si>
  <si>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</si>
  <si>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</si>
  <si>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</si>
  <si>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</si>
  <si>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</si>
  <si>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</si>
  <si>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</si>
  <si>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</si>
  <si>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</si>
  <si>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</si>
  <si>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</si>
  <si>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</si>
  <si>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</si>
  <si>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</si>
  <si>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</si>
  <si>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</si>
  <si>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</si>
  <si>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</si>
  <si>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</si>
  <si>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</si>
  <si>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</si>
  <si>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</si>
  <si>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</si>
  <si>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</si>
  <si>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</si>
  <si>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</si>
  <si>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</si>
  <si>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</si>
  <si>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</si>
  <si>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</si>
  <si>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</si>
  <si>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</si>
  <si>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</si>
  <si>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</si>
  <si>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</si>
  <si>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</si>
  <si>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</si>
  <si>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</si>
  <si>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</si>
  <si>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</si>
  <si>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</si>
  <si>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</si>
  <si>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</si>
  <si>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</si>
  <si>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</si>
  <si>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</si>
  <si>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</si>
  <si>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</si>
  <si>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</si>
  <si>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</si>
  <si>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</si>
  <si>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</si>
  <si>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</si>
  <si>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</si>
  <si>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</si>
  <si>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</si>
  <si>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</si>
  <si>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</si>
  <si>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</si>
  <si>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</si>
  <si>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</si>
  <si>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</si>
  <si>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</si>
  <si>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</si>
  <si>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</si>
  <si>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</si>
  <si>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</si>
  <si>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</si>
  <si>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</si>
  <si>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</si>
  <si>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</si>
  <si>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</si>
  <si>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</si>
  <si>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</si>
  <si>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</si>
  <si>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</si>
  <si>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</si>
  <si>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</si>
  <si>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</si>
  <si>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</si>
  <si>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</si>
  <si>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</si>
  <si>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</si>
  <si>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</si>
  <si>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</si>
  <si>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</si>
  <si>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</si>
  <si>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</si>
  <si>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</si>
  <si>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</si>
  <si>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</si>
  <si>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</si>
  <si>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</si>
  <si>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</si>
  <si>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</si>
  <si>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</si>
  <si>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</si>
  <si>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</si>
  <si>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</si>
  <si>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</si>
  <si>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</si>
  <si>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</si>
  <si>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</si>
  <si>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</si>
  <si>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</si>
  <si>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</si>
  <si>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</si>
  <si>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</si>
  <si>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</si>
  <si>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</si>
  <si>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</si>
  <si>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</si>
  <si>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</si>
  <si>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</si>
  <si>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</si>
  <si>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</si>
  <si>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</si>
  <si>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</si>
  <si>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</si>
  <si>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</si>
  <si>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</si>
  <si>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</si>
  <si>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</si>
  <si>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</si>
  <si>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</si>
  <si>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</si>
  <si>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</si>
  <si>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</si>
  <si>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</si>
  <si>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</si>
  <si>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</si>
  <si>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</si>
  <si>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</si>
  <si>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</si>
  <si>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</si>
  <si>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</si>
  <si>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</si>
  <si>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</si>
  <si>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</si>
  <si>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</si>
  <si>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</si>
  <si>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</si>
  <si>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</si>
  <si>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</si>
  <si>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</si>
  <si>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</si>
  <si>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</si>
  <si>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</si>
  <si>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</si>
  <si>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</si>
  <si>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</si>
  <si>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</si>
  <si>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</si>
  <si>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</si>
  <si>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</si>
  <si>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</si>
  <si>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</si>
  <si>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</si>
  <si>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</si>
  <si>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</si>
  <si>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</si>
  <si>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</si>
  <si>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</si>
  <si>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</si>
  <si>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</si>
  <si>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</si>
  <si>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</si>
  <si>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</si>
  <si>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</si>
  <si>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</si>
  <si>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</si>
  <si>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</si>
  <si>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</si>
  <si>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</si>
  <si>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</si>
  <si>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</si>
  <si>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</si>
  <si>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</si>
  <si>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</si>
  <si>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</si>
  <si>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</si>
  <si>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</si>
  <si>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</si>
  <si>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</si>
  <si>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</si>
  <si>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</si>
  <si>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</si>
  <si>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</si>
  <si>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</si>
  <si>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</si>
  <si>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</si>
  <si>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</si>
  <si>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</si>
  <si>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</si>
  <si>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</si>
  <si>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</si>
  <si>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</si>
  <si>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</si>
  <si>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</si>
  <si>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</si>
  <si>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</si>
  <si>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</si>
  <si>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</si>
  <si>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</si>
  <si>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</si>
  <si>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</si>
  <si>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</si>
  <si>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</si>
  <si>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</si>
  <si>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</si>
  <si>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</si>
  <si>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</si>
  <si>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</si>
  <si>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</si>
  <si>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</si>
  <si>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</si>
  <si>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</si>
  <si>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</si>
  <si>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</si>
  <si>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</si>
  <si>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</si>
  <si>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</si>
  <si>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</si>
  <si>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</si>
  <si>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</si>
  <si>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</si>
  <si>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</si>
  <si>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</si>
  <si>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</si>
  <si>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</si>
  <si>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</si>
  <si>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</si>
  <si>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</si>
  <si>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</si>
  <si>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</si>
  <si>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</si>
  <si>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</si>
  <si>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</si>
  <si>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</si>
  <si>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</si>
  <si>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</si>
  <si>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</si>
  <si>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</si>
  <si>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</si>
  <si>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</si>
  <si>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</si>
  <si>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</si>
  <si>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</si>
  <si>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</si>
  <si>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</si>
  <si>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</si>
  <si>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</si>
  <si>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</si>
  <si>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</si>
  <si>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</si>
  <si>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</si>
  <si>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</si>
  <si>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</si>
  <si>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</si>
  <si>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</si>
  <si>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</si>
  <si>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</si>
  <si>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</si>
  <si>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</si>
  <si>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</si>
  <si>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</si>
  <si>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</si>
  <si>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</si>
  <si>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</si>
  <si>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</si>
  <si>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</si>
  <si>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</si>
  <si>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</si>
  <si>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</si>
  <si>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</si>
  <si>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</si>
  <si>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</si>
  <si>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</si>
  <si>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</si>
  <si>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</si>
  <si>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</si>
  <si>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</si>
  <si>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</si>
  <si>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</si>
  <si>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</si>
  <si>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</si>
  <si>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</si>
  <si>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</si>
  <si>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</si>
  <si>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</si>
  <si>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</si>
  <si>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</si>
  <si>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</si>
  <si>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</si>
  <si>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</si>
  <si>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</si>
  <si>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</si>
  <si>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</si>
  <si>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</si>
  <si>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</si>
  <si>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</si>
  <si>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</si>
  <si>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</si>
  <si>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</si>
  <si>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</si>
  <si>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</si>
  <si>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</si>
  <si>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</si>
  <si>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</si>
  <si>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</si>
  <si>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</si>
  <si>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</si>
  <si>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</si>
  <si>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</si>
  <si>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</si>
  <si>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</si>
  <si>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</si>
  <si>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</si>
  <si>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</si>
  <si>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</si>
  <si>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</si>
  <si>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</si>
  <si>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</si>
  <si>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</si>
  <si>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</si>
  <si>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</si>
  <si>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</si>
  <si>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</si>
  <si>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</si>
  <si>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</si>
  <si>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</si>
  <si>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</si>
  <si>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</si>
  <si>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</si>
  <si>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</si>
  <si>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</si>
  <si>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</si>
  <si>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</si>
  <si>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</si>
  <si>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</si>
  <si>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</si>
  <si>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</si>
  <si>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</si>
  <si>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</si>
  <si>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</si>
  <si>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</si>
  <si>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</si>
  <si>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</si>
  <si>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</si>
  <si>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</si>
  <si>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</si>
  <si>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</si>
  <si>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</si>
  <si>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</si>
  <si>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</si>
  <si>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</si>
  <si>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</si>
  <si>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</si>
  <si>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</si>
  <si>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</si>
  <si>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</si>
  <si>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</si>
  <si>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</si>
  <si>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</si>
  <si>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</si>
  <si>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</si>
  <si>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</si>
  <si>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</si>
  <si>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</si>
  <si>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</si>
  <si>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</si>
  <si>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</si>
  <si>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</si>
  <si>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</si>
  <si>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</si>
  <si>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</si>
  <si>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</si>
  <si>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</si>
  <si>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</si>
  <si>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</si>
  <si>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</si>
  <si>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</si>
  <si>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</si>
  <si>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</si>
  <si>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</si>
  <si>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</si>
  <si>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</si>
  <si>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</si>
  <si>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</si>
  <si>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</si>
  <si>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</si>
  <si>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</si>
  <si>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</si>
  <si>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</si>
  <si>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</si>
  <si>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</si>
  <si>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</si>
  <si>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</si>
  <si>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</si>
  <si>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</si>
  <si>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</si>
  <si>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</si>
  <si>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</si>
  <si>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</si>
  <si>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</si>
  <si>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</si>
  <si>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</si>
  <si>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</si>
  <si>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</si>
  <si>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</si>
  <si>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</si>
  <si>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</si>
  <si>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</si>
  <si>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</si>
  <si>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</si>
  <si>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</si>
  <si>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</si>
  <si>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</si>
  <si>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</si>
  <si>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</si>
  <si>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</si>
  <si>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</si>
  <si>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</si>
  <si>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</si>
  <si>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</si>
  <si>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</si>
  <si>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</si>
  <si>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</si>
  <si>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</si>
  <si>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</si>
  <si>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</si>
  <si>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</si>
  <si>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</si>
  <si>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</si>
  <si>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</si>
  <si>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</si>
  <si>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</si>
  <si>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</si>
  <si>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</si>
  <si>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</si>
  <si>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</si>
  <si>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</si>
  <si>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</si>
  <si>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</si>
  <si>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</si>
  <si>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</si>
  <si>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</si>
  <si>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</si>
  <si>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</si>
  <si>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</si>
  <si>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</si>
  <si>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</si>
  <si>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</si>
  <si>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</si>
  <si>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</si>
  <si>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</si>
  <si>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</si>
  <si>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</si>
  <si>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</si>
  <si>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</si>
  <si>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</si>
  <si>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</si>
  <si>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</si>
  <si>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</si>
  <si>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</si>
  <si>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</si>
  <si>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</si>
  <si>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</si>
  <si>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</si>
  <si>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</si>
  <si>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</si>
  <si>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</si>
  <si>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</si>
  <si>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</si>
  <si>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</si>
  <si>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</si>
  <si>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</si>
  <si>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</si>
  <si>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</si>
  <si>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</si>
  <si>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</si>
  <si>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</si>
  <si>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</si>
  <si>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</si>
  <si>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</si>
  <si>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</si>
  <si>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</si>
  <si>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</si>
  <si>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</si>
  <si>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</si>
  <si>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</si>
  <si>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</si>
  <si>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</si>
  <si>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</si>
  <si>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</si>
  <si>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</si>
  <si>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</si>
  <si>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</si>
  <si>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</si>
  <si>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</si>
  <si>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</si>
  <si>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</si>
  <si>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</si>
  <si>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</si>
  <si>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</si>
  <si>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</si>
  <si>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</si>
  <si>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</si>
  <si>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</si>
  <si>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</si>
  <si>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</si>
  <si>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</si>
  <si>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</si>
  <si>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</si>
  <si>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</si>
  <si>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</si>
  <si>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</si>
  <si>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</si>
  <si>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</si>
  <si>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</si>
  <si>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</si>
  <si>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</si>
  <si>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</si>
  <si>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</si>
  <si>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</si>
  <si>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</si>
  <si>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</si>
  <si>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</si>
  <si>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</si>
  <si>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</si>
  <si>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</si>
  <si>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</si>
  <si>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</si>
  <si>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</si>
  <si>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</si>
  <si>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</si>
  <si>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</si>
  <si>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</si>
  <si>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</si>
  <si>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</si>
  <si>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</si>
  <si>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</si>
  <si>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</si>
  <si>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</si>
  <si>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</si>
  <si>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</si>
  <si>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</si>
  <si>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</si>
  <si>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</si>
  <si>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</si>
  <si>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</si>
  <si>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</si>
  <si>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</si>
  <si>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</si>
  <si>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</si>
  <si>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</si>
  <si>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</si>
  <si>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</si>
  <si>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</si>
  <si>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</si>
  <si>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</si>
  <si>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</si>
  <si>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</si>
  <si>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</si>
  <si>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</si>
  <si>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</si>
  <si>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</si>
  <si>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</si>
  <si>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</si>
  <si>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</si>
  <si>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</si>
  <si>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</si>
  <si>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</si>
  <si>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</si>
  <si>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</si>
  <si>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</si>
  <si>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</si>
  <si>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</si>
  <si>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</si>
  <si>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</si>
  <si>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</si>
  <si>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</si>
  <si>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</si>
  <si>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</si>
  <si>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</si>
  <si>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</si>
  <si>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</si>
  <si>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</si>
  <si>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</si>
  <si>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</si>
  <si>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</si>
  <si>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</si>
  <si>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</si>
  <si>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</si>
  <si>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</si>
  <si>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</si>
  <si>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</si>
  <si>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</si>
  <si>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</si>
  <si>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</si>
  <si>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</si>
  <si>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</si>
  <si>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</si>
  <si>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</si>
  <si>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</si>
  <si>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</si>
  <si>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</si>
  <si>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</si>
  <si>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</si>
  <si>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</si>
  <si>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</si>
  <si>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</si>
  <si>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</si>
  <si>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</si>
  <si>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</si>
  <si>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</si>
  <si>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</si>
  <si>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</si>
  <si>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</si>
  <si>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</si>
  <si>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</si>
  <si>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</si>
  <si>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</si>
  <si>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</si>
  <si>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</si>
  <si>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</si>
  <si>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</si>
  <si>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</si>
  <si>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</si>
  <si>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</si>
  <si>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</si>
  <si>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</si>
  <si>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</si>
  <si>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</si>
  <si>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</si>
  <si>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</si>
  <si>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</si>
  <si>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</si>
  <si>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</si>
  <si>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</si>
  <si>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</si>
  <si>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</si>
  <si>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</si>
  <si>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</si>
  <si>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</si>
  <si>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</si>
  <si>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</si>
  <si>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</si>
  <si>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</si>
  <si>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</si>
  <si>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</si>
  <si>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</si>
  <si>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</si>
  <si>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</si>
  <si>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</si>
  <si>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</si>
  <si>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</si>
  <si>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</si>
  <si>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</si>
  <si>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</si>
  <si>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</si>
  <si>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</si>
  <si>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</si>
  <si>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</si>
  <si>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</si>
  <si>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</si>
  <si>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</si>
  <si>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</si>
  <si>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</si>
  <si>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</si>
  <si>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</si>
  <si>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</si>
  <si>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</si>
  <si>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</si>
  <si>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</si>
  <si>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</si>
  <si>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</si>
  <si>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</si>
  <si>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</si>
  <si>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</si>
  <si>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</si>
  <si>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</si>
  <si>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</si>
  <si>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</si>
  <si>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</si>
  <si>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</si>
  <si>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</si>
  <si>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</si>
  <si>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</si>
  <si>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</si>
  <si>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</si>
  <si>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</si>
  <si>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</si>
  <si>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</si>
  <si>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</si>
  <si>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</si>
  <si>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</si>
  <si>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</si>
  <si>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</si>
  <si>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</si>
  <si>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</si>
  <si>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</si>
  <si>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</si>
  <si>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</si>
  <si>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</si>
  <si>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</si>
  <si>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</si>
  <si>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</si>
  <si>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</si>
  <si>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</si>
  <si>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</si>
  <si>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</si>
  <si>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</si>
  <si>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</si>
  <si>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</si>
  <si>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</si>
  <si>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</si>
  <si>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</si>
  <si>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</si>
  <si>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</si>
  <si>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</si>
  <si>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</si>
  <si>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</si>
  <si>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</si>
  <si>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</si>
  <si>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</si>
  <si>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</si>
  <si>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</si>
  <si>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</si>
  <si>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</si>
  <si>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</si>
  <si>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</si>
  <si>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</si>
  <si>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</si>
  <si>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</si>
  <si>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</si>
  <si>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</si>
  <si>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</si>
  <si>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</si>
  <si>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</si>
  <si>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</si>
  <si>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</si>
  <si>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</si>
  <si>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</si>
  <si>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</si>
  <si>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</si>
  <si>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</si>
  <si>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</si>
  <si>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</si>
  <si>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</si>
  <si>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</si>
  <si>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</si>
  <si>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</si>
  <si>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土質が○○○だったため、単位体積重量が軽くなった。</t>
    <phoneticPr fontId="3"/>
  </si>
  <si>
    <t>鉛（含有）</t>
  </si>
  <si>
    <t>（株）〇〇〇〇</t>
  </si>
  <si>
    <t>（株）〇〇〇〇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</si>
</sst>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v>1.69</v>
      </c>
      <c r="H6" s="69" t="s">
        <v>22</v>
      </c>
      <c r="K6" s="65"/>
      <c r="N6" s="70" t="s">
        <v>16</v>
      </c>
      <c r="O6" s="68" t="str">
        <f>IF(G6="","（エラー）未入力","（正常）入力済み")</f>
        <v>（正常）入力済み</v>
      </c>
    </row>
    <row r="7" spans="2:16" ht="30" customHeight="1">
      <c r="B7" s="63"/>
      <c r="C7" s="105" t="s">
        <v>23</v>
      </c>
      <c r="D7" s="106"/>
      <c r="E7" s="106"/>
      <c r="F7" s="107"/>
      <c r="G7" s="108" t="s">
        <v>1107</v>
      </c>
      <c r="H7" s="109"/>
      <c r="I7" s="109"/>
      <c r="J7" s="110"/>
      <c r="K7" s="65"/>
      <c r="N7" s="67" t="s">
        <v>18</v>
      </c>
      <c r="O7" s="68" t="str">
        <f>IF(G7="","（注意）未入力","（正常）入力済み")</f>
        <v>（正常）入力済み</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51.800000000000004</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v>43922</v>
      </c>
      <c r="E12" s="7">
        <v>43941</v>
      </c>
      <c r="F12" s="4">
        <v>10001</v>
      </c>
      <c r="G12" s="1" t="s">
        <v>1110</v>
      </c>
      <c r="H12" s="1" t="s">
        <v>1108</v>
      </c>
      <c r="I12" s="9">
        <v>7.2</v>
      </c>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（正常）入力済み</v>
      </c>
      <c r="P12" s="92" t="s">
        <v>17</v>
      </c>
    </row>
    <row r="13" spans="2:16" s="89" customFormat="1" ht="24.9" customHeight="1">
      <c r="B13" s="86"/>
      <c r="C13" s="87">
        <f t="shared" ref="C13:C31" si="0">ROW()-11</f>
        <v>2</v>
      </c>
      <c r="D13" s="8">
        <v>43922</v>
      </c>
      <c r="E13" s="8">
        <v>43941</v>
      </c>
      <c r="F13" s="5">
        <v>10002</v>
      </c>
      <c r="G13" s="2" t="s">
        <v>1110</v>
      </c>
      <c r="H13" s="3" t="s">
        <v>1108</v>
      </c>
      <c r="I13" s="10">
        <v>2</v>
      </c>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（正常）入力済み</v>
      </c>
      <c r="P13" s="94"/>
    </row>
    <row r="14" spans="2:16" s="89" customFormat="1" ht="24.9" customHeight="1">
      <c r="B14" s="86"/>
      <c r="C14" s="87">
        <f t="shared" si="0"/>
        <v>3</v>
      </c>
      <c r="D14" s="8">
        <v>43922</v>
      </c>
      <c r="E14" s="8">
        <v>43941</v>
      </c>
      <c r="F14" s="5">
        <v>10003</v>
      </c>
      <c r="G14" s="2" t="s">
        <v>1109</v>
      </c>
      <c r="H14" s="3" t="s">
        <v>1108</v>
      </c>
      <c r="I14" s="10">
        <v>2</v>
      </c>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（正常）入力済み</v>
      </c>
      <c r="P14" s="92"/>
    </row>
    <row r="15" spans="2:16" s="89" customFormat="1" ht="24.9" customHeight="1">
      <c r="B15" s="86"/>
      <c r="C15" s="87">
        <f t="shared" si="0"/>
        <v>4</v>
      </c>
      <c r="D15" s="8">
        <v>43922</v>
      </c>
      <c r="E15" s="8">
        <v>43941</v>
      </c>
      <c r="F15" s="5">
        <v>10004</v>
      </c>
      <c r="G15" s="2" t="s">
        <v>1109</v>
      </c>
      <c r="H15" s="3" t="s">
        <v>1108</v>
      </c>
      <c r="I15" s="10">
        <v>2</v>
      </c>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（正常）入力済み</v>
      </c>
      <c r="P15" s="92"/>
    </row>
    <row r="16" spans="2:16" s="89" customFormat="1" ht="24.9" customHeight="1">
      <c r="B16" s="86"/>
      <c r="C16" s="87">
        <f t="shared" si="0"/>
        <v>5</v>
      </c>
      <c r="D16" s="8">
        <v>43922</v>
      </c>
      <c r="E16" s="8">
        <v>43941</v>
      </c>
      <c r="F16" s="5">
        <v>10005</v>
      </c>
      <c r="G16" s="2" t="s">
        <v>1109</v>
      </c>
      <c r="H16" s="3" t="s">
        <v>1108</v>
      </c>
      <c r="I16" s="10">
        <v>2</v>
      </c>
      <c r="J16" s="6"/>
      <c r="K16" s="88"/>
      <c r="N16" s="93" t="s">
        <v>18</v>
      </c>
      <c r="O16" s="91" t="str">
        <f t="shared" si="1"/>
        <v>（正常）入力済み</v>
      </c>
      <c r="P16" s="92"/>
    </row>
    <row r="17" spans="2:16" s="89" customFormat="1" ht="24.9" customHeight="1">
      <c r="B17" s="86"/>
      <c r="C17" s="87">
        <f t="shared" si="0"/>
        <v>6</v>
      </c>
      <c r="D17" s="8">
        <v>43922</v>
      </c>
      <c r="E17" s="8">
        <v>43941</v>
      </c>
      <c r="F17" s="5">
        <v>10006</v>
      </c>
      <c r="G17" s="2" t="s">
        <v>1109</v>
      </c>
      <c r="H17" s="3" t="s">
        <v>1108</v>
      </c>
      <c r="I17" s="10">
        <v>2</v>
      </c>
      <c r="J17" s="6"/>
      <c r="K17" s="88"/>
      <c r="N17" s="93" t="s">
        <v>18</v>
      </c>
      <c r="O17" s="91" t="str">
        <f t="shared" si="1"/>
        <v>（正常）入力済み</v>
      </c>
      <c r="P17" s="92"/>
    </row>
    <row r="18" spans="2:16" s="89" customFormat="1" ht="24.9" customHeight="1">
      <c r="B18" s="86"/>
      <c r="C18" s="87">
        <f t="shared" si="0"/>
        <v>7</v>
      </c>
      <c r="D18" s="8">
        <v>43922</v>
      </c>
      <c r="E18" s="8">
        <v>43941</v>
      </c>
      <c r="F18" s="5">
        <v>10007</v>
      </c>
      <c r="G18" s="2" t="s">
        <v>1109</v>
      </c>
      <c r="H18" s="3" t="s">
        <v>1108</v>
      </c>
      <c r="I18" s="10">
        <v>2</v>
      </c>
      <c r="J18" s="6"/>
      <c r="K18" s="88"/>
      <c r="N18" s="93" t="s">
        <v>18</v>
      </c>
      <c r="O18" s="91" t="str">
        <f t="shared" si="1"/>
        <v>（正常）入力済み</v>
      </c>
      <c r="P18" s="92"/>
    </row>
    <row r="19" spans="2:16" s="89" customFormat="1" ht="24.9" customHeight="1">
      <c r="B19" s="86"/>
      <c r="C19" s="87">
        <f t="shared" si="0"/>
        <v>8</v>
      </c>
      <c r="D19" s="8">
        <v>43922</v>
      </c>
      <c r="E19" s="8">
        <v>43941</v>
      </c>
      <c r="F19" s="5">
        <v>10008</v>
      </c>
      <c r="G19" s="2" t="s">
        <v>1109</v>
      </c>
      <c r="H19" s="3" t="s">
        <v>1108</v>
      </c>
      <c r="I19" s="10">
        <v>2</v>
      </c>
      <c r="J19" s="6"/>
      <c r="K19" s="88"/>
      <c r="N19" s="93" t="s">
        <v>18</v>
      </c>
      <c r="O19" s="91" t="str">
        <f t="shared" si="1"/>
        <v>（正常）入力済み</v>
      </c>
      <c r="P19" s="92"/>
    </row>
    <row r="20" spans="2:16" s="89" customFormat="1" ht="24.9" customHeight="1">
      <c r="B20" s="86"/>
      <c r="C20" s="87">
        <f t="shared" si="0"/>
        <v>9</v>
      </c>
      <c r="D20" s="8">
        <v>43922</v>
      </c>
      <c r="E20" s="8">
        <v>43941</v>
      </c>
      <c r="F20" s="5">
        <v>10009</v>
      </c>
      <c r="G20" s="2" t="s">
        <v>1109</v>
      </c>
      <c r="H20" s="3" t="s">
        <v>1108</v>
      </c>
      <c r="I20" s="10">
        <v>2</v>
      </c>
      <c r="J20" s="6"/>
      <c r="K20" s="88"/>
      <c r="N20" s="93" t="s">
        <v>18</v>
      </c>
      <c r="O20" s="91" t="str">
        <f t="shared" si="1"/>
        <v>（正常）入力済み</v>
      </c>
      <c r="P20" s="92"/>
    </row>
    <row r="21" spans="2:16" s="89" customFormat="1" ht="24.9" customHeight="1">
      <c r="B21" s="86"/>
      <c r="C21" s="87">
        <f t="shared" si="0"/>
        <v>10</v>
      </c>
      <c r="D21" s="8">
        <v>43922</v>
      </c>
      <c r="E21" s="8">
        <v>43941</v>
      </c>
      <c r="F21" s="5">
        <v>10010</v>
      </c>
      <c r="G21" s="2" t="s">
        <v>1109</v>
      </c>
      <c r="H21" s="3" t="s">
        <v>1108</v>
      </c>
      <c r="I21" s="10">
        <v>2</v>
      </c>
      <c r="J21" s="6"/>
      <c r="K21" s="88"/>
      <c r="N21" s="93" t="s">
        <v>18</v>
      </c>
      <c r="O21" s="91" t="str">
        <f t="shared" si="1"/>
        <v>（正常）入力済み</v>
      </c>
      <c r="P21" s="92"/>
    </row>
    <row r="22" spans="2:16" s="89" customFormat="1" ht="24.9" customHeight="1">
      <c r="B22" s="86"/>
      <c r="C22" s="87">
        <f t="shared" si="0"/>
        <v>11</v>
      </c>
      <c r="D22" s="8">
        <v>43922</v>
      </c>
      <c r="E22" s="8">
        <v>43941</v>
      </c>
      <c r="F22" s="5">
        <v>10011</v>
      </c>
      <c r="G22" s="2" t="s">
        <v>1109</v>
      </c>
      <c r="H22" s="3" t="s">
        <v>1108</v>
      </c>
      <c r="I22" s="10">
        <v>2</v>
      </c>
      <c r="J22" s="6"/>
      <c r="K22" s="88"/>
      <c r="N22" s="93" t="s">
        <v>18</v>
      </c>
      <c r="O22" s="91" t="str">
        <f t="shared" si="1"/>
        <v>（正常）入力済み</v>
      </c>
      <c r="P22" s="92"/>
    </row>
    <row r="23" spans="2:16" s="89" customFormat="1" ht="24.9" customHeight="1">
      <c r="B23" s="86"/>
      <c r="C23" s="87">
        <f t="shared" si="0"/>
        <v>12</v>
      </c>
      <c r="D23" s="8">
        <v>43922</v>
      </c>
      <c r="E23" s="8">
        <v>43941</v>
      </c>
      <c r="F23" s="5">
        <v>10012</v>
      </c>
      <c r="G23" s="2" t="s">
        <v>1109</v>
      </c>
      <c r="H23" s="3" t="s">
        <v>1108</v>
      </c>
      <c r="I23" s="10">
        <v>2</v>
      </c>
      <c r="J23" s="6"/>
      <c r="K23" s="88"/>
      <c r="N23" s="93" t="s">
        <v>18</v>
      </c>
      <c r="O23" s="91" t="str">
        <f t="shared" si="1"/>
        <v>（正常）入力済み</v>
      </c>
      <c r="P23" s="92"/>
    </row>
    <row r="24" spans="2:16" s="89" customFormat="1" ht="24.9" customHeight="1">
      <c r="B24" s="86"/>
      <c r="C24" s="87">
        <f t="shared" si="0"/>
        <v>13</v>
      </c>
      <c r="D24" s="8">
        <v>43922</v>
      </c>
      <c r="E24" s="8">
        <v>43941</v>
      </c>
      <c r="F24" s="5">
        <v>10013</v>
      </c>
      <c r="G24" s="2" t="s">
        <v>1109</v>
      </c>
      <c r="H24" s="3" t="s">
        <v>1108</v>
      </c>
      <c r="I24" s="10">
        <v>2</v>
      </c>
      <c r="J24" s="6"/>
      <c r="K24" s="88"/>
      <c r="N24" s="93" t="s">
        <v>18</v>
      </c>
      <c r="O24" s="91" t="str">
        <f t="shared" si="1"/>
        <v>（正常）入力済み</v>
      </c>
      <c r="P24" s="92"/>
    </row>
    <row r="25" spans="2:16" s="89" customFormat="1" ht="24.9" customHeight="1">
      <c r="B25" s="86"/>
      <c r="C25" s="87">
        <f t="shared" si="0"/>
        <v>14</v>
      </c>
      <c r="D25" s="8">
        <v>43922</v>
      </c>
      <c r="E25" s="8">
        <v>43941</v>
      </c>
      <c r="F25" s="5">
        <v>10014</v>
      </c>
      <c r="G25" s="2" t="s">
        <v>1109</v>
      </c>
      <c r="H25" s="3" t="s">
        <v>1108</v>
      </c>
      <c r="I25" s="10">
        <v>2</v>
      </c>
      <c r="J25" s="6"/>
      <c r="K25" s="88"/>
      <c r="N25" s="93" t="s">
        <v>18</v>
      </c>
      <c r="O25" s="91" t="str">
        <f t="shared" si="1"/>
        <v>（正常）入力済み</v>
      </c>
      <c r="P25" s="92"/>
    </row>
    <row r="26" spans="2:16" s="89" customFormat="1" ht="24.9" customHeight="1">
      <c r="B26" s="86"/>
      <c r="C26" s="87">
        <f t="shared" si="0"/>
        <v>15</v>
      </c>
      <c r="D26" s="8">
        <v>43922</v>
      </c>
      <c r="E26" s="8">
        <v>43941</v>
      </c>
      <c r="F26" s="5">
        <v>10015</v>
      </c>
      <c r="G26" s="2" t="s">
        <v>1109</v>
      </c>
      <c r="H26" s="3" t="s">
        <v>1108</v>
      </c>
      <c r="I26" s="10">
        <v>2</v>
      </c>
      <c r="J26" s="6"/>
      <c r="K26" s="88"/>
      <c r="N26" s="93" t="s">
        <v>18</v>
      </c>
      <c r="O26" s="91" t="str">
        <f t="shared" si="1"/>
        <v>（正常）入力済み</v>
      </c>
      <c r="P26" s="92"/>
    </row>
    <row r="27" spans="2:16" s="89" customFormat="1" ht="24.9" customHeight="1">
      <c r="B27" s="86"/>
      <c r="C27" s="87">
        <f t="shared" si="0"/>
        <v>16</v>
      </c>
      <c r="D27" s="8">
        <v>43922</v>
      </c>
      <c r="E27" s="8">
        <v>43941</v>
      </c>
      <c r="F27" s="5">
        <v>10016</v>
      </c>
      <c r="G27" s="2" t="s">
        <v>1109</v>
      </c>
      <c r="H27" s="3" t="s">
        <v>1108</v>
      </c>
      <c r="I27" s="10">
        <v>2</v>
      </c>
      <c r="J27" s="6"/>
      <c r="K27" s="88"/>
      <c r="N27" s="93" t="s">
        <v>18</v>
      </c>
      <c r="O27" s="91" t="str">
        <f t="shared" si="1"/>
        <v>（正常）入力済み</v>
      </c>
      <c r="P27" s="92"/>
    </row>
    <row r="28" spans="2:16" s="89" customFormat="1" ht="24.9" customHeight="1">
      <c r="B28" s="86"/>
      <c r="C28" s="87">
        <f t="shared" si="0"/>
        <v>17</v>
      </c>
      <c r="D28" s="8">
        <v>43922</v>
      </c>
      <c r="E28" s="8">
        <v>43941</v>
      </c>
      <c r="F28" s="5">
        <v>10017</v>
      </c>
      <c r="G28" s="2" t="s">
        <v>1109</v>
      </c>
      <c r="H28" s="3" t="s">
        <v>1108</v>
      </c>
      <c r="I28" s="10">
        <v>2</v>
      </c>
      <c r="J28" s="6"/>
      <c r="K28" s="88"/>
      <c r="N28" s="93" t="s">
        <v>18</v>
      </c>
      <c r="O28" s="91" t="str">
        <f t="shared" si="1"/>
        <v>（正常）入力済み</v>
      </c>
      <c r="P28" s="92"/>
    </row>
    <row r="29" spans="2:16" s="89" customFormat="1" ht="24.9" customHeight="1">
      <c r="B29" s="86"/>
      <c r="C29" s="87">
        <f t="shared" si="0"/>
        <v>18</v>
      </c>
      <c r="D29" s="8">
        <v>43922</v>
      </c>
      <c r="E29" s="8">
        <v>43941</v>
      </c>
      <c r="F29" s="5">
        <v>10018</v>
      </c>
      <c r="G29" s="2" t="s">
        <v>1109</v>
      </c>
      <c r="H29" s="3" t="s">
        <v>1108</v>
      </c>
      <c r="I29" s="10">
        <v>2</v>
      </c>
      <c r="J29" s="6"/>
      <c r="K29" s="88"/>
      <c r="N29" s="93" t="s">
        <v>18</v>
      </c>
      <c r="O29" s="91" t="str">
        <f t="shared" si="1"/>
        <v>（正常）入力済み</v>
      </c>
      <c r="P29" s="92"/>
    </row>
    <row r="30" spans="2:16" s="89" customFormat="1" ht="24.9" customHeight="1">
      <c r="B30" s="86"/>
      <c r="C30" s="87">
        <f t="shared" si="0"/>
        <v>19</v>
      </c>
      <c r="D30" s="8">
        <v>43922</v>
      </c>
      <c r="E30" s="8">
        <v>43941</v>
      </c>
      <c r="F30" s="5">
        <v>10019</v>
      </c>
      <c r="G30" s="2" t="s">
        <v>1109</v>
      </c>
      <c r="H30" s="3" t="s">
        <v>1108</v>
      </c>
      <c r="I30" s="10">
        <v>4.5999999999999996</v>
      </c>
      <c r="J30" s="6"/>
      <c r="K30" s="88"/>
      <c r="N30" s="93" t="s">
        <v>18</v>
      </c>
      <c r="O30" s="91" t="str">
        <f t="shared" si="1"/>
        <v>（正常）入力済み</v>
      </c>
      <c r="P30" s="92"/>
    </row>
    <row r="31" spans="2:16" s="89" customFormat="1" ht="24.9" customHeight="1">
      <c r="B31" s="86"/>
      <c r="C31" s="87">
        <f t="shared" si="0"/>
        <v>20</v>
      </c>
      <c r="D31" s="8">
        <v>43923</v>
      </c>
      <c r="E31" s="8">
        <v>43942</v>
      </c>
      <c r="F31" s="5">
        <v>10020</v>
      </c>
      <c r="G31" s="2" t="s">
        <v>1109</v>
      </c>
      <c r="H31" s="3" t="s">
        <v>1108</v>
      </c>
      <c r="I31" s="10">
        <v>6</v>
      </c>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（正常）入力済み</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0</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8B97EBD8-A40D-47A0-8BE1-BF4018533371}"/>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2025-01-29T09:26:22Z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