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codeName="ThisWorkbook"/>
  <xr:revisionPtr revIDLastSave="0" documentId="13_ncr:1_{C0F469BF-AEC0-48A2-86B4-7D800BDA2BA8}" xr6:coauthVersionLast="47" xr6:coauthVersionMax="47" xr10:uidLastSave="{00000000-0000-0000-0000-000000000000}"/>
  <bookViews>
    <workbookView xWindow="28680" yWindow="225" windowWidth="29040" windowHeight="15720" tabRatio="860" xr2:uid="{00000000-000D-0000-FFFF-FFFF00000000}"/>
  </bookViews>
  <sheets>
    <sheet name="土壌ガス調査(1種)" sheetId="10"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'土壌ガス調査(1種)'!$B$1:$S$69</definedName>
    <definedName name="_xlnm.Print_Titles" localSheetId="0">'土壌ガス調査(1種)'!$1:$17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T22" i="10" l="1"/>
  <c r="JT23" i="10"/>
  <c r="JT24" i="10"/>
  <c r="JT25" i="10"/>
  <c r="JT26" i="10"/>
  <c r="JT28" i="10"/>
  <c r="JT29" i="10"/>
  <c r="JT30" i="10"/>
  <c r="JT31" i="10"/>
  <c r="JT32" i="10"/>
  <c r="JT33" i="10"/>
  <c r="JT34" i="10"/>
  <c r="JT35" i="10"/>
  <c r="JT36" i="10"/>
  <c r="JT37" i="10"/>
  <c r="JT38" i="10"/>
  <c r="JT39" i="10"/>
  <c r="JT40" i="10"/>
  <c r="JT41" i="10"/>
  <c r="JT42" i="10"/>
  <c r="JT43" i="10"/>
  <c r="JT44" i="10"/>
  <c r="JT45" i="10"/>
  <c r="JT46" i="10"/>
  <c r="JT47" i="10"/>
  <c r="JT48" i="10"/>
  <c r="JT49" i="10"/>
  <c r="JT50" i="10"/>
  <c r="JT52" i="10"/>
  <c r="JT53" i="10"/>
  <c r="JT55" i="10"/>
  <c r="JT56" i="10"/>
  <c r="JT57" i="10"/>
  <c r="JT58" i="10"/>
  <c r="JT59" i="10"/>
  <c r="JT60" i="10"/>
  <c r="JT61" i="10"/>
  <c r="JT62" i="10"/>
  <c r="JT63" i="10"/>
  <c r="JT64" i="10"/>
  <c r="JT65" i="10"/>
  <c r="JT66" i="10"/>
  <c r="JI22" i="10"/>
  <c r="JI23" i="10"/>
  <c r="JI24" i="10"/>
  <c r="JI25" i="10"/>
  <c r="JI26" i="10"/>
  <c r="JI28" i="10"/>
  <c r="JI29" i="10"/>
  <c r="JI30" i="10"/>
  <c r="JI31" i="10"/>
  <c r="JI32" i="10"/>
  <c r="JI33" i="10"/>
  <c r="JI34" i="10"/>
  <c r="JI35" i="10"/>
  <c r="JI36" i="10"/>
  <c r="JI37" i="10"/>
  <c r="JI38" i="10"/>
  <c r="JI39" i="10"/>
  <c r="JI40" i="10"/>
  <c r="JI41" i="10"/>
  <c r="JI42" i="10"/>
  <c r="JI43" i="10"/>
  <c r="JI44" i="10"/>
  <c r="JI45" i="10"/>
  <c r="JI46" i="10"/>
  <c r="JI47" i="10"/>
  <c r="JI48" i="10"/>
  <c r="JI49" i="10"/>
  <c r="JI50" i="10"/>
  <c r="JI52" i="10"/>
  <c r="JI53" i="10"/>
  <c r="JI55" i="10"/>
  <c r="JI56" i="10"/>
  <c r="JI57" i="10"/>
  <c r="JI58" i="10"/>
  <c r="JI59" i="10"/>
  <c r="JI60" i="10"/>
  <c r="JI61" i="10"/>
  <c r="JI62" i="10"/>
  <c r="JI63" i="10"/>
  <c r="JI64" i="10"/>
  <c r="JI65" i="10"/>
  <c r="JI66" i="10"/>
  <c r="IM22" i="10"/>
  <c r="IM23" i="10"/>
  <c r="IM24" i="10"/>
  <c r="IM25" i="10"/>
  <c r="IM26" i="10"/>
  <c r="IM28" i="10"/>
  <c r="IM29" i="10"/>
  <c r="IM30" i="10"/>
  <c r="IM31" i="10"/>
  <c r="IM32" i="10"/>
  <c r="IM33" i="10"/>
  <c r="IM34" i="10"/>
  <c r="IM35" i="10"/>
  <c r="IM36" i="10"/>
  <c r="IM37" i="10"/>
  <c r="IM38" i="10"/>
  <c r="IM39" i="10"/>
  <c r="IM40" i="10"/>
  <c r="IM41" i="10"/>
  <c r="IM42" i="10"/>
  <c r="IM43" i="10"/>
  <c r="IM44" i="10"/>
  <c r="IM45" i="10"/>
  <c r="IM46" i="10"/>
  <c r="IM47" i="10"/>
  <c r="IM48" i="10"/>
  <c r="IM49" i="10"/>
  <c r="IM50" i="10"/>
  <c r="IM52" i="10"/>
  <c r="IM53" i="10"/>
  <c r="IM55" i="10"/>
  <c r="IM56" i="10"/>
  <c r="IM57" i="10"/>
  <c r="IM58" i="10"/>
  <c r="IM59" i="10"/>
  <c r="IM60" i="10"/>
  <c r="IM61" i="10"/>
  <c r="IM62" i="10"/>
  <c r="IM63" i="10"/>
  <c r="IM64" i="10"/>
  <c r="IM65" i="10"/>
  <c r="IM66" i="10"/>
  <c r="HF22" i="10"/>
  <c r="HF23" i="10"/>
  <c r="HF24" i="10"/>
  <c r="HF25" i="10"/>
  <c r="HF26" i="10"/>
  <c r="HF28" i="10"/>
  <c r="HF29" i="10"/>
  <c r="HF30" i="10"/>
  <c r="HF31" i="10"/>
  <c r="HF32" i="10"/>
  <c r="HF33" i="10"/>
  <c r="HF34" i="10"/>
  <c r="HF35" i="10"/>
  <c r="HF36" i="10"/>
  <c r="HF37" i="10"/>
  <c r="HF38" i="10"/>
  <c r="HF39" i="10"/>
  <c r="HF40" i="10"/>
  <c r="HF41" i="10"/>
  <c r="HF42" i="10"/>
  <c r="HF43" i="10"/>
  <c r="HF44" i="10"/>
  <c r="HF45" i="10"/>
  <c r="HF46" i="10"/>
  <c r="HF47" i="10"/>
  <c r="HF48" i="10"/>
  <c r="HF49" i="10"/>
  <c r="HF50" i="10"/>
  <c r="HF52" i="10"/>
  <c r="HF53" i="10"/>
  <c r="HF55" i="10"/>
  <c r="HF56" i="10"/>
  <c r="HF57" i="10"/>
  <c r="HF58" i="10"/>
  <c r="HF59" i="10"/>
  <c r="HF60" i="10"/>
  <c r="HF61" i="10"/>
  <c r="HF62" i="10"/>
  <c r="HF63" i="10"/>
  <c r="HF64" i="10"/>
  <c r="HF65" i="10"/>
  <c r="HF66" i="10"/>
  <c r="GU22" i="10"/>
  <c r="GU23" i="10"/>
  <c r="GU24" i="10"/>
  <c r="GU25" i="10"/>
  <c r="GU26" i="10"/>
  <c r="GU28" i="10"/>
  <c r="GU29" i="10"/>
  <c r="GU30" i="10"/>
  <c r="GU31" i="10"/>
  <c r="GU32" i="10"/>
  <c r="GU33" i="10"/>
  <c r="GU34" i="10"/>
  <c r="GU35" i="10"/>
  <c r="GU36" i="10"/>
  <c r="GU37" i="10"/>
  <c r="GU38" i="10"/>
  <c r="GU39" i="10"/>
  <c r="GU40" i="10"/>
  <c r="GU41" i="10"/>
  <c r="GU42" i="10"/>
  <c r="GU43" i="10"/>
  <c r="GU44" i="10"/>
  <c r="GU45" i="10"/>
  <c r="GU46" i="10"/>
  <c r="GU47" i="10"/>
  <c r="GU48" i="10"/>
  <c r="GU49" i="10"/>
  <c r="GU50" i="10"/>
  <c r="GU52" i="10"/>
  <c r="GU53" i="10"/>
  <c r="GU55" i="10"/>
  <c r="GU56" i="10"/>
  <c r="GU57" i="10"/>
  <c r="GU58" i="10"/>
  <c r="GU59" i="10"/>
  <c r="GU60" i="10"/>
  <c r="GU61" i="10"/>
  <c r="GU62" i="10"/>
  <c r="GU63" i="10"/>
  <c r="GU64" i="10"/>
  <c r="GU65" i="10"/>
  <c r="GU66" i="10"/>
  <c r="FC22" i="10"/>
  <c r="FC23" i="10"/>
  <c r="FC24" i="10"/>
  <c r="FC25" i="10"/>
  <c r="FC26" i="10"/>
  <c r="FC28" i="10"/>
  <c r="FC29" i="10"/>
  <c r="FC30" i="10"/>
  <c r="FC31" i="10"/>
  <c r="FC32" i="10"/>
  <c r="FC33" i="10"/>
  <c r="FC34" i="10"/>
  <c r="FC35" i="10"/>
  <c r="FC36" i="10"/>
  <c r="FC37" i="10"/>
  <c r="FC38" i="10"/>
  <c r="FC39" i="10"/>
  <c r="FC40" i="10"/>
  <c r="FC41" i="10"/>
  <c r="FC42" i="10"/>
  <c r="FC43" i="10"/>
  <c r="FC44" i="10"/>
  <c r="FC45" i="10"/>
  <c r="FC46" i="10"/>
  <c r="FC47" i="10"/>
  <c r="FC48" i="10"/>
  <c r="FC49" i="10"/>
  <c r="FC50" i="10"/>
  <c r="FC52" i="10"/>
  <c r="FC53" i="10"/>
  <c r="FC55" i="10"/>
  <c r="FC56" i="10"/>
  <c r="FC57" i="10"/>
  <c r="FC58" i="10"/>
  <c r="FC59" i="10"/>
  <c r="FC60" i="10"/>
  <c r="FC61" i="10"/>
  <c r="FC62" i="10"/>
  <c r="FC63" i="10"/>
  <c r="FC64" i="10"/>
  <c r="FC65" i="10"/>
  <c r="FC66" i="10"/>
  <c r="DV22" i="10"/>
  <c r="DV23" i="10"/>
  <c r="DV24" i="10"/>
  <c r="DV25" i="10"/>
  <c r="DV26" i="10"/>
  <c r="DV28" i="10"/>
  <c r="DV29" i="10"/>
  <c r="DV30" i="10"/>
  <c r="DV31" i="10"/>
  <c r="DV32" i="10"/>
  <c r="DV33" i="10"/>
  <c r="DV34" i="10"/>
  <c r="DV35" i="10"/>
  <c r="DV36" i="10"/>
  <c r="DV37" i="10"/>
  <c r="DV38" i="10"/>
  <c r="DV39" i="10"/>
  <c r="DV40" i="10"/>
  <c r="DV41" i="10"/>
  <c r="DV42" i="10"/>
  <c r="DV43" i="10"/>
  <c r="DV44" i="10"/>
  <c r="DV45" i="10"/>
  <c r="DV46" i="10"/>
  <c r="DV47" i="10"/>
  <c r="DV48" i="10"/>
  <c r="DV49" i="10"/>
  <c r="DV50" i="10"/>
  <c r="DV52" i="10"/>
  <c r="DV53" i="10"/>
  <c r="DV55" i="10"/>
  <c r="DV56" i="10"/>
  <c r="DV57" i="10"/>
  <c r="DV58" i="10"/>
  <c r="DV59" i="10"/>
  <c r="DV60" i="10"/>
  <c r="DV61" i="10"/>
  <c r="DV62" i="10"/>
  <c r="DV63" i="10"/>
  <c r="DV64" i="10"/>
  <c r="DV65" i="10"/>
  <c r="DV66" i="10"/>
  <c r="DK22" i="10"/>
  <c r="DK23" i="10"/>
  <c r="DK24" i="10"/>
  <c r="DK25" i="10"/>
  <c r="DK26" i="10"/>
  <c r="DK28" i="10"/>
  <c r="DK29" i="10"/>
  <c r="DK30" i="10"/>
  <c r="DK31" i="10"/>
  <c r="DK32" i="10"/>
  <c r="DK33" i="10"/>
  <c r="DK34" i="10"/>
  <c r="DK35" i="10"/>
  <c r="DK36" i="10"/>
  <c r="DK37" i="10"/>
  <c r="DK38" i="10"/>
  <c r="DK39" i="10"/>
  <c r="DK40" i="10"/>
  <c r="DK41" i="10"/>
  <c r="DK42" i="10"/>
  <c r="DK43" i="10"/>
  <c r="DK44" i="10"/>
  <c r="DK45" i="10"/>
  <c r="DK46" i="10"/>
  <c r="DK47" i="10"/>
  <c r="DK48" i="10"/>
  <c r="DK49" i="10"/>
  <c r="DK50" i="10"/>
  <c r="DK52" i="10"/>
  <c r="DK53" i="10"/>
  <c r="DK55" i="10"/>
  <c r="DK56" i="10"/>
  <c r="DK57" i="10"/>
  <c r="DK58" i="10"/>
  <c r="DK59" i="10"/>
  <c r="DK60" i="10"/>
  <c r="DK61" i="10"/>
  <c r="DK62" i="10"/>
  <c r="DK63" i="10"/>
  <c r="DK64" i="10"/>
  <c r="DK65" i="10"/>
  <c r="DK66" i="10"/>
  <c r="CZ22" i="10"/>
  <c r="CZ23" i="10"/>
  <c r="CZ24" i="10"/>
  <c r="CZ25" i="10"/>
  <c r="CZ26" i="10"/>
  <c r="CZ28" i="10"/>
  <c r="CZ29" i="10"/>
  <c r="CZ30" i="10"/>
  <c r="CZ31" i="10"/>
  <c r="CZ32" i="10"/>
  <c r="CZ33" i="10"/>
  <c r="CZ34" i="10"/>
  <c r="CZ35" i="10"/>
  <c r="CZ36" i="10"/>
  <c r="CZ37" i="10"/>
  <c r="CZ38" i="10"/>
  <c r="CZ39" i="10"/>
  <c r="CZ40" i="10"/>
  <c r="CZ41" i="10"/>
  <c r="CZ42" i="10"/>
  <c r="CZ43" i="10"/>
  <c r="CZ44" i="10"/>
  <c r="CZ45" i="10"/>
  <c r="CZ46" i="10"/>
  <c r="CZ47" i="10"/>
  <c r="CZ48" i="10"/>
  <c r="CZ49" i="10"/>
  <c r="CZ50" i="10"/>
  <c r="CZ52" i="10"/>
  <c r="CZ53" i="10"/>
  <c r="CZ55" i="10"/>
  <c r="CZ56" i="10"/>
  <c r="CZ57" i="10"/>
  <c r="CZ58" i="10"/>
  <c r="CZ59" i="10"/>
  <c r="CZ60" i="10"/>
  <c r="CZ61" i="10"/>
  <c r="CZ62" i="10"/>
  <c r="CZ63" i="10"/>
  <c r="CZ64" i="10"/>
  <c r="CZ65" i="10"/>
  <c r="CZ66" i="10"/>
  <c r="CO22" i="10"/>
  <c r="CO23" i="10"/>
  <c r="CO24" i="10"/>
  <c r="CO25" i="10"/>
  <c r="CO26" i="10"/>
  <c r="CO28" i="10"/>
  <c r="CO29" i="10"/>
  <c r="CO30" i="10"/>
  <c r="CO31" i="10"/>
  <c r="CO32" i="10"/>
  <c r="CO33" i="10"/>
  <c r="CO34" i="10"/>
  <c r="CO35" i="10"/>
  <c r="CO36" i="10"/>
  <c r="CO37" i="10"/>
  <c r="CO38" i="10"/>
  <c r="CO39" i="10"/>
  <c r="CO40" i="10"/>
  <c r="CO41" i="10"/>
  <c r="CO42" i="10"/>
  <c r="CO43" i="10"/>
  <c r="CO44" i="10"/>
  <c r="CO45" i="10"/>
  <c r="CO46" i="10"/>
  <c r="CO47" i="10"/>
  <c r="CO48" i="10"/>
  <c r="CO49" i="10"/>
  <c r="CO50" i="10"/>
  <c r="CO52" i="10"/>
  <c r="CO53" i="10"/>
  <c r="CO55" i="10"/>
  <c r="CO56" i="10"/>
  <c r="CO57" i="10"/>
  <c r="CO58" i="10"/>
  <c r="CO59" i="10"/>
  <c r="CO60" i="10"/>
  <c r="CO61" i="10"/>
  <c r="CO62" i="10"/>
  <c r="CO63" i="10"/>
  <c r="CO64" i="10"/>
  <c r="CO65" i="10"/>
  <c r="CO66" i="10"/>
  <c r="CD22" i="10"/>
  <c r="CD23" i="10"/>
  <c r="CD24" i="10"/>
  <c r="CD25" i="10"/>
  <c r="CD26" i="10"/>
  <c r="CD28" i="10"/>
  <c r="CD29" i="10"/>
  <c r="CD30" i="10"/>
  <c r="CD31" i="10"/>
  <c r="CD32" i="10"/>
  <c r="CD33" i="10"/>
  <c r="CD34" i="10"/>
  <c r="CD35" i="10"/>
  <c r="CD36" i="10"/>
  <c r="CD37" i="10"/>
  <c r="CD38" i="10"/>
  <c r="CD39" i="10"/>
  <c r="CD40" i="10"/>
  <c r="CD41" i="10"/>
  <c r="CD42" i="10"/>
  <c r="CD43" i="10"/>
  <c r="CD44" i="10"/>
  <c r="CD45" i="10"/>
  <c r="CD46" i="10"/>
  <c r="CD47" i="10"/>
  <c r="CD48" i="10"/>
  <c r="CD49" i="10"/>
  <c r="CD50" i="10"/>
  <c r="CD52" i="10"/>
  <c r="CD53" i="10"/>
  <c r="CD55" i="10"/>
  <c r="CD56" i="10"/>
  <c r="CD57" i="10"/>
  <c r="CD58" i="10"/>
  <c r="CD59" i="10"/>
  <c r="CD60" i="10"/>
  <c r="CD61" i="10"/>
  <c r="CD62" i="10"/>
  <c r="CD63" i="10"/>
  <c r="CD64" i="10"/>
  <c r="CD65" i="10"/>
  <c r="CD66" i="10"/>
  <c r="BS22" i="10"/>
  <c r="BS23" i="10"/>
  <c r="BS24" i="10"/>
  <c r="BS25" i="10"/>
  <c r="BS26" i="10"/>
  <c r="BS28" i="10"/>
  <c r="BS29" i="10"/>
  <c r="BS30" i="10"/>
  <c r="BS31" i="10"/>
  <c r="BS32" i="10"/>
  <c r="BS33" i="10"/>
  <c r="BS34" i="10"/>
  <c r="BS35" i="10"/>
  <c r="BS36" i="10"/>
  <c r="BS37" i="10"/>
  <c r="BS38" i="10"/>
  <c r="BS39" i="10"/>
  <c r="BS40" i="10"/>
  <c r="BS41" i="10"/>
  <c r="BS42" i="10"/>
  <c r="BS43" i="10"/>
  <c r="BS44" i="10"/>
  <c r="BS45" i="10"/>
  <c r="BS46" i="10"/>
  <c r="BS47" i="10"/>
  <c r="BS48" i="10"/>
  <c r="BS49" i="10"/>
  <c r="BS50" i="10"/>
  <c r="BS52" i="10"/>
  <c r="BS53" i="10"/>
  <c r="BS55" i="10"/>
  <c r="BS56" i="10"/>
  <c r="BS57" i="10"/>
  <c r="BS58" i="10"/>
  <c r="BS59" i="10"/>
  <c r="BS60" i="10"/>
  <c r="BS61" i="10"/>
  <c r="BS62" i="10"/>
  <c r="BS63" i="10"/>
  <c r="BS64" i="10"/>
  <c r="BS65" i="10"/>
  <c r="BS66" i="10"/>
  <c r="BH22" i="10"/>
  <c r="BH23" i="10"/>
  <c r="BH24" i="10"/>
  <c r="BH25" i="10"/>
  <c r="BH26" i="10"/>
  <c r="BH28" i="10"/>
  <c r="BH29" i="10"/>
  <c r="BH30" i="10"/>
  <c r="BH31" i="10"/>
  <c r="BH32" i="10"/>
  <c r="BH33" i="10"/>
  <c r="BH34" i="10"/>
  <c r="BH35" i="10"/>
  <c r="BH36" i="10"/>
  <c r="BH37" i="10"/>
  <c r="BH38" i="10"/>
  <c r="BH39" i="10"/>
  <c r="BH40" i="10"/>
  <c r="BH41" i="10"/>
  <c r="BH42" i="10"/>
  <c r="BH43" i="10"/>
  <c r="BH44" i="10"/>
  <c r="BH45" i="10"/>
  <c r="BH46" i="10"/>
  <c r="BH47" i="10"/>
  <c r="BH48" i="10"/>
  <c r="BH49" i="10"/>
  <c r="BH50" i="10"/>
  <c r="BH52" i="10"/>
  <c r="BH53" i="10"/>
  <c r="BH55" i="10"/>
  <c r="BH56" i="10"/>
  <c r="BH57" i="10"/>
  <c r="BH58" i="10"/>
  <c r="BH59" i="10"/>
  <c r="BH60" i="10"/>
  <c r="BH61" i="10"/>
  <c r="BH62" i="10"/>
  <c r="BH63" i="10"/>
  <c r="BH64" i="10"/>
  <c r="BH65" i="10"/>
  <c r="BH66" i="10"/>
  <c r="IX22" i="10"/>
  <c r="IX23" i="10"/>
  <c r="IX24" i="10"/>
  <c r="IX25" i="10"/>
  <c r="IX26" i="10"/>
  <c r="IX28" i="10"/>
  <c r="IX29" i="10"/>
  <c r="IX30" i="10"/>
  <c r="IX31" i="10"/>
  <c r="IX32" i="10"/>
  <c r="IX33" i="10"/>
  <c r="IX34" i="10"/>
  <c r="IX35" i="10"/>
  <c r="IX36" i="10"/>
  <c r="IX37" i="10"/>
  <c r="IX38" i="10"/>
  <c r="IX39" i="10"/>
  <c r="IX40" i="10"/>
  <c r="IX41" i="10"/>
  <c r="IX42" i="10"/>
  <c r="IX43" i="10"/>
  <c r="IX44" i="10"/>
  <c r="IX45" i="10"/>
  <c r="IX46" i="10"/>
  <c r="IX47" i="10"/>
  <c r="IX48" i="10"/>
  <c r="IX49" i="10"/>
  <c r="IX50" i="10"/>
  <c r="IX52" i="10"/>
  <c r="IX53" i="10"/>
  <c r="IX55" i="10"/>
  <c r="IX56" i="10"/>
  <c r="IX57" i="10"/>
  <c r="IX58" i="10"/>
  <c r="IX59" i="10"/>
  <c r="IX60" i="10"/>
  <c r="IX61" i="10"/>
  <c r="IX62" i="10"/>
  <c r="IX63" i="10"/>
  <c r="IX64" i="10"/>
  <c r="IX65" i="10"/>
  <c r="IX66" i="10"/>
  <c r="HQ22" i="10"/>
  <c r="HQ23" i="10"/>
  <c r="HQ24" i="10"/>
  <c r="HQ25" i="10"/>
  <c r="HQ26" i="10"/>
  <c r="HQ28" i="10"/>
  <c r="HQ29" i="10"/>
  <c r="HQ30" i="10"/>
  <c r="HQ31" i="10"/>
  <c r="HQ32" i="10"/>
  <c r="HQ33" i="10"/>
  <c r="HQ34" i="10"/>
  <c r="HQ35" i="10"/>
  <c r="HQ36" i="10"/>
  <c r="HQ37" i="10"/>
  <c r="HQ38" i="10"/>
  <c r="HQ39" i="10"/>
  <c r="HQ40" i="10"/>
  <c r="HQ41" i="10"/>
  <c r="HQ42" i="10"/>
  <c r="HQ43" i="10"/>
  <c r="HQ44" i="10"/>
  <c r="HQ45" i="10"/>
  <c r="HQ46" i="10"/>
  <c r="HQ47" i="10"/>
  <c r="HQ48" i="10"/>
  <c r="HQ49" i="10"/>
  <c r="HQ50" i="10"/>
  <c r="HQ52" i="10"/>
  <c r="HQ53" i="10"/>
  <c r="HQ55" i="10"/>
  <c r="HQ56" i="10"/>
  <c r="HQ57" i="10"/>
  <c r="HQ58" i="10"/>
  <c r="HQ59" i="10"/>
  <c r="HQ60" i="10"/>
  <c r="HQ61" i="10"/>
  <c r="HQ62" i="10"/>
  <c r="HQ63" i="10"/>
  <c r="HQ64" i="10"/>
  <c r="HQ65" i="10"/>
  <c r="HQ66" i="10"/>
  <c r="IB22" i="10"/>
  <c r="IB23" i="10"/>
  <c r="IB24" i="10"/>
  <c r="IB25" i="10"/>
  <c r="IB26" i="10"/>
  <c r="IB28" i="10"/>
  <c r="IB29" i="10"/>
  <c r="IB30" i="10"/>
  <c r="IB31" i="10"/>
  <c r="IB32" i="10"/>
  <c r="IB33" i="10"/>
  <c r="IB34" i="10"/>
  <c r="IB35" i="10"/>
  <c r="IB36" i="10"/>
  <c r="IB37" i="10"/>
  <c r="IB38" i="10"/>
  <c r="IB39" i="10"/>
  <c r="IB40" i="10"/>
  <c r="IB41" i="10"/>
  <c r="IB42" i="10"/>
  <c r="IB43" i="10"/>
  <c r="IB44" i="10"/>
  <c r="IB45" i="10"/>
  <c r="IB46" i="10"/>
  <c r="IB47" i="10"/>
  <c r="IB48" i="10"/>
  <c r="IB49" i="10"/>
  <c r="IB50" i="10"/>
  <c r="IB52" i="10"/>
  <c r="IB53" i="10"/>
  <c r="IB55" i="10"/>
  <c r="IB56" i="10"/>
  <c r="IB57" i="10"/>
  <c r="IB58" i="10"/>
  <c r="IB59" i="10"/>
  <c r="IB60" i="10"/>
  <c r="IB61" i="10"/>
  <c r="IB62" i="10"/>
  <c r="IB63" i="10"/>
  <c r="IB64" i="10"/>
  <c r="IB65" i="10"/>
  <c r="IB66" i="10"/>
  <c r="GJ22" i="10"/>
  <c r="GJ23" i="10"/>
  <c r="GJ24" i="10"/>
  <c r="GJ25" i="10"/>
  <c r="GJ26" i="10"/>
  <c r="GJ28" i="10"/>
  <c r="GJ29" i="10"/>
  <c r="GJ30" i="10"/>
  <c r="GJ31" i="10"/>
  <c r="GJ32" i="10"/>
  <c r="GJ33" i="10"/>
  <c r="GJ34" i="10"/>
  <c r="GJ35" i="10"/>
  <c r="GJ36" i="10"/>
  <c r="GJ37" i="10"/>
  <c r="GJ38" i="10"/>
  <c r="GJ39" i="10"/>
  <c r="GJ40" i="10"/>
  <c r="GJ41" i="10"/>
  <c r="GJ42" i="10"/>
  <c r="GJ43" i="10"/>
  <c r="GJ44" i="10"/>
  <c r="GJ45" i="10"/>
  <c r="GJ46" i="10"/>
  <c r="GJ47" i="10"/>
  <c r="GJ48" i="10"/>
  <c r="GJ49" i="10"/>
  <c r="GJ50" i="10"/>
  <c r="GJ52" i="10"/>
  <c r="GJ53" i="10"/>
  <c r="GJ55" i="10"/>
  <c r="GJ56" i="10"/>
  <c r="GJ57" i="10"/>
  <c r="GJ58" i="10"/>
  <c r="GJ59" i="10"/>
  <c r="GJ60" i="10"/>
  <c r="GJ61" i="10"/>
  <c r="GJ62" i="10"/>
  <c r="GJ63" i="10"/>
  <c r="GJ64" i="10"/>
  <c r="GJ65" i="10"/>
  <c r="GJ66" i="10"/>
  <c r="FY22" i="10"/>
  <c r="FY23" i="10"/>
  <c r="FY24" i="10"/>
  <c r="FY25" i="10"/>
  <c r="FY26" i="10"/>
  <c r="FY28" i="10"/>
  <c r="FY29" i="10"/>
  <c r="FY30" i="10"/>
  <c r="FY31" i="10"/>
  <c r="FY32" i="10"/>
  <c r="FY33" i="10"/>
  <c r="FY34" i="10"/>
  <c r="FY35" i="10"/>
  <c r="FY36" i="10"/>
  <c r="FY37" i="10"/>
  <c r="FY38" i="10"/>
  <c r="FY39" i="10"/>
  <c r="FY40" i="10"/>
  <c r="FY41" i="10"/>
  <c r="FY42" i="10"/>
  <c r="FY43" i="10"/>
  <c r="FY44" i="10"/>
  <c r="FY45" i="10"/>
  <c r="FY46" i="10"/>
  <c r="FY47" i="10"/>
  <c r="FY48" i="10"/>
  <c r="FY49" i="10"/>
  <c r="FY50" i="10"/>
  <c r="FY52" i="10"/>
  <c r="FY53" i="10"/>
  <c r="FY55" i="10"/>
  <c r="FY56" i="10"/>
  <c r="FY57" i="10"/>
  <c r="FY58" i="10"/>
  <c r="FY59" i="10"/>
  <c r="FY60" i="10"/>
  <c r="FY61" i="10"/>
  <c r="FY62" i="10"/>
  <c r="FY63" i="10"/>
  <c r="FY64" i="10"/>
  <c r="FY65" i="10"/>
  <c r="FY66" i="10"/>
  <c r="FN22" i="10"/>
  <c r="FN23" i="10"/>
  <c r="FN24" i="10"/>
  <c r="FN25" i="10"/>
  <c r="FN26" i="10"/>
  <c r="FN28" i="10"/>
  <c r="FN29" i="10"/>
  <c r="FN30" i="10"/>
  <c r="FN31" i="10"/>
  <c r="FN32" i="10"/>
  <c r="FN33" i="10"/>
  <c r="FN34" i="10"/>
  <c r="FN35" i="10"/>
  <c r="FN36" i="10"/>
  <c r="FN37" i="10"/>
  <c r="FN38" i="10"/>
  <c r="FN39" i="10"/>
  <c r="FN40" i="10"/>
  <c r="FN41" i="10"/>
  <c r="FN42" i="10"/>
  <c r="FN43" i="10"/>
  <c r="FN44" i="10"/>
  <c r="FN45" i="10"/>
  <c r="FN46" i="10"/>
  <c r="FN47" i="10"/>
  <c r="FN48" i="10"/>
  <c r="FN49" i="10"/>
  <c r="FN50" i="10"/>
  <c r="FN52" i="10"/>
  <c r="FN53" i="10"/>
  <c r="FN55" i="10"/>
  <c r="FN56" i="10"/>
  <c r="FN57" i="10"/>
  <c r="FN58" i="10"/>
  <c r="FN59" i="10"/>
  <c r="FN60" i="10"/>
  <c r="FN61" i="10"/>
  <c r="FN62" i="10"/>
  <c r="FN63" i="10"/>
  <c r="FN64" i="10"/>
  <c r="FN65" i="10"/>
  <c r="FN66" i="10"/>
  <c r="ER22" i="10"/>
  <c r="ER23" i="10"/>
  <c r="ER24" i="10"/>
  <c r="ER25" i="10"/>
  <c r="ER26" i="10"/>
  <c r="ER28" i="10"/>
  <c r="ER29" i="10"/>
  <c r="ER30" i="10"/>
  <c r="ER31" i="10"/>
  <c r="ER32" i="10"/>
  <c r="ER33" i="10"/>
  <c r="ER34" i="10"/>
  <c r="ER35" i="10"/>
  <c r="ER36" i="10"/>
  <c r="ER37" i="10"/>
  <c r="ER38" i="10"/>
  <c r="ER39" i="10"/>
  <c r="ER40" i="10"/>
  <c r="ER41" i="10"/>
  <c r="ER42" i="10"/>
  <c r="ER43" i="10"/>
  <c r="ER44" i="10"/>
  <c r="ER45" i="10"/>
  <c r="ER46" i="10"/>
  <c r="ER47" i="10"/>
  <c r="ER48" i="10"/>
  <c r="ER49" i="10"/>
  <c r="ER50" i="10"/>
  <c r="ER52" i="10"/>
  <c r="ER53" i="10"/>
  <c r="ER55" i="10"/>
  <c r="ER56" i="10"/>
  <c r="ER57" i="10"/>
  <c r="ER58" i="10"/>
  <c r="ER59" i="10"/>
  <c r="ER60" i="10"/>
  <c r="ER61" i="10"/>
  <c r="ER62" i="10"/>
  <c r="ER63" i="10"/>
  <c r="ER64" i="10"/>
  <c r="ER65" i="10"/>
  <c r="ER66" i="10"/>
  <c r="EG22" i="10"/>
  <c r="EG23" i="10"/>
  <c r="EG24" i="10"/>
  <c r="EG25" i="10"/>
  <c r="EG26" i="10"/>
  <c r="EG28" i="10"/>
  <c r="EG29" i="10"/>
  <c r="EG30" i="10"/>
  <c r="EG31" i="10"/>
  <c r="EG32" i="10"/>
  <c r="EG33" i="10"/>
  <c r="EG34" i="10"/>
  <c r="EG35" i="10"/>
  <c r="EG36" i="10"/>
  <c r="EG37" i="10"/>
  <c r="EG38" i="10"/>
  <c r="EG39" i="10"/>
  <c r="EG40" i="10"/>
  <c r="EG41" i="10"/>
  <c r="EG42" i="10"/>
  <c r="EG43" i="10"/>
  <c r="EG44" i="10"/>
  <c r="EG45" i="10"/>
  <c r="EG46" i="10"/>
  <c r="EG47" i="10"/>
  <c r="EG48" i="10"/>
  <c r="EG49" i="10"/>
  <c r="EG50" i="10"/>
  <c r="EG52" i="10"/>
  <c r="EG53" i="10"/>
  <c r="EG55" i="10"/>
  <c r="EG56" i="10"/>
  <c r="EG57" i="10"/>
  <c r="EG58" i="10"/>
  <c r="EG59" i="10"/>
  <c r="EG60" i="10"/>
  <c r="EG61" i="10"/>
  <c r="EG62" i="10"/>
  <c r="EG63" i="10"/>
  <c r="EG64" i="10"/>
  <c r="EG65" i="10"/>
  <c r="EG66" i="10"/>
  <c r="AW22" i="10"/>
  <c r="AW23" i="10"/>
  <c r="AW24" i="10"/>
  <c r="AW25" i="10"/>
  <c r="AW26" i="10"/>
  <c r="AW28" i="10"/>
  <c r="AW29" i="10"/>
  <c r="AW30" i="10"/>
  <c r="AW31" i="10"/>
  <c r="AW32" i="10"/>
  <c r="AW33" i="10"/>
  <c r="AW34" i="10"/>
  <c r="AW35" i="10"/>
  <c r="AW36" i="10"/>
  <c r="AW37" i="10"/>
  <c r="AW38" i="10"/>
  <c r="AW39" i="10"/>
  <c r="AW40" i="10"/>
  <c r="AW41" i="10"/>
  <c r="AW42" i="10"/>
  <c r="AW43" i="10"/>
  <c r="AW44" i="10"/>
  <c r="AW45" i="10"/>
  <c r="AW46" i="10"/>
  <c r="AW47" i="10"/>
  <c r="AW48" i="10"/>
  <c r="AW49" i="10"/>
  <c r="AW50" i="10"/>
  <c r="AW52" i="10"/>
  <c r="AW53" i="10"/>
  <c r="AW55" i="10"/>
  <c r="AW56" i="10"/>
  <c r="AW57" i="10"/>
  <c r="AW58" i="10"/>
  <c r="AW59" i="10"/>
  <c r="AW60" i="10"/>
  <c r="AW61" i="10"/>
  <c r="AW62" i="10"/>
  <c r="AW63" i="10"/>
  <c r="AW64" i="10"/>
  <c r="AW65" i="10"/>
  <c r="AW66" i="10"/>
  <c r="JY22" i="10"/>
  <c r="JY23" i="10"/>
  <c r="JY24" i="10"/>
  <c r="JY25" i="10"/>
  <c r="JY26" i="10"/>
  <c r="JY28" i="10"/>
  <c r="JY29" i="10"/>
  <c r="JY30" i="10"/>
  <c r="JY31" i="10"/>
  <c r="JY32" i="10"/>
  <c r="JY33" i="10"/>
  <c r="JY34" i="10"/>
  <c r="JY35" i="10"/>
  <c r="JY36" i="10"/>
  <c r="JY37" i="10"/>
  <c r="JY38" i="10"/>
  <c r="JY39" i="10"/>
  <c r="JY40" i="10"/>
  <c r="JY41" i="10"/>
  <c r="JY42" i="10"/>
  <c r="JY43" i="10"/>
  <c r="JY44" i="10"/>
  <c r="JY45" i="10"/>
  <c r="JY46" i="10"/>
  <c r="JY47" i="10"/>
  <c r="JY48" i="10"/>
  <c r="JY49" i="10"/>
  <c r="JY50" i="10"/>
  <c r="JY52" i="10"/>
  <c r="JY53" i="10"/>
  <c r="JY55" i="10"/>
  <c r="JY56" i="10"/>
  <c r="JY57" i="10"/>
  <c r="JY58" i="10"/>
  <c r="JY59" i="10"/>
  <c r="JY60" i="10"/>
  <c r="JY61" i="10"/>
  <c r="JY62" i="10"/>
  <c r="JY63" i="10"/>
  <c r="JY64" i="10"/>
  <c r="JY65" i="10"/>
  <c r="JY66" i="10"/>
  <c r="JN22" i="10"/>
  <c r="JN23" i="10"/>
  <c r="JN24" i="10"/>
  <c r="JN25" i="10"/>
  <c r="JN26" i="10"/>
  <c r="JN28" i="10"/>
  <c r="JN29" i="10"/>
  <c r="JN30" i="10"/>
  <c r="JN31" i="10"/>
  <c r="JN32" i="10"/>
  <c r="JN33" i="10"/>
  <c r="JN34" i="10"/>
  <c r="JN35" i="10"/>
  <c r="JN36" i="10"/>
  <c r="JN37" i="10"/>
  <c r="JN38" i="10"/>
  <c r="JN39" i="10"/>
  <c r="JN40" i="10"/>
  <c r="JN41" i="10"/>
  <c r="JN42" i="10"/>
  <c r="JN43" i="10"/>
  <c r="JN44" i="10"/>
  <c r="JN45" i="10"/>
  <c r="JN46" i="10"/>
  <c r="JN47" i="10"/>
  <c r="JN48" i="10"/>
  <c r="JN49" i="10"/>
  <c r="JN50" i="10"/>
  <c r="JN52" i="10"/>
  <c r="JN53" i="10"/>
  <c r="JN55" i="10"/>
  <c r="JN56" i="10"/>
  <c r="JN57" i="10"/>
  <c r="JN58" i="10"/>
  <c r="JN59" i="10"/>
  <c r="JN60" i="10"/>
  <c r="JN61" i="10"/>
  <c r="JN62" i="10"/>
  <c r="JN63" i="10"/>
  <c r="JN64" i="10"/>
  <c r="JN65" i="10"/>
  <c r="JN66" i="10"/>
  <c r="JC22" i="10"/>
  <c r="JC23" i="10"/>
  <c r="JC24" i="10"/>
  <c r="JC25" i="10"/>
  <c r="JC26" i="10"/>
  <c r="JC28" i="10"/>
  <c r="JC29" i="10"/>
  <c r="JC30" i="10"/>
  <c r="JC31" i="10"/>
  <c r="JC32" i="10"/>
  <c r="JC33" i="10"/>
  <c r="JC34" i="10"/>
  <c r="JC35" i="10"/>
  <c r="JC36" i="10"/>
  <c r="JC37" i="10"/>
  <c r="JC38" i="10"/>
  <c r="JC39" i="10"/>
  <c r="JC40" i="10"/>
  <c r="JC41" i="10"/>
  <c r="JC42" i="10"/>
  <c r="JC43" i="10"/>
  <c r="JC44" i="10"/>
  <c r="JC45" i="10"/>
  <c r="JC46" i="10"/>
  <c r="JC47" i="10"/>
  <c r="JC48" i="10"/>
  <c r="JC49" i="10"/>
  <c r="JC50" i="10"/>
  <c r="JC52" i="10"/>
  <c r="JC53" i="10"/>
  <c r="JC55" i="10"/>
  <c r="JC56" i="10"/>
  <c r="JC57" i="10"/>
  <c r="JC58" i="10"/>
  <c r="JC59" i="10"/>
  <c r="JC60" i="10"/>
  <c r="JC61" i="10"/>
  <c r="JC62" i="10"/>
  <c r="JC63" i="10"/>
  <c r="JC64" i="10"/>
  <c r="JC65" i="10"/>
  <c r="JC66" i="10"/>
  <c r="IR22" i="10"/>
  <c r="IR23" i="10"/>
  <c r="IR24" i="10"/>
  <c r="IR25" i="10"/>
  <c r="IR26" i="10"/>
  <c r="IR28" i="10"/>
  <c r="IR29" i="10"/>
  <c r="IR30" i="10"/>
  <c r="IR31" i="10"/>
  <c r="IR32" i="10"/>
  <c r="IR33" i="10"/>
  <c r="IR34" i="10"/>
  <c r="IR35" i="10"/>
  <c r="IR36" i="10"/>
  <c r="IR37" i="10"/>
  <c r="IR38" i="10"/>
  <c r="IR39" i="10"/>
  <c r="IR40" i="10"/>
  <c r="IR41" i="10"/>
  <c r="IR42" i="10"/>
  <c r="IR43" i="10"/>
  <c r="IR44" i="10"/>
  <c r="IR45" i="10"/>
  <c r="IR46" i="10"/>
  <c r="IR47" i="10"/>
  <c r="IR48" i="10"/>
  <c r="IR49" i="10"/>
  <c r="IR50" i="10"/>
  <c r="IR52" i="10"/>
  <c r="IR53" i="10"/>
  <c r="IR55" i="10"/>
  <c r="IR56" i="10"/>
  <c r="IR57" i="10"/>
  <c r="IR58" i="10"/>
  <c r="IR59" i="10"/>
  <c r="IR60" i="10"/>
  <c r="IR61" i="10"/>
  <c r="IR62" i="10"/>
  <c r="IR63" i="10"/>
  <c r="IR64" i="10"/>
  <c r="IR65" i="10"/>
  <c r="IR66" i="10"/>
  <c r="IG22" i="10"/>
  <c r="IG23" i="10"/>
  <c r="IG24" i="10"/>
  <c r="IG25" i="10"/>
  <c r="IG26" i="10"/>
  <c r="IG28" i="10"/>
  <c r="IG29" i="10"/>
  <c r="IG30" i="10"/>
  <c r="IG31" i="10"/>
  <c r="IG32" i="10"/>
  <c r="IG33" i="10"/>
  <c r="IG34" i="10"/>
  <c r="IG35" i="10"/>
  <c r="IG36" i="10"/>
  <c r="IG37" i="10"/>
  <c r="IG38" i="10"/>
  <c r="IG39" i="10"/>
  <c r="IG40" i="10"/>
  <c r="IG41" i="10"/>
  <c r="IG42" i="10"/>
  <c r="IG43" i="10"/>
  <c r="IG44" i="10"/>
  <c r="IG45" i="10"/>
  <c r="IG46" i="10"/>
  <c r="IG47" i="10"/>
  <c r="IG48" i="10"/>
  <c r="IG49" i="10"/>
  <c r="IG50" i="10"/>
  <c r="IG52" i="10"/>
  <c r="IG53" i="10"/>
  <c r="IG55" i="10"/>
  <c r="IG56" i="10"/>
  <c r="IG57" i="10"/>
  <c r="IG58" i="10"/>
  <c r="IG59" i="10"/>
  <c r="IG60" i="10"/>
  <c r="IG61" i="10"/>
  <c r="IG62" i="10"/>
  <c r="IG63" i="10"/>
  <c r="IG64" i="10"/>
  <c r="IG65" i="10"/>
  <c r="IG66" i="10"/>
  <c r="HV22" i="10"/>
  <c r="HV23" i="10"/>
  <c r="HV24" i="10"/>
  <c r="HV25" i="10"/>
  <c r="HV26" i="10"/>
  <c r="HV28" i="10"/>
  <c r="HV29" i="10"/>
  <c r="HV30" i="10"/>
  <c r="HV31" i="10"/>
  <c r="HV32" i="10"/>
  <c r="HV33" i="10"/>
  <c r="HV34" i="10"/>
  <c r="HV35" i="10"/>
  <c r="HV36" i="10"/>
  <c r="HV37" i="10"/>
  <c r="HV38" i="10"/>
  <c r="HV39" i="10"/>
  <c r="HV40" i="10"/>
  <c r="HV41" i="10"/>
  <c r="HV42" i="10"/>
  <c r="HV43" i="10"/>
  <c r="HV44" i="10"/>
  <c r="HV45" i="10"/>
  <c r="HV46" i="10"/>
  <c r="HV47" i="10"/>
  <c r="HV48" i="10"/>
  <c r="HV49" i="10"/>
  <c r="HV50" i="10"/>
  <c r="HV52" i="10"/>
  <c r="HV53" i="10"/>
  <c r="HV55" i="10"/>
  <c r="HV56" i="10"/>
  <c r="HV57" i="10"/>
  <c r="HV58" i="10"/>
  <c r="HV59" i="10"/>
  <c r="HV60" i="10"/>
  <c r="HV61" i="10"/>
  <c r="HV62" i="10"/>
  <c r="HV63" i="10"/>
  <c r="HV64" i="10"/>
  <c r="HV65" i="10"/>
  <c r="HV66" i="10"/>
  <c r="HK22" i="10"/>
  <c r="HK23" i="10"/>
  <c r="HK24" i="10"/>
  <c r="HK25" i="10"/>
  <c r="HK26" i="10"/>
  <c r="HK28" i="10"/>
  <c r="HK29" i="10"/>
  <c r="HK30" i="10"/>
  <c r="HK31" i="10"/>
  <c r="HK32" i="10"/>
  <c r="HK33" i="10"/>
  <c r="HK34" i="10"/>
  <c r="HK35" i="10"/>
  <c r="HK36" i="10"/>
  <c r="HK37" i="10"/>
  <c r="HK38" i="10"/>
  <c r="HK39" i="10"/>
  <c r="HK40" i="10"/>
  <c r="HK41" i="10"/>
  <c r="HK42" i="10"/>
  <c r="HK43" i="10"/>
  <c r="HK44" i="10"/>
  <c r="HK45" i="10"/>
  <c r="HK46" i="10"/>
  <c r="HK47" i="10"/>
  <c r="HK48" i="10"/>
  <c r="HK49" i="10"/>
  <c r="HK50" i="10"/>
  <c r="HK52" i="10"/>
  <c r="HK53" i="10"/>
  <c r="HK55" i="10"/>
  <c r="HK56" i="10"/>
  <c r="HK57" i="10"/>
  <c r="HK58" i="10"/>
  <c r="HK59" i="10"/>
  <c r="HK60" i="10"/>
  <c r="HK61" i="10"/>
  <c r="HK62" i="10"/>
  <c r="HK63" i="10"/>
  <c r="HK64" i="10"/>
  <c r="HK65" i="10"/>
  <c r="HK66" i="10"/>
  <c r="GZ22" i="10"/>
  <c r="GZ23" i="10"/>
  <c r="GZ24" i="10"/>
  <c r="GZ25" i="10"/>
  <c r="GZ26" i="10"/>
  <c r="GZ28" i="10"/>
  <c r="GZ29" i="10"/>
  <c r="GZ30" i="10"/>
  <c r="GZ31" i="10"/>
  <c r="GZ32" i="10"/>
  <c r="GZ33" i="10"/>
  <c r="GZ34" i="10"/>
  <c r="GZ35" i="10"/>
  <c r="GZ36" i="10"/>
  <c r="GZ37" i="10"/>
  <c r="GZ38" i="10"/>
  <c r="GZ39" i="10"/>
  <c r="GZ40" i="10"/>
  <c r="GZ41" i="10"/>
  <c r="GZ42" i="10"/>
  <c r="GZ43" i="10"/>
  <c r="GZ44" i="10"/>
  <c r="GZ45" i="10"/>
  <c r="GZ46" i="10"/>
  <c r="GZ47" i="10"/>
  <c r="GZ48" i="10"/>
  <c r="GZ49" i="10"/>
  <c r="GZ50" i="10"/>
  <c r="GZ52" i="10"/>
  <c r="GZ53" i="10"/>
  <c r="GZ55" i="10"/>
  <c r="GZ56" i="10"/>
  <c r="GZ57" i="10"/>
  <c r="GZ58" i="10"/>
  <c r="GZ59" i="10"/>
  <c r="GZ60" i="10"/>
  <c r="GZ61" i="10"/>
  <c r="GZ62" i="10"/>
  <c r="GZ63" i="10"/>
  <c r="GZ64" i="10"/>
  <c r="GZ65" i="10"/>
  <c r="GZ66" i="10"/>
  <c r="GO22" i="10"/>
  <c r="GO23" i="10"/>
  <c r="GO24" i="10"/>
  <c r="GO25" i="10"/>
  <c r="GO26" i="10"/>
  <c r="GO28" i="10"/>
  <c r="GO29" i="10"/>
  <c r="GO30" i="10"/>
  <c r="GO31" i="10"/>
  <c r="GO32" i="10"/>
  <c r="GO33" i="10"/>
  <c r="GO34" i="10"/>
  <c r="GO35" i="10"/>
  <c r="GO36" i="10"/>
  <c r="GO37" i="10"/>
  <c r="GO38" i="10"/>
  <c r="GO39" i="10"/>
  <c r="GO40" i="10"/>
  <c r="GO41" i="10"/>
  <c r="GO42" i="10"/>
  <c r="GO43" i="10"/>
  <c r="GO44" i="10"/>
  <c r="GO45" i="10"/>
  <c r="GO46" i="10"/>
  <c r="GO47" i="10"/>
  <c r="GO48" i="10"/>
  <c r="GO49" i="10"/>
  <c r="GO50" i="10"/>
  <c r="GO52" i="10"/>
  <c r="GO53" i="10"/>
  <c r="GO55" i="10"/>
  <c r="GO56" i="10"/>
  <c r="GO57" i="10"/>
  <c r="GO58" i="10"/>
  <c r="GO59" i="10"/>
  <c r="GO60" i="10"/>
  <c r="GO61" i="10"/>
  <c r="GO62" i="10"/>
  <c r="GO63" i="10"/>
  <c r="GO64" i="10"/>
  <c r="GO65" i="10"/>
  <c r="GO66" i="10"/>
  <c r="GD22" i="10"/>
  <c r="GD23" i="10"/>
  <c r="GD24" i="10"/>
  <c r="GD25" i="10"/>
  <c r="GD26" i="10"/>
  <c r="GD28" i="10"/>
  <c r="GD29" i="10"/>
  <c r="GD30" i="10"/>
  <c r="GD31" i="10"/>
  <c r="GD32" i="10"/>
  <c r="GD33" i="10"/>
  <c r="GD34" i="10"/>
  <c r="GD35" i="10"/>
  <c r="GD36" i="10"/>
  <c r="GD37" i="10"/>
  <c r="GD38" i="10"/>
  <c r="GD39" i="10"/>
  <c r="GD40" i="10"/>
  <c r="GD41" i="10"/>
  <c r="GD42" i="10"/>
  <c r="GD43" i="10"/>
  <c r="GD44" i="10"/>
  <c r="GD45" i="10"/>
  <c r="GD46" i="10"/>
  <c r="GD47" i="10"/>
  <c r="GD48" i="10"/>
  <c r="GD49" i="10"/>
  <c r="GD50" i="10"/>
  <c r="GD52" i="10"/>
  <c r="GD53" i="10"/>
  <c r="GD55" i="10"/>
  <c r="GD56" i="10"/>
  <c r="GD57" i="10"/>
  <c r="GD58" i="10"/>
  <c r="GD59" i="10"/>
  <c r="GD60" i="10"/>
  <c r="GD61" i="10"/>
  <c r="GD62" i="10"/>
  <c r="GD63" i="10"/>
  <c r="GD64" i="10"/>
  <c r="GD65" i="10"/>
  <c r="GD66" i="10"/>
  <c r="FS22" i="10"/>
  <c r="FS23" i="10"/>
  <c r="FS24" i="10"/>
  <c r="FS25" i="10"/>
  <c r="FS26" i="10"/>
  <c r="FS28" i="10"/>
  <c r="FS29" i="10"/>
  <c r="FS30" i="10"/>
  <c r="FS31" i="10"/>
  <c r="FS32" i="10"/>
  <c r="FS33" i="10"/>
  <c r="FS34" i="10"/>
  <c r="FS35" i="10"/>
  <c r="FS36" i="10"/>
  <c r="FS37" i="10"/>
  <c r="FS38" i="10"/>
  <c r="FS39" i="10"/>
  <c r="FS40" i="10"/>
  <c r="FS41" i="10"/>
  <c r="FS42" i="10"/>
  <c r="FS43" i="10"/>
  <c r="FS44" i="10"/>
  <c r="FS45" i="10"/>
  <c r="FS46" i="10"/>
  <c r="FS47" i="10"/>
  <c r="FS48" i="10"/>
  <c r="FS49" i="10"/>
  <c r="FS50" i="10"/>
  <c r="FS52" i="10"/>
  <c r="FS53" i="10"/>
  <c r="FS55" i="10"/>
  <c r="FS56" i="10"/>
  <c r="FS57" i="10"/>
  <c r="FS58" i="10"/>
  <c r="FS59" i="10"/>
  <c r="FS60" i="10"/>
  <c r="FS61" i="10"/>
  <c r="FS62" i="10"/>
  <c r="FS63" i="10"/>
  <c r="FS64" i="10"/>
  <c r="FS65" i="10"/>
  <c r="FS66" i="10"/>
  <c r="FH22" i="10"/>
  <c r="FH23" i="10"/>
  <c r="FH24" i="10"/>
  <c r="FH25" i="10"/>
  <c r="FH26" i="10"/>
  <c r="FH28" i="10"/>
  <c r="FH29" i="10"/>
  <c r="FH30" i="10"/>
  <c r="FH31" i="10"/>
  <c r="FH32" i="10"/>
  <c r="FH33" i="10"/>
  <c r="FH34" i="10"/>
  <c r="FH35" i="10"/>
  <c r="FH36" i="10"/>
  <c r="FH37" i="10"/>
  <c r="FH38" i="10"/>
  <c r="FH39" i="10"/>
  <c r="FH40" i="10"/>
  <c r="FH41" i="10"/>
  <c r="FH42" i="10"/>
  <c r="FH43" i="10"/>
  <c r="FH44" i="10"/>
  <c r="FH45" i="10"/>
  <c r="FH46" i="10"/>
  <c r="FH47" i="10"/>
  <c r="FH48" i="10"/>
  <c r="FH49" i="10"/>
  <c r="FH50" i="10"/>
  <c r="FH52" i="10"/>
  <c r="FH53" i="10"/>
  <c r="FH55" i="10"/>
  <c r="FH56" i="10"/>
  <c r="FH57" i="10"/>
  <c r="FH58" i="10"/>
  <c r="FH59" i="10"/>
  <c r="FH60" i="10"/>
  <c r="FH61" i="10"/>
  <c r="FH62" i="10"/>
  <c r="FH63" i="10"/>
  <c r="FH64" i="10"/>
  <c r="FH65" i="10"/>
  <c r="FH66" i="10"/>
  <c r="EW22" i="10"/>
  <c r="EW23" i="10"/>
  <c r="EW24" i="10"/>
  <c r="EW25" i="10"/>
  <c r="EW26" i="10"/>
  <c r="EW28" i="10"/>
  <c r="EW29" i="10"/>
  <c r="EW30" i="10"/>
  <c r="EW31" i="10"/>
  <c r="EW32" i="10"/>
  <c r="EW33" i="10"/>
  <c r="EW34" i="10"/>
  <c r="EW35" i="10"/>
  <c r="EW36" i="10"/>
  <c r="EW37" i="10"/>
  <c r="EW38" i="10"/>
  <c r="EW39" i="10"/>
  <c r="EW40" i="10"/>
  <c r="EW41" i="10"/>
  <c r="EW42" i="10"/>
  <c r="EW43" i="10"/>
  <c r="EW44" i="10"/>
  <c r="EW45" i="10"/>
  <c r="EW46" i="10"/>
  <c r="EW47" i="10"/>
  <c r="EW48" i="10"/>
  <c r="EW49" i="10"/>
  <c r="EW50" i="10"/>
  <c r="EW52" i="10"/>
  <c r="EW53" i="10"/>
  <c r="EW55" i="10"/>
  <c r="EW56" i="10"/>
  <c r="EW57" i="10"/>
  <c r="EW58" i="10"/>
  <c r="EW59" i="10"/>
  <c r="EW60" i="10"/>
  <c r="EW61" i="10"/>
  <c r="EW62" i="10"/>
  <c r="EW63" i="10"/>
  <c r="EW64" i="10"/>
  <c r="EW65" i="10"/>
  <c r="EW66" i="10"/>
  <c r="EL22" i="10"/>
  <c r="EL23" i="10"/>
  <c r="EL24" i="10"/>
  <c r="EL25" i="10"/>
  <c r="EL26" i="10"/>
  <c r="EL28" i="10"/>
  <c r="EL29" i="10"/>
  <c r="EL30" i="10"/>
  <c r="EL31" i="10"/>
  <c r="EL32" i="10"/>
  <c r="EL33" i="10"/>
  <c r="EL34" i="10"/>
  <c r="EL35" i="10"/>
  <c r="EL36" i="10"/>
  <c r="EL37" i="10"/>
  <c r="EL38" i="10"/>
  <c r="EL39" i="10"/>
  <c r="EL40" i="10"/>
  <c r="EL41" i="10"/>
  <c r="EL42" i="10"/>
  <c r="EL43" i="10"/>
  <c r="EL44" i="10"/>
  <c r="EL45" i="10"/>
  <c r="EL46" i="10"/>
  <c r="EL47" i="10"/>
  <c r="EL48" i="10"/>
  <c r="EL49" i="10"/>
  <c r="EL50" i="10"/>
  <c r="EL52" i="10"/>
  <c r="EL53" i="10"/>
  <c r="EL55" i="10"/>
  <c r="EL56" i="10"/>
  <c r="EL57" i="10"/>
  <c r="EL58" i="10"/>
  <c r="EL59" i="10"/>
  <c r="EL60" i="10"/>
  <c r="EL61" i="10"/>
  <c r="EL62" i="10"/>
  <c r="EL63" i="10"/>
  <c r="EL64" i="10"/>
  <c r="EL65" i="10"/>
  <c r="EL66" i="10"/>
  <c r="EA22" i="10"/>
  <c r="EA23" i="10"/>
  <c r="EA24" i="10"/>
  <c r="EA25" i="10"/>
  <c r="EA26" i="10"/>
  <c r="EA28" i="10"/>
  <c r="EA29" i="10"/>
  <c r="EA30" i="10"/>
  <c r="EA31" i="10"/>
  <c r="EA32" i="10"/>
  <c r="EA33" i="10"/>
  <c r="EA34" i="10"/>
  <c r="EA35" i="10"/>
  <c r="EA36" i="10"/>
  <c r="EA37" i="10"/>
  <c r="EA38" i="10"/>
  <c r="EA39" i="10"/>
  <c r="EA40" i="10"/>
  <c r="EA41" i="10"/>
  <c r="EA42" i="10"/>
  <c r="EA43" i="10"/>
  <c r="EA44" i="10"/>
  <c r="EA45" i="10"/>
  <c r="EA46" i="10"/>
  <c r="EA47" i="10"/>
  <c r="EA48" i="10"/>
  <c r="EA49" i="10"/>
  <c r="EA50" i="10"/>
  <c r="EA52" i="10"/>
  <c r="EA53" i="10"/>
  <c r="EA55" i="10"/>
  <c r="EA56" i="10"/>
  <c r="EA57" i="10"/>
  <c r="EA58" i="10"/>
  <c r="EA59" i="10"/>
  <c r="EA60" i="10"/>
  <c r="EA61" i="10"/>
  <c r="EA62" i="10"/>
  <c r="EA63" i="10"/>
  <c r="EA64" i="10"/>
  <c r="EA65" i="10"/>
  <c r="EA66" i="10"/>
  <c r="DP22" i="10"/>
  <c r="DP23" i="10"/>
  <c r="DP24" i="10"/>
  <c r="DP25" i="10"/>
  <c r="DP26" i="10"/>
  <c r="DP28" i="10"/>
  <c r="DP29" i="10"/>
  <c r="DP30" i="10"/>
  <c r="DP31" i="10"/>
  <c r="DP32" i="10"/>
  <c r="DP33" i="10"/>
  <c r="DP34" i="10"/>
  <c r="DP35" i="10"/>
  <c r="DP36" i="10"/>
  <c r="DP37" i="10"/>
  <c r="DP38" i="10"/>
  <c r="DP39" i="10"/>
  <c r="DP40" i="10"/>
  <c r="DP41" i="10"/>
  <c r="DP42" i="10"/>
  <c r="DP43" i="10"/>
  <c r="DP44" i="10"/>
  <c r="DP45" i="10"/>
  <c r="DP46" i="10"/>
  <c r="DP47" i="10"/>
  <c r="DP48" i="10"/>
  <c r="DP49" i="10"/>
  <c r="DP50" i="10"/>
  <c r="DP52" i="10"/>
  <c r="DP53" i="10"/>
  <c r="DP55" i="10"/>
  <c r="DP56" i="10"/>
  <c r="DP57" i="10"/>
  <c r="DP58" i="10"/>
  <c r="DP59" i="10"/>
  <c r="DP60" i="10"/>
  <c r="DP61" i="10"/>
  <c r="DP62" i="10"/>
  <c r="DP63" i="10"/>
  <c r="DP64" i="10"/>
  <c r="DP65" i="10"/>
  <c r="DP66" i="10"/>
  <c r="DE22" i="10"/>
  <c r="DE23" i="10"/>
  <c r="DE24" i="10"/>
  <c r="DE25" i="10"/>
  <c r="DE26" i="10"/>
  <c r="DE28" i="10"/>
  <c r="DE29" i="10"/>
  <c r="DE30" i="10"/>
  <c r="DE31" i="10"/>
  <c r="DE32" i="10"/>
  <c r="DE33" i="10"/>
  <c r="DE34" i="10"/>
  <c r="DE35" i="10"/>
  <c r="DE36" i="10"/>
  <c r="DE37" i="10"/>
  <c r="DE38" i="10"/>
  <c r="DE39" i="10"/>
  <c r="DE40" i="10"/>
  <c r="DE41" i="10"/>
  <c r="DE42" i="10"/>
  <c r="DE43" i="10"/>
  <c r="DE44" i="10"/>
  <c r="DE45" i="10"/>
  <c r="DE46" i="10"/>
  <c r="DE47" i="10"/>
  <c r="DE48" i="10"/>
  <c r="DE49" i="10"/>
  <c r="DE50" i="10"/>
  <c r="DE52" i="10"/>
  <c r="DE53" i="10"/>
  <c r="DE55" i="10"/>
  <c r="DE56" i="10"/>
  <c r="DE57" i="10"/>
  <c r="DE58" i="10"/>
  <c r="DE59" i="10"/>
  <c r="DE60" i="10"/>
  <c r="DE61" i="10"/>
  <c r="DE62" i="10"/>
  <c r="DE63" i="10"/>
  <c r="DE64" i="10"/>
  <c r="DE65" i="10"/>
  <c r="DE66" i="10"/>
  <c r="CT22" i="10"/>
  <c r="CT23" i="10"/>
  <c r="CT24" i="10"/>
  <c r="CT25" i="10"/>
  <c r="CT26" i="10"/>
  <c r="CT28" i="10"/>
  <c r="CT29" i="10"/>
  <c r="CT30" i="10"/>
  <c r="CT31" i="10"/>
  <c r="CT32" i="10"/>
  <c r="CT33" i="10"/>
  <c r="CT34" i="10"/>
  <c r="CT35" i="10"/>
  <c r="CT36" i="10"/>
  <c r="CT37" i="10"/>
  <c r="CT38" i="10"/>
  <c r="CT39" i="10"/>
  <c r="CT40" i="10"/>
  <c r="CT41" i="10"/>
  <c r="CT42" i="10"/>
  <c r="CT43" i="10"/>
  <c r="CT44" i="10"/>
  <c r="CT45" i="10"/>
  <c r="CT46" i="10"/>
  <c r="CT47" i="10"/>
  <c r="CT48" i="10"/>
  <c r="CT49" i="10"/>
  <c r="CT50" i="10"/>
  <c r="CT52" i="10"/>
  <c r="CT53" i="10"/>
  <c r="CT55" i="10"/>
  <c r="CT56" i="10"/>
  <c r="CT57" i="10"/>
  <c r="CT58" i="10"/>
  <c r="CT59" i="10"/>
  <c r="CT60" i="10"/>
  <c r="CT61" i="10"/>
  <c r="CT62" i="10"/>
  <c r="CT63" i="10"/>
  <c r="CT64" i="10"/>
  <c r="CT65" i="10"/>
  <c r="CT66" i="10"/>
  <c r="CI22" i="10"/>
  <c r="CI23" i="10"/>
  <c r="CI24" i="10"/>
  <c r="CI25" i="10"/>
  <c r="CI26" i="10"/>
  <c r="CI28" i="10"/>
  <c r="CI29" i="10"/>
  <c r="CI30" i="10"/>
  <c r="CI31" i="10"/>
  <c r="CI32" i="10"/>
  <c r="CI33" i="10"/>
  <c r="CI34" i="10"/>
  <c r="CI35" i="10"/>
  <c r="CI36" i="10"/>
  <c r="CI37" i="10"/>
  <c r="CI38" i="10"/>
  <c r="CI39" i="10"/>
  <c r="CI40" i="10"/>
  <c r="CI41" i="10"/>
  <c r="CI42" i="10"/>
  <c r="CI43" i="10"/>
  <c r="CI44" i="10"/>
  <c r="CI45" i="10"/>
  <c r="CI46" i="10"/>
  <c r="CI47" i="10"/>
  <c r="CI48" i="10"/>
  <c r="CI49" i="10"/>
  <c r="CI50" i="10"/>
  <c r="CI52" i="10"/>
  <c r="CI53" i="10"/>
  <c r="CI55" i="10"/>
  <c r="CI56" i="10"/>
  <c r="CI57" i="10"/>
  <c r="CI58" i="10"/>
  <c r="CI59" i="10"/>
  <c r="CI60" i="10"/>
  <c r="CI61" i="10"/>
  <c r="CI62" i="10"/>
  <c r="CI63" i="10"/>
  <c r="CI64" i="10"/>
  <c r="CI65" i="10"/>
  <c r="CI66" i="10"/>
  <c r="BX22" i="10"/>
  <c r="BX23" i="10"/>
  <c r="BX24" i="10"/>
  <c r="BX25" i="10"/>
  <c r="BX26" i="10"/>
  <c r="BX28" i="10"/>
  <c r="BX29" i="10"/>
  <c r="BX30" i="10"/>
  <c r="BX31" i="10"/>
  <c r="BX32" i="10"/>
  <c r="BX33" i="10"/>
  <c r="BX34" i="10"/>
  <c r="BX35" i="10"/>
  <c r="BX36" i="10"/>
  <c r="BX37" i="10"/>
  <c r="BX38" i="10"/>
  <c r="BX39" i="10"/>
  <c r="BX40" i="10"/>
  <c r="BX41" i="10"/>
  <c r="BX42" i="10"/>
  <c r="BX43" i="10"/>
  <c r="BX44" i="10"/>
  <c r="BX45" i="10"/>
  <c r="BX46" i="10"/>
  <c r="BX47" i="10"/>
  <c r="BX48" i="10"/>
  <c r="BX49" i="10"/>
  <c r="BX50" i="10"/>
  <c r="BX52" i="10"/>
  <c r="BX53" i="10"/>
  <c r="BX55" i="10"/>
  <c r="BX56" i="10"/>
  <c r="BX57" i="10"/>
  <c r="BX58" i="10"/>
  <c r="BX59" i="10"/>
  <c r="BX60" i="10"/>
  <c r="BX61" i="10"/>
  <c r="BX62" i="10"/>
  <c r="BX63" i="10"/>
  <c r="BX64" i="10"/>
  <c r="BX65" i="10"/>
  <c r="BX66" i="10"/>
  <c r="BM22" i="10"/>
  <c r="BM23" i="10"/>
  <c r="BM24" i="10"/>
  <c r="BM25" i="10"/>
  <c r="BM26" i="10"/>
  <c r="BM28" i="10"/>
  <c r="BM29" i="10"/>
  <c r="BM30" i="10"/>
  <c r="BM31" i="10"/>
  <c r="BM32" i="10"/>
  <c r="BM33" i="10"/>
  <c r="BM34" i="10"/>
  <c r="BM35" i="10"/>
  <c r="BM36" i="10"/>
  <c r="BM37" i="10"/>
  <c r="BM38" i="10"/>
  <c r="BM39" i="10"/>
  <c r="BM40" i="10"/>
  <c r="BM41" i="10"/>
  <c r="BM42" i="10"/>
  <c r="BM43" i="10"/>
  <c r="BM44" i="10"/>
  <c r="BM45" i="10"/>
  <c r="BM46" i="10"/>
  <c r="BM47" i="10"/>
  <c r="BM48" i="10"/>
  <c r="BM49" i="10"/>
  <c r="BM50" i="10"/>
  <c r="BM52" i="10"/>
  <c r="BM53" i="10"/>
  <c r="BM55" i="10"/>
  <c r="BM56" i="10"/>
  <c r="BM57" i="10"/>
  <c r="BM58" i="10"/>
  <c r="BM59" i="10"/>
  <c r="BM60" i="10"/>
  <c r="BM61" i="10"/>
  <c r="BM62" i="10"/>
  <c r="BM63" i="10"/>
  <c r="BM64" i="10"/>
  <c r="BM65" i="10"/>
  <c r="BM66" i="10"/>
  <c r="BB22" i="10"/>
  <c r="BB23" i="10"/>
  <c r="BB24" i="10"/>
  <c r="BB25" i="10"/>
  <c r="BB26" i="10"/>
  <c r="BB28" i="10"/>
  <c r="BB29" i="10"/>
  <c r="BB30" i="10"/>
  <c r="BB31" i="10"/>
  <c r="BB32" i="10"/>
  <c r="BB33" i="10"/>
  <c r="BB34" i="10"/>
  <c r="BB35" i="10"/>
  <c r="BB36" i="10"/>
  <c r="BB37" i="10"/>
  <c r="BB38" i="10"/>
  <c r="BB39" i="10"/>
  <c r="BB40" i="10"/>
  <c r="BB41" i="10"/>
  <c r="BB42" i="10"/>
  <c r="BB43" i="10"/>
  <c r="BB44" i="10"/>
  <c r="BB45" i="10"/>
  <c r="BB46" i="10"/>
  <c r="BB47" i="10"/>
  <c r="BB48" i="10"/>
  <c r="BB49" i="10"/>
  <c r="BB50" i="10"/>
  <c r="BB52" i="10"/>
  <c r="BB53" i="10"/>
  <c r="BB55" i="10"/>
  <c r="BB56" i="10"/>
  <c r="BB57" i="10"/>
  <c r="BB58" i="10"/>
  <c r="BB59" i="10"/>
  <c r="BB60" i="10"/>
  <c r="BB61" i="10"/>
  <c r="BB62" i="10"/>
  <c r="BB63" i="10"/>
  <c r="BB64" i="10"/>
  <c r="BB65" i="10"/>
  <c r="BB66" i="10"/>
  <c r="AQ22" i="10"/>
  <c r="AQ23" i="10"/>
  <c r="AQ24" i="10"/>
  <c r="AQ25" i="10"/>
  <c r="AQ26" i="10"/>
  <c r="AQ28" i="10"/>
  <c r="AQ29" i="10"/>
  <c r="AQ30" i="10"/>
  <c r="AQ31" i="10"/>
  <c r="AQ32" i="10"/>
  <c r="AQ33" i="10"/>
  <c r="AQ34" i="10"/>
  <c r="AQ35" i="10"/>
  <c r="AQ36" i="10"/>
  <c r="AQ37" i="10"/>
  <c r="AQ38" i="10"/>
  <c r="AQ39" i="10"/>
  <c r="AQ40" i="10"/>
  <c r="AQ41" i="10"/>
  <c r="AQ42" i="10"/>
  <c r="AQ43" i="10"/>
  <c r="AQ44" i="10"/>
  <c r="AQ45" i="10"/>
  <c r="AQ46" i="10"/>
  <c r="AQ47" i="10"/>
  <c r="AQ48" i="10"/>
  <c r="AQ49" i="10"/>
  <c r="AQ50" i="10"/>
  <c r="AQ52" i="10"/>
  <c r="AQ53" i="10"/>
  <c r="AQ55" i="10"/>
  <c r="AQ56" i="10"/>
  <c r="AQ57" i="10"/>
  <c r="AQ58" i="10"/>
  <c r="AQ59" i="10"/>
  <c r="AQ60" i="10"/>
  <c r="AQ61" i="10"/>
  <c r="AQ62" i="10"/>
  <c r="AQ63" i="10"/>
  <c r="AQ64" i="10"/>
  <c r="AQ65" i="10"/>
  <c r="AQ66" i="10"/>
  <c r="AL22" i="10"/>
  <c r="AL23" i="10"/>
  <c r="AL24" i="10"/>
  <c r="AL25" i="10"/>
  <c r="AL26" i="10"/>
  <c r="AL28" i="10"/>
  <c r="AL29" i="10"/>
  <c r="AL30" i="10"/>
  <c r="AL31" i="10"/>
  <c r="AL32" i="10"/>
  <c r="AL33" i="10"/>
  <c r="AL34" i="10"/>
  <c r="AL35" i="10"/>
  <c r="AL36" i="10"/>
  <c r="AL37" i="10"/>
  <c r="AL38" i="10"/>
  <c r="AL39" i="10"/>
  <c r="AL40" i="10"/>
  <c r="AL41" i="10"/>
  <c r="AL42" i="10"/>
  <c r="AL43" i="10"/>
  <c r="AL44" i="10"/>
  <c r="AL45" i="10"/>
  <c r="AL46" i="10"/>
  <c r="AL47" i="10"/>
  <c r="AL48" i="10"/>
  <c r="AL49" i="10"/>
  <c r="AL50" i="10"/>
  <c r="AL52" i="10"/>
  <c r="AL53" i="10"/>
  <c r="AL55" i="10"/>
  <c r="AL56" i="10"/>
  <c r="AL57" i="10"/>
  <c r="AL58" i="10"/>
  <c r="AL59" i="10"/>
  <c r="AL60" i="10"/>
  <c r="AL61" i="10"/>
  <c r="AL62" i="10"/>
  <c r="AL63" i="10"/>
  <c r="AL64" i="10"/>
  <c r="AL65" i="10"/>
  <c r="AL66" i="10"/>
  <c r="U67" i="10"/>
  <c r="B67" i="10"/>
  <c r="U66" i="10"/>
  <c r="BD66" i="10" s="1"/>
  <c r="BI66" i="10" s="1"/>
  <c r="B66" i="10"/>
  <c r="U65" i="10"/>
  <c r="BD65" i="10" s="1"/>
  <c r="BI65" i="10" s="1"/>
  <c r="B65" i="10"/>
  <c r="U64" i="10"/>
  <c r="BD64" i="10" s="1"/>
  <c r="BI64" i="10" s="1"/>
  <c r="B64" i="10"/>
  <c r="U63" i="10"/>
  <c r="BD63" i="10" s="1"/>
  <c r="BI63" i="10" s="1"/>
  <c r="B63" i="10"/>
  <c r="U62" i="10"/>
  <c r="BD62" i="10" s="1"/>
  <c r="BI62" i="10" s="1"/>
  <c r="B62" i="10"/>
  <c r="U61" i="10"/>
  <c r="BD61" i="10" s="1"/>
  <c r="BI61" i="10" s="1"/>
  <c r="B61" i="10"/>
  <c r="U60" i="10"/>
  <c r="BD60" i="10" s="1"/>
  <c r="BI60" i="10" s="1"/>
  <c r="B60" i="10"/>
  <c r="U59" i="10"/>
  <c r="BD59" i="10" s="1"/>
  <c r="BI59" i="10" s="1"/>
  <c r="B59" i="10"/>
  <c r="U58" i="10"/>
  <c r="BD58" i="10" s="1"/>
  <c r="BI58" i="10" s="1"/>
  <c r="B58" i="10"/>
  <c r="U57" i="10"/>
  <c r="BD57" i="10" s="1"/>
  <c r="BI57" i="10" s="1"/>
  <c r="B57" i="10"/>
  <c r="U56" i="10"/>
  <c r="BD56" i="10" s="1"/>
  <c r="BI56" i="10" s="1"/>
  <c r="B56" i="10"/>
  <c r="U55" i="10"/>
  <c r="BD55" i="10" s="1"/>
  <c r="BI55" i="10" s="1"/>
  <c r="B55" i="10"/>
  <c r="U54" i="10"/>
  <c r="BD54" i="10" s="1"/>
  <c r="BI54" i="10" s="1"/>
  <c r="B54" i="10"/>
  <c r="U53" i="10"/>
  <c r="BD53" i="10" s="1"/>
  <c r="BI53" i="10" s="1"/>
  <c r="B53" i="10"/>
  <c r="U52" i="10"/>
  <c r="BD52" i="10" s="1"/>
  <c r="BI52" i="10" s="1"/>
  <c r="B52" i="10"/>
  <c r="U51" i="10"/>
  <c r="BD51" i="10" s="1"/>
  <c r="BI51" i="10" s="1"/>
  <c r="B51" i="10"/>
  <c r="U50" i="10"/>
  <c r="BD50" i="10" s="1"/>
  <c r="BI50" i="10" s="1"/>
  <c r="B50" i="10"/>
  <c r="U49" i="10"/>
  <c r="BD49" i="10" s="1"/>
  <c r="BI49" i="10" s="1"/>
  <c r="B49" i="10"/>
  <c r="U48" i="10"/>
  <c r="BD48" i="10" s="1"/>
  <c r="BI48" i="10" s="1"/>
  <c r="B48" i="10"/>
  <c r="U47" i="10"/>
  <c r="BD47" i="10" s="1"/>
  <c r="BI47" i="10" s="1"/>
  <c r="B47" i="10"/>
  <c r="U46" i="10"/>
  <c r="BD46" i="10" s="1"/>
  <c r="BI46" i="10" s="1"/>
  <c r="B46" i="10"/>
  <c r="U45" i="10"/>
  <c r="BD45" i="10" s="1"/>
  <c r="BI45" i="10" s="1"/>
  <c r="B45" i="10"/>
  <c r="U44" i="10"/>
  <c r="BD44" i="10" s="1"/>
  <c r="BI44" i="10" s="1"/>
  <c r="B44" i="10"/>
  <c r="U43" i="10"/>
  <c r="BD43" i="10" s="1"/>
  <c r="BI43" i="10" s="1"/>
  <c r="B43" i="10"/>
  <c r="U42" i="10"/>
  <c r="BD42" i="10" s="1"/>
  <c r="BI42" i="10" s="1"/>
  <c r="B42" i="10"/>
  <c r="U41" i="10"/>
  <c r="BD41" i="10" s="1"/>
  <c r="BI41" i="10" s="1"/>
  <c r="B41" i="10"/>
  <c r="U40" i="10"/>
  <c r="BD40" i="10" s="1"/>
  <c r="BI40" i="10" s="1"/>
  <c r="B40" i="10"/>
  <c r="U39" i="10"/>
  <c r="BD39" i="10" s="1"/>
  <c r="BI39" i="10" s="1"/>
  <c r="B39" i="10"/>
  <c r="U38" i="10"/>
  <c r="BD38" i="10" s="1"/>
  <c r="BI38" i="10" s="1"/>
  <c r="B38" i="10"/>
  <c r="U37" i="10"/>
  <c r="BD37" i="10" s="1"/>
  <c r="BI37" i="10" s="1"/>
  <c r="B37" i="10"/>
  <c r="U36" i="10"/>
  <c r="BD36" i="10" s="1"/>
  <c r="BI36" i="10" s="1"/>
  <c r="B36" i="10"/>
  <c r="U35" i="10"/>
  <c r="BD35" i="10" s="1"/>
  <c r="BI35" i="10" s="1"/>
  <c r="B35" i="10"/>
  <c r="U34" i="10"/>
  <c r="BD34" i="10" s="1"/>
  <c r="BI34" i="10" s="1"/>
  <c r="B34" i="10"/>
  <c r="U33" i="10"/>
  <c r="BD33" i="10" s="1"/>
  <c r="BI33" i="10" s="1"/>
  <c r="B33" i="10"/>
  <c r="U32" i="10"/>
  <c r="BD32" i="10" s="1"/>
  <c r="BI32" i="10" s="1"/>
  <c r="B32" i="10"/>
  <c r="U31" i="10"/>
  <c r="BD31" i="10" s="1"/>
  <c r="BI31" i="10" s="1"/>
  <c r="B31" i="10"/>
  <c r="U30" i="10"/>
  <c r="BD30" i="10" s="1"/>
  <c r="BI30" i="10" s="1"/>
  <c r="B30" i="10"/>
  <c r="U29" i="10"/>
  <c r="BD29" i="10" s="1"/>
  <c r="BI29" i="10" s="1"/>
  <c r="B29" i="10"/>
  <c r="U28" i="10"/>
  <c r="BD28" i="10" s="1"/>
  <c r="BI28" i="10" s="1"/>
  <c r="B28" i="10"/>
  <c r="U27" i="10"/>
  <c r="BD27" i="10" s="1"/>
  <c r="BI27" i="10" s="1"/>
  <c r="B27" i="10"/>
  <c r="U26" i="10"/>
  <c r="BD26" i="10" s="1"/>
  <c r="BI26" i="10" s="1"/>
  <c r="B26" i="10"/>
  <c r="U25" i="10"/>
  <c r="BD25" i="10" s="1"/>
  <c r="BI25" i="10" s="1"/>
  <c r="B25" i="10"/>
  <c r="U24" i="10"/>
  <c r="BD24" i="10" s="1"/>
  <c r="BI24" i="10" s="1"/>
  <c r="B24" i="10"/>
  <c r="U23" i="10"/>
  <c r="BD23" i="10" s="1"/>
  <c r="BI23" i="10" s="1"/>
  <c r="B23" i="10"/>
  <c r="U22" i="10"/>
  <c r="BD22" i="10" s="1"/>
  <c r="BI22" i="10" s="1"/>
  <c r="B22" i="10"/>
  <c r="U21" i="10"/>
  <c r="BD21" i="10" s="1"/>
  <c r="BI21" i="10" s="1"/>
  <c r="B21" i="10"/>
  <c r="U20" i="10"/>
  <c r="BD20" i="10" s="1"/>
  <c r="BI20" i="10" s="1"/>
  <c r="B20" i="10"/>
  <c r="U19" i="10"/>
  <c r="BD19" i="10" s="1"/>
  <c r="BI19" i="10" s="1"/>
  <c r="B19" i="10"/>
  <c r="U18" i="10"/>
  <c r="B18" i="10"/>
  <c r="S17" i="10"/>
  <c r="R17" i="10"/>
  <c r="Q17" i="10"/>
  <c r="P17" i="10"/>
  <c r="O17" i="10"/>
  <c r="N17" i="10"/>
  <c r="M17" i="10"/>
  <c r="L17" i="10"/>
  <c r="K17" i="10"/>
  <c r="J17" i="10"/>
  <c r="I17" i="10"/>
  <c r="H17" i="10"/>
  <c r="S16" i="10"/>
  <c r="R16" i="10"/>
  <c r="Q16" i="10"/>
  <c r="P16" i="10"/>
  <c r="O16" i="10"/>
  <c r="N16" i="10"/>
  <c r="M16" i="10"/>
  <c r="L16" i="10"/>
  <c r="K16" i="10"/>
  <c r="J16" i="10"/>
  <c r="I16" i="10"/>
  <c r="H16" i="10"/>
  <c r="JE14" i="10"/>
  <c r="II14" i="10"/>
  <c r="HM14" i="10"/>
  <c r="GQ14" i="10"/>
  <c r="FU14" i="10"/>
  <c r="EY14" i="10"/>
  <c r="EC14" i="10"/>
  <c r="DG14" i="10"/>
  <c r="CK14" i="10"/>
  <c r="BO14" i="10"/>
  <c r="AS14" i="10"/>
  <c r="W14" i="10"/>
  <c r="AS13" i="10"/>
  <c r="BO13" i="10" s="1"/>
  <c r="CK13" i="10" s="1"/>
  <c r="DG13" i="10" s="1"/>
  <c r="EC13" i="10" s="1"/>
  <c r="EY13" i="10" s="1"/>
  <c r="FU13" i="10" s="1"/>
  <c r="GQ13" i="10" s="1"/>
  <c r="HM13" i="10" s="1"/>
  <c r="II13" i="10" s="1"/>
  <c r="JE13" i="10" s="1"/>
  <c r="BM51" i="10" l="1"/>
  <c r="BH51" i="10"/>
  <c r="BM27" i="10"/>
  <c r="BH27" i="10"/>
  <c r="BH54" i="10"/>
  <c r="BH21" i="10"/>
  <c r="BH20" i="10"/>
  <c r="BH19" i="10"/>
  <c r="JP67" i="10"/>
  <c r="IT67" i="10"/>
  <c r="HX67" i="10"/>
  <c r="HB67" i="10"/>
  <c r="GF67" i="10"/>
  <c r="FJ67" i="10"/>
  <c r="EN67" i="10"/>
  <c r="DR67" i="10"/>
  <c r="JE67" i="10"/>
  <c r="II67" i="10"/>
  <c r="HM67" i="10"/>
  <c r="GQ67" i="10"/>
  <c r="FU67" i="10"/>
  <c r="EY67" i="10"/>
  <c r="W67" i="10"/>
  <c r="AS67" i="10"/>
  <c r="BO67" i="10"/>
  <c r="CK67" i="10"/>
  <c r="DG67" i="10"/>
  <c r="EC67" i="10"/>
  <c r="V67" i="10"/>
  <c r="AH67" i="10"/>
  <c r="BD67" i="10"/>
  <c r="BZ67" i="10"/>
  <c r="CV67" i="10"/>
  <c r="V18" i="10"/>
  <c r="BD18" i="10"/>
  <c r="BH18" i="10" s="1"/>
  <c r="V44" i="10"/>
  <c r="HX44" i="10"/>
  <c r="IC44" i="10" s="1"/>
  <c r="HB44" i="10"/>
  <c r="HG44" i="10" s="1"/>
  <c r="FJ44" i="10"/>
  <c r="FO44" i="10" s="1"/>
  <c r="EN44" i="10"/>
  <c r="ES44" i="10" s="1"/>
  <c r="EC44" i="10"/>
  <c r="EH44" i="10" s="1"/>
  <c r="DR44" i="10"/>
  <c r="DW44" i="10" s="1"/>
  <c r="DG44" i="10"/>
  <c r="DL44" i="10" s="1"/>
  <c r="CK44" i="10"/>
  <c r="CP44" i="10" s="1"/>
  <c r="BZ44" i="10"/>
  <c r="CE44" i="10" s="1"/>
  <c r="BO44" i="10"/>
  <c r="BT44" i="10" s="1"/>
  <c r="AS44" i="10"/>
  <c r="AX44" i="10" s="1"/>
  <c r="JP44" i="10"/>
  <c r="JU44" i="10" s="1"/>
  <c r="JE44" i="10"/>
  <c r="JJ44" i="10" s="1"/>
  <c r="IT44" i="10"/>
  <c r="IY44" i="10" s="1"/>
  <c r="II44" i="10"/>
  <c r="IN44" i="10" s="1"/>
  <c r="HM44" i="10"/>
  <c r="HR44" i="10" s="1"/>
  <c r="GQ44" i="10"/>
  <c r="GV44" i="10" s="1"/>
  <c r="GF44" i="10"/>
  <c r="GK44" i="10" s="1"/>
  <c r="FU44" i="10"/>
  <c r="FZ44" i="10" s="1"/>
  <c r="EY44" i="10"/>
  <c r="FD44" i="10" s="1"/>
  <c r="CV44" i="10"/>
  <c r="DA44" i="10" s="1"/>
  <c r="AH44" i="10"/>
  <c r="AM44" i="10" s="1"/>
  <c r="W44" i="10"/>
  <c r="V45" i="10"/>
  <c r="JE45" i="10"/>
  <c r="JJ45" i="10" s="1"/>
  <c r="EN45" i="10"/>
  <c r="ES45" i="10" s="1"/>
  <c r="EC45" i="10"/>
  <c r="EH45" i="10" s="1"/>
  <c r="DR45" i="10"/>
  <c r="DW45" i="10" s="1"/>
  <c r="DG45" i="10"/>
  <c r="DL45" i="10" s="1"/>
  <c r="CK45" i="10"/>
  <c r="CP45" i="10" s="1"/>
  <c r="BO45" i="10"/>
  <c r="BT45" i="10" s="1"/>
  <c r="AS45" i="10"/>
  <c r="AX45" i="10" s="1"/>
  <c r="AH45" i="10"/>
  <c r="AM45" i="10" s="1"/>
  <c r="W45" i="10"/>
  <c r="JP45" i="10"/>
  <c r="JU45" i="10" s="1"/>
  <c r="IT45" i="10"/>
  <c r="IY45" i="10" s="1"/>
  <c r="II45" i="10"/>
  <c r="IN45" i="10" s="1"/>
  <c r="HX45" i="10"/>
  <c r="IC45" i="10" s="1"/>
  <c r="HM45" i="10"/>
  <c r="HR45" i="10" s="1"/>
  <c r="HB45" i="10"/>
  <c r="HG45" i="10" s="1"/>
  <c r="GQ45" i="10"/>
  <c r="GV45" i="10" s="1"/>
  <c r="GF45" i="10"/>
  <c r="GK45" i="10" s="1"/>
  <c r="FU45" i="10"/>
  <c r="FZ45" i="10" s="1"/>
  <c r="FJ45" i="10"/>
  <c r="FO45" i="10" s="1"/>
  <c r="EY45" i="10"/>
  <c r="FD45" i="10" s="1"/>
  <c r="CV45" i="10"/>
  <c r="DA45" i="10" s="1"/>
  <c r="BZ45" i="10"/>
  <c r="CE45" i="10" s="1"/>
  <c r="V46" i="10"/>
  <c r="JE46" i="10"/>
  <c r="JJ46" i="10" s="1"/>
  <c r="IT46" i="10"/>
  <c r="IY46" i="10" s="1"/>
  <c r="II46" i="10"/>
  <c r="IN46" i="10" s="1"/>
  <c r="HX46" i="10"/>
  <c r="IC46" i="10" s="1"/>
  <c r="HM46" i="10"/>
  <c r="HR46" i="10" s="1"/>
  <c r="GQ46" i="10"/>
  <c r="GV46" i="10" s="1"/>
  <c r="GF46" i="10"/>
  <c r="GK46" i="10" s="1"/>
  <c r="FU46" i="10"/>
  <c r="FZ46" i="10" s="1"/>
  <c r="JP46" i="10"/>
  <c r="JU46" i="10" s="1"/>
  <c r="HB46" i="10"/>
  <c r="HG46" i="10" s="1"/>
  <c r="FJ46" i="10"/>
  <c r="FO46" i="10" s="1"/>
  <c r="EN46" i="10"/>
  <c r="ES46" i="10" s="1"/>
  <c r="DR46" i="10"/>
  <c r="DW46" i="10" s="1"/>
  <c r="DG46" i="10"/>
  <c r="DL46" i="10" s="1"/>
  <c r="CV46" i="10"/>
  <c r="DA46" i="10" s="1"/>
  <c r="CK46" i="10"/>
  <c r="CP46" i="10" s="1"/>
  <c r="BZ46" i="10"/>
  <c r="CE46" i="10" s="1"/>
  <c r="AH46" i="10"/>
  <c r="AM46" i="10" s="1"/>
  <c r="W46" i="10"/>
  <c r="EY46" i="10"/>
  <c r="FD46" i="10" s="1"/>
  <c r="EC46" i="10"/>
  <c r="EH46" i="10" s="1"/>
  <c r="BO46" i="10"/>
  <c r="BT46" i="10" s="1"/>
  <c r="AS46" i="10"/>
  <c r="AX46" i="10" s="1"/>
  <c r="V47" i="10"/>
  <c r="JE47" i="10"/>
  <c r="JJ47" i="10" s="1"/>
  <c r="IT47" i="10"/>
  <c r="IY47" i="10" s="1"/>
  <c r="HX47" i="10"/>
  <c r="IC47" i="10" s="1"/>
  <c r="HB47" i="10"/>
  <c r="HG47" i="10" s="1"/>
  <c r="GQ47" i="10"/>
  <c r="GV47" i="10" s="1"/>
  <c r="FU47" i="10"/>
  <c r="FZ47" i="10" s="1"/>
  <c r="EN47" i="10"/>
  <c r="ES47" i="10" s="1"/>
  <c r="DR47" i="10"/>
  <c r="DW47" i="10" s="1"/>
  <c r="CK47" i="10"/>
  <c r="CP47" i="10" s="1"/>
  <c r="AH47" i="10"/>
  <c r="AM47" i="10" s="1"/>
  <c r="W47" i="10"/>
  <c r="JP47" i="10"/>
  <c r="JU47" i="10" s="1"/>
  <c r="II47" i="10"/>
  <c r="IN47" i="10" s="1"/>
  <c r="HM47" i="10"/>
  <c r="HR47" i="10" s="1"/>
  <c r="GF47" i="10"/>
  <c r="GK47" i="10" s="1"/>
  <c r="FJ47" i="10"/>
  <c r="FO47" i="10" s="1"/>
  <c r="EY47" i="10"/>
  <c r="FD47" i="10" s="1"/>
  <c r="EC47" i="10"/>
  <c r="EH47" i="10" s="1"/>
  <c r="DG47" i="10"/>
  <c r="DL47" i="10" s="1"/>
  <c r="CV47" i="10"/>
  <c r="DA47" i="10" s="1"/>
  <c r="BZ47" i="10"/>
  <c r="CE47" i="10" s="1"/>
  <c r="BO47" i="10"/>
  <c r="BT47" i="10" s="1"/>
  <c r="AS47" i="10"/>
  <c r="AX47" i="10" s="1"/>
  <c r="V48" i="10"/>
  <c r="JP48" i="10"/>
  <c r="JU48" i="10" s="1"/>
  <c r="IT48" i="10"/>
  <c r="IY48" i="10" s="1"/>
  <c r="II48" i="10"/>
  <c r="IN48" i="10" s="1"/>
  <c r="HX48" i="10"/>
  <c r="IC48" i="10" s="1"/>
  <c r="HM48" i="10"/>
  <c r="HR48" i="10" s="1"/>
  <c r="GF48" i="10"/>
  <c r="GK48" i="10" s="1"/>
  <c r="FU48" i="10"/>
  <c r="FZ48" i="10" s="1"/>
  <c r="FJ48" i="10"/>
  <c r="FO48" i="10" s="1"/>
  <c r="EY48" i="10"/>
  <c r="FD48" i="10" s="1"/>
  <c r="EC48" i="10"/>
  <c r="EH48" i="10" s="1"/>
  <c r="DG48" i="10"/>
  <c r="DL48" i="10" s="1"/>
  <c r="CK48" i="10"/>
  <c r="CP48" i="10" s="1"/>
  <c r="AH48" i="10"/>
  <c r="AM48" i="10" s="1"/>
  <c r="W48" i="10"/>
  <c r="JE48" i="10"/>
  <c r="JJ48" i="10" s="1"/>
  <c r="HB48" i="10"/>
  <c r="HG48" i="10" s="1"/>
  <c r="GQ48" i="10"/>
  <c r="GV48" i="10" s="1"/>
  <c r="EN48" i="10"/>
  <c r="ES48" i="10" s="1"/>
  <c r="DR48" i="10"/>
  <c r="DW48" i="10" s="1"/>
  <c r="CV48" i="10"/>
  <c r="DA48" i="10" s="1"/>
  <c r="BZ48" i="10"/>
  <c r="CE48" i="10" s="1"/>
  <c r="BO48" i="10"/>
  <c r="BT48" i="10" s="1"/>
  <c r="AS48" i="10"/>
  <c r="AX48" i="10" s="1"/>
  <c r="V49" i="10"/>
  <c r="JE49" i="10"/>
  <c r="JJ49" i="10" s="1"/>
  <c r="IT49" i="10"/>
  <c r="IY49" i="10" s="1"/>
  <c r="II49" i="10"/>
  <c r="IN49" i="10" s="1"/>
  <c r="HX49" i="10"/>
  <c r="IC49" i="10" s="1"/>
  <c r="GF49" i="10"/>
  <c r="GK49" i="10" s="1"/>
  <c r="FU49" i="10"/>
  <c r="FZ49" i="10" s="1"/>
  <c r="EY49" i="10"/>
  <c r="FD49" i="10" s="1"/>
  <c r="EC49" i="10"/>
  <c r="EH49" i="10" s="1"/>
  <c r="DG49" i="10"/>
  <c r="DL49" i="10" s="1"/>
  <c r="CV49" i="10"/>
  <c r="DA49" i="10" s="1"/>
  <c r="CK49" i="10"/>
  <c r="CP49" i="10" s="1"/>
  <c r="AS49" i="10"/>
  <c r="AX49" i="10" s="1"/>
  <c r="AH49" i="10"/>
  <c r="AM49" i="10" s="1"/>
  <c r="JP49" i="10"/>
  <c r="JU49" i="10" s="1"/>
  <c r="HM49" i="10"/>
  <c r="HR49" i="10" s="1"/>
  <c r="HB49" i="10"/>
  <c r="HG49" i="10" s="1"/>
  <c r="GQ49" i="10"/>
  <c r="GV49" i="10" s="1"/>
  <c r="FJ49" i="10"/>
  <c r="FO49" i="10" s="1"/>
  <c r="EN49" i="10"/>
  <c r="ES49" i="10" s="1"/>
  <c r="DR49" i="10"/>
  <c r="DW49" i="10" s="1"/>
  <c r="BZ49" i="10"/>
  <c r="CE49" i="10" s="1"/>
  <c r="BO49" i="10"/>
  <c r="BT49" i="10" s="1"/>
  <c r="W49" i="10"/>
  <c r="V50" i="10"/>
  <c r="JP50" i="10"/>
  <c r="JU50" i="10" s="1"/>
  <c r="II50" i="10"/>
  <c r="IN50" i="10" s="1"/>
  <c r="HX50" i="10"/>
  <c r="IC50" i="10" s="1"/>
  <c r="GF50" i="10"/>
  <c r="GK50" i="10" s="1"/>
  <c r="FU50" i="10"/>
  <c r="FZ50" i="10" s="1"/>
  <c r="EY50" i="10"/>
  <c r="FD50" i="10" s="1"/>
  <c r="EC50" i="10"/>
  <c r="EH50" i="10" s="1"/>
  <c r="DR50" i="10"/>
  <c r="DW50" i="10" s="1"/>
  <c r="CK50" i="10"/>
  <c r="CP50" i="10" s="1"/>
  <c r="AS50" i="10"/>
  <c r="AX50" i="10" s="1"/>
  <c r="W50" i="10"/>
  <c r="JE50" i="10"/>
  <c r="JJ50" i="10" s="1"/>
  <c r="IT50" i="10"/>
  <c r="IY50" i="10" s="1"/>
  <c r="HM50" i="10"/>
  <c r="HR50" i="10" s="1"/>
  <c r="HB50" i="10"/>
  <c r="HG50" i="10" s="1"/>
  <c r="GQ50" i="10"/>
  <c r="GV50" i="10" s="1"/>
  <c r="FJ50" i="10"/>
  <c r="FO50" i="10" s="1"/>
  <c r="EN50" i="10"/>
  <c r="ES50" i="10" s="1"/>
  <c r="DG50" i="10"/>
  <c r="DL50" i="10" s="1"/>
  <c r="CV50" i="10"/>
  <c r="DA50" i="10" s="1"/>
  <c r="BZ50" i="10"/>
  <c r="CE50" i="10" s="1"/>
  <c r="BO50" i="10"/>
  <c r="BT50" i="10" s="1"/>
  <c r="AH50" i="10"/>
  <c r="AM50" i="10" s="1"/>
  <c r="V51" i="10"/>
  <c r="II51" i="10"/>
  <c r="HX51" i="10"/>
  <c r="HM51" i="10"/>
  <c r="GQ51" i="10"/>
  <c r="EN51" i="10"/>
  <c r="DG51" i="10"/>
  <c r="CV51" i="10"/>
  <c r="BZ51" i="10"/>
  <c r="BO51" i="10"/>
  <c r="JP51" i="10"/>
  <c r="JE51" i="10"/>
  <c r="IT51" i="10"/>
  <c r="HB51" i="10"/>
  <c r="GF51" i="10"/>
  <c r="FU51" i="10"/>
  <c r="FJ51" i="10"/>
  <c r="EY51" i="10"/>
  <c r="EC51" i="10"/>
  <c r="DR51" i="10"/>
  <c r="CK51" i="10"/>
  <c r="AS51" i="10"/>
  <c r="AH51" i="10"/>
  <c r="W51" i="10"/>
  <c r="V52" i="10"/>
  <c r="IT52" i="10"/>
  <c r="IY52" i="10" s="1"/>
  <c r="II52" i="10"/>
  <c r="IN52" i="10" s="1"/>
  <c r="HM52" i="10"/>
  <c r="HR52" i="10" s="1"/>
  <c r="HB52" i="10"/>
  <c r="HG52" i="10" s="1"/>
  <c r="GF52" i="10"/>
  <c r="GK52" i="10" s="1"/>
  <c r="FJ52" i="10"/>
  <c r="FO52" i="10" s="1"/>
  <c r="EY52" i="10"/>
  <c r="FD52" i="10" s="1"/>
  <c r="EN52" i="10"/>
  <c r="ES52" i="10" s="1"/>
  <c r="CK52" i="10"/>
  <c r="CP52" i="10" s="1"/>
  <c r="BZ52" i="10"/>
  <c r="CE52" i="10" s="1"/>
  <c r="AH52" i="10"/>
  <c r="AM52" i="10" s="1"/>
  <c r="JP52" i="10"/>
  <c r="JU52" i="10" s="1"/>
  <c r="JE52" i="10"/>
  <c r="JJ52" i="10" s="1"/>
  <c r="HX52" i="10"/>
  <c r="IC52" i="10" s="1"/>
  <c r="GQ52" i="10"/>
  <c r="GV52" i="10" s="1"/>
  <c r="FU52" i="10"/>
  <c r="FZ52" i="10" s="1"/>
  <c r="EC52" i="10"/>
  <c r="EH52" i="10" s="1"/>
  <c r="DR52" i="10"/>
  <c r="DW52" i="10" s="1"/>
  <c r="DG52" i="10"/>
  <c r="DL52" i="10" s="1"/>
  <c r="CV52" i="10"/>
  <c r="DA52" i="10" s="1"/>
  <c r="BO52" i="10"/>
  <c r="BT52" i="10" s="1"/>
  <c r="AS52" i="10"/>
  <c r="AX52" i="10" s="1"/>
  <c r="W52" i="10"/>
  <c r="V53" i="10"/>
  <c r="JE53" i="10"/>
  <c r="JJ53" i="10" s="1"/>
  <c r="IT53" i="10"/>
  <c r="IY53" i="10" s="1"/>
  <c r="II53" i="10"/>
  <c r="IN53" i="10" s="1"/>
  <c r="HX53" i="10"/>
  <c r="IC53" i="10" s="1"/>
  <c r="HM53" i="10"/>
  <c r="HR53" i="10" s="1"/>
  <c r="HB53" i="10"/>
  <c r="HG53" i="10" s="1"/>
  <c r="GF53" i="10"/>
  <c r="GK53" i="10" s="1"/>
  <c r="EY53" i="10"/>
  <c r="FD53" i="10" s="1"/>
  <c r="EN53" i="10"/>
  <c r="ES53" i="10" s="1"/>
  <c r="DG53" i="10"/>
  <c r="DL53" i="10" s="1"/>
  <c r="BZ53" i="10"/>
  <c r="CE53" i="10" s="1"/>
  <c r="JP53" i="10"/>
  <c r="JU53" i="10" s="1"/>
  <c r="GQ53" i="10"/>
  <c r="GV53" i="10" s="1"/>
  <c r="FU53" i="10"/>
  <c r="FZ53" i="10" s="1"/>
  <c r="FJ53" i="10"/>
  <c r="FO53" i="10" s="1"/>
  <c r="EC53" i="10"/>
  <c r="EH53" i="10" s="1"/>
  <c r="DR53" i="10"/>
  <c r="DW53" i="10" s="1"/>
  <c r="CV53" i="10"/>
  <c r="DA53" i="10" s="1"/>
  <c r="CK53" i="10"/>
  <c r="CP53" i="10" s="1"/>
  <c r="BO53" i="10"/>
  <c r="BT53" i="10" s="1"/>
  <c r="AS53" i="10"/>
  <c r="AX53" i="10" s="1"/>
  <c r="AH53" i="10"/>
  <c r="AM53" i="10" s="1"/>
  <c r="W53" i="10"/>
  <c r="V54" i="10"/>
  <c r="BM54" i="10" s="1"/>
  <c r="JP54" i="10"/>
  <c r="JE54" i="10"/>
  <c r="IT54" i="10"/>
  <c r="II54" i="10"/>
  <c r="HX54" i="10"/>
  <c r="HM54" i="10"/>
  <c r="GQ54" i="10"/>
  <c r="EY54" i="10"/>
  <c r="EC54" i="10"/>
  <c r="DR54" i="10"/>
  <c r="CV54" i="10"/>
  <c r="BZ54" i="10"/>
  <c r="W54" i="10"/>
  <c r="HB54" i="10"/>
  <c r="GF54" i="10"/>
  <c r="FU54" i="10"/>
  <c r="FJ54" i="10"/>
  <c r="EN54" i="10"/>
  <c r="DG54" i="10"/>
  <c r="CK54" i="10"/>
  <c r="BO54" i="10"/>
  <c r="AS54" i="10"/>
  <c r="AH54" i="10"/>
  <c r="V55" i="10"/>
  <c r="JE55" i="10"/>
  <c r="JJ55" i="10" s="1"/>
  <c r="IT55" i="10"/>
  <c r="IY55" i="10" s="1"/>
  <c r="HX55" i="10"/>
  <c r="IC55" i="10" s="1"/>
  <c r="HM55" i="10"/>
  <c r="HR55" i="10" s="1"/>
  <c r="GQ55" i="10"/>
  <c r="GV55" i="10" s="1"/>
  <c r="FJ55" i="10"/>
  <c r="FO55" i="10" s="1"/>
  <c r="EN55" i="10"/>
  <c r="ES55" i="10" s="1"/>
  <c r="DG55" i="10"/>
  <c r="DL55" i="10" s="1"/>
  <c r="CV55" i="10"/>
  <c r="DA55" i="10" s="1"/>
  <c r="BZ55" i="10"/>
  <c r="CE55" i="10" s="1"/>
  <c r="JP55" i="10"/>
  <c r="JU55" i="10" s="1"/>
  <c r="II55" i="10"/>
  <c r="IN55" i="10" s="1"/>
  <c r="HB55" i="10"/>
  <c r="HG55" i="10" s="1"/>
  <c r="GF55" i="10"/>
  <c r="GK55" i="10" s="1"/>
  <c r="FU55" i="10"/>
  <c r="FZ55" i="10" s="1"/>
  <c r="EY55" i="10"/>
  <c r="FD55" i="10" s="1"/>
  <c r="EC55" i="10"/>
  <c r="EH55" i="10" s="1"/>
  <c r="DR55" i="10"/>
  <c r="DW55" i="10" s="1"/>
  <c r="CK55" i="10"/>
  <c r="CP55" i="10" s="1"/>
  <c r="BO55" i="10"/>
  <c r="BT55" i="10" s="1"/>
  <c r="AS55" i="10"/>
  <c r="AX55" i="10" s="1"/>
  <c r="AH55" i="10"/>
  <c r="AM55" i="10" s="1"/>
  <c r="W55" i="10"/>
  <c r="V56" i="10"/>
  <c r="JE56" i="10"/>
  <c r="JJ56" i="10" s="1"/>
  <c r="IT56" i="10"/>
  <c r="IY56" i="10" s="1"/>
  <c r="HX56" i="10"/>
  <c r="IC56" i="10" s="1"/>
  <c r="HB56" i="10"/>
  <c r="HG56" i="10" s="1"/>
  <c r="GF56" i="10"/>
  <c r="GK56" i="10" s="1"/>
  <c r="FU56" i="10"/>
  <c r="FZ56" i="10" s="1"/>
  <c r="EC56" i="10"/>
  <c r="EH56" i="10" s="1"/>
  <c r="DR56" i="10"/>
  <c r="DW56" i="10" s="1"/>
  <c r="CV56" i="10"/>
  <c r="DA56" i="10" s="1"/>
  <c r="BZ56" i="10"/>
  <c r="CE56" i="10" s="1"/>
  <c r="AS56" i="10"/>
  <c r="AX56" i="10" s="1"/>
  <c r="AH56" i="10"/>
  <c r="AM56" i="10" s="1"/>
  <c r="W56" i="10"/>
  <c r="JP56" i="10"/>
  <c r="JU56" i="10" s="1"/>
  <c r="II56" i="10"/>
  <c r="IN56" i="10" s="1"/>
  <c r="HM56" i="10"/>
  <c r="HR56" i="10" s="1"/>
  <c r="GQ56" i="10"/>
  <c r="GV56" i="10" s="1"/>
  <c r="FJ56" i="10"/>
  <c r="FO56" i="10" s="1"/>
  <c r="EY56" i="10"/>
  <c r="FD56" i="10" s="1"/>
  <c r="EN56" i="10"/>
  <c r="ES56" i="10" s="1"/>
  <c r="DG56" i="10"/>
  <c r="DL56" i="10" s="1"/>
  <c r="CK56" i="10"/>
  <c r="CP56" i="10" s="1"/>
  <c r="BO56" i="10"/>
  <c r="BT56" i="10" s="1"/>
  <c r="V57" i="10"/>
  <c r="JP57" i="10"/>
  <c r="JU57" i="10" s="1"/>
  <c r="JE57" i="10"/>
  <c r="JJ57" i="10" s="1"/>
  <c r="IT57" i="10"/>
  <c r="IY57" i="10" s="1"/>
  <c r="HX57" i="10"/>
  <c r="IC57" i="10" s="1"/>
  <c r="HM57" i="10"/>
  <c r="HR57" i="10" s="1"/>
  <c r="GF57" i="10"/>
  <c r="GK57" i="10" s="1"/>
  <c r="FJ57" i="10"/>
  <c r="FO57" i="10" s="1"/>
  <c r="EY57" i="10"/>
  <c r="FD57" i="10" s="1"/>
  <c r="EC57" i="10"/>
  <c r="EH57" i="10" s="1"/>
  <c r="DR57" i="10"/>
  <c r="DW57" i="10" s="1"/>
  <c r="CV57" i="10"/>
  <c r="DA57" i="10" s="1"/>
  <c r="BZ57" i="10"/>
  <c r="CE57" i="10" s="1"/>
  <c r="AS57" i="10"/>
  <c r="AX57" i="10" s="1"/>
  <c r="W57" i="10"/>
  <c r="II57" i="10"/>
  <c r="IN57" i="10" s="1"/>
  <c r="HB57" i="10"/>
  <c r="HG57" i="10" s="1"/>
  <c r="GQ57" i="10"/>
  <c r="GV57" i="10" s="1"/>
  <c r="FU57" i="10"/>
  <c r="FZ57" i="10" s="1"/>
  <c r="EN57" i="10"/>
  <c r="ES57" i="10" s="1"/>
  <c r="DG57" i="10"/>
  <c r="DL57" i="10" s="1"/>
  <c r="CK57" i="10"/>
  <c r="CP57" i="10" s="1"/>
  <c r="BO57" i="10"/>
  <c r="BT57" i="10" s="1"/>
  <c r="AH57" i="10"/>
  <c r="AM57" i="10" s="1"/>
  <c r="V58" i="10"/>
  <c r="JE58" i="10"/>
  <c r="JJ58" i="10" s="1"/>
  <c r="IT58" i="10"/>
  <c r="IY58" i="10" s="1"/>
  <c r="II58" i="10"/>
  <c r="IN58" i="10" s="1"/>
  <c r="HX58" i="10"/>
  <c r="IC58" i="10" s="1"/>
  <c r="GQ58" i="10"/>
  <c r="GV58" i="10" s="1"/>
  <c r="GF58" i="10"/>
  <c r="GK58" i="10" s="1"/>
  <c r="FU58" i="10"/>
  <c r="FZ58" i="10" s="1"/>
  <c r="EY58" i="10"/>
  <c r="FD58" i="10" s="1"/>
  <c r="DR58" i="10"/>
  <c r="DW58" i="10" s="1"/>
  <c r="CK58" i="10"/>
  <c r="CP58" i="10" s="1"/>
  <c r="AS58" i="10"/>
  <c r="AX58" i="10" s="1"/>
  <c r="AH58" i="10"/>
  <c r="AM58" i="10" s="1"/>
  <c r="JP58" i="10"/>
  <c r="JU58" i="10" s="1"/>
  <c r="HM58" i="10"/>
  <c r="HR58" i="10" s="1"/>
  <c r="HB58" i="10"/>
  <c r="HG58" i="10" s="1"/>
  <c r="FJ58" i="10"/>
  <c r="FO58" i="10" s="1"/>
  <c r="EN58" i="10"/>
  <c r="ES58" i="10" s="1"/>
  <c r="EC58" i="10"/>
  <c r="EH58" i="10" s="1"/>
  <c r="DG58" i="10"/>
  <c r="DL58" i="10" s="1"/>
  <c r="CV58" i="10"/>
  <c r="DA58" i="10" s="1"/>
  <c r="BZ58" i="10"/>
  <c r="CE58" i="10" s="1"/>
  <c r="BO58" i="10"/>
  <c r="BT58" i="10" s="1"/>
  <c r="W58" i="10"/>
  <c r="V59" i="10"/>
  <c r="JE59" i="10"/>
  <c r="JJ59" i="10" s="1"/>
  <c r="II59" i="10"/>
  <c r="IN59" i="10" s="1"/>
  <c r="HM59" i="10"/>
  <c r="HR59" i="10" s="1"/>
  <c r="HB59" i="10"/>
  <c r="HG59" i="10" s="1"/>
  <c r="GF59" i="10"/>
  <c r="GK59" i="10" s="1"/>
  <c r="FU59" i="10"/>
  <c r="FZ59" i="10" s="1"/>
  <c r="EY59" i="10"/>
  <c r="FD59" i="10" s="1"/>
  <c r="EN59" i="10"/>
  <c r="ES59" i="10" s="1"/>
  <c r="DR59" i="10"/>
  <c r="DW59" i="10" s="1"/>
  <c r="DG59" i="10"/>
  <c r="DL59" i="10" s="1"/>
  <c r="CK59" i="10"/>
  <c r="CP59" i="10" s="1"/>
  <c r="BO59" i="10"/>
  <c r="BT59" i="10" s="1"/>
  <c r="AH59" i="10"/>
  <c r="AM59" i="10" s="1"/>
  <c r="JP59" i="10"/>
  <c r="JU59" i="10" s="1"/>
  <c r="IT59" i="10"/>
  <c r="IY59" i="10" s="1"/>
  <c r="HX59" i="10"/>
  <c r="IC59" i="10" s="1"/>
  <c r="GQ59" i="10"/>
  <c r="GV59" i="10" s="1"/>
  <c r="FJ59" i="10"/>
  <c r="FO59" i="10" s="1"/>
  <c r="EC59" i="10"/>
  <c r="EH59" i="10" s="1"/>
  <c r="CV59" i="10"/>
  <c r="DA59" i="10" s="1"/>
  <c r="BZ59" i="10"/>
  <c r="CE59" i="10" s="1"/>
  <c r="AS59" i="10"/>
  <c r="AX59" i="10" s="1"/>
  <c r="W59" i="10"/>
  <c r="V60" i="10"/>
  <c r="JP60" i="10"/>
  <c r="JU60" i="10" s="1"/>
  <c r="II60" i="10"/>
  <c r="IN60" i="10" s="1"/>
  <c r="HX60" i="10"/>
  <c r="IC60" i="10" s="1"/>
  <c r="HM60" i="10"/>
  <c r="HR60" i="10" s="1"/>
  <c r="GQ60" i="10"/>
  <c r="GV60" i="10" s="1"/>
  <c r="FU60" i="10"/>
  <c r="FZ60" i="10" s="1"/>
  <c r="EN60" i="10"/>
  <c r="ES60" i="10" s="1"/>
  <c r="EC60" i="10"/>
  <c r="EH60" i="10" s="1"/>
  <c r="DR60" i="10"/>
  <c r="DW60" i="10" s="1"/>
  <c r="DG60" i="10"/>
  <c r="DL60" i="10" s="1"/>
  <c r="CV60" i="10"/>
  <c r="DA60" i="10" s="1"/>
  <c r="CK60" i="10"/>
  <c r="CP60" i="10" s="1"/>
  <c r="BO60" i="10"/>
  <c r="BT60" i="10" s="1"/>
  <c r="AS60" i="10"/>
  <c r="AX60" i="10" s="1"/>
  <c r="AH60" i="10"/>
  <c r="AM60" i="10" s="1"/>
  <c r="JE60" i="10"/>
  <c r="JJ60" i="10" s="1"/>
  <c r="IT60" i="10"/>
  <c r="IY60" i="10" s="1"/>
  <c r="HB60" i="10"/>
  <c r="HG60" i="10" s="1"/>
  <c r="GF60" i="10"/>
  <c r="GK60" i="10" s="1"/>
  <c r="FJ60" i="10"/>
  <c r="FO60" i="10" s="1"/>
  <c r="EY60" i="10"/>
  <c r="FD60" i="10" s="1"/>
  <c r="BZ60" i="10"/>
  <c r="CE60" i="10" s="1"/>
  <c r="W60" i="10"/>
  <c r="V61" i="10"/>
  <c r="JE61" i="10"/>
  <c r="JJ61" i="10" s="1"/>
  <c r="IT61" i="10"/>
  <c r="IY61" i="10" s="1"/>
  <c r="HM61" i="10"/>
  <c r="HR61" i="10" s="1"/>
  <c r="HB61" i="10"/>
  <c r="HG61" i="10" s="1"/>
  <c r="FJ61" i="10"/>
  <c r="FO61" i="10" s="1"/>
  <c r="EY61" i="10"/>
  <c r="FD61" i="10" s="1"/>
  <c r="EN61" i="10"/>
  <c r="ES61" i="10" s="1"/>
  <c r="DR61" i="10"/>
  <c r="DW61" i="10" s="1"/>
  <c r="DG61" i="10"/>
  <c r="DL61" i="10" s="1"/>
  <c r="CV61" i="10"/>
  <c r="DA61" i="10" s="1"/>
  <c r="CK61" i="10"/>
  <c r="CP61" i="10" s="1"/>
  <c r="BO61" i="10"/>
  <c r="BT61" i="10" s="1"/>
  <c r="AS61" i="10"/>
  <c r="AX61" i="10" s="1"/>
  <c r="AH61" i="10"/>
  <c r="AM61" i="10" s="1"/>
  <c r="W61" i="10"/>
  <c r="JP61" i="10"/>
  <c r="JU61" i="10" s="1"/>
  <c r="II61" i="10"/>
  <c r="IN61" i="10" s="1"/>
  <c r="HX61" i="10"/>
  <c r="IC61" i="10" s="1"/>
  <c r="GQ61" i="10"/>
  <c r="GV61" i="10" s="1"/>
  <c r="GF61" i="10"/>
  <c r="GK61" i="10" s="1"/>
  <c r="FU61" i="10"/>
  <c r="FZ61" i="10" s="1"/>
  <c r="EC61" i="10"/>
  <c r="EH61" i="10" s="1"/>
  <c r="BZ61" i="10"/>
  <c r="CE61" i="10" s="1"/>
  <c r="V62" i="10"/>
  <c r="JE62" i="10"/>
  <c r="JJ62" i="10" s="1"/>
  <c r="IT62" i="10"/>
  <c r="IY62" i="10" s="1"/>
  <c r="II62" i="10"/>
  <c r="IN62" i="10" s="1"/>
  <c r="HX62" i="10"/>
  <c r="IC62" i="10" s="1"/>
  <c r="HB62" i="10"/>
  <c r="HG62" i="10" s="1"/>
  <c r="GQ62" i="10"/>
  <c r="GV62" i="10" s="1"/>
  <c r="GF62" i="10"/>
  <c r="GK62" i="10" s="1"/>
  <c r="FJ62" i="10"/>
  <c r="FO62" i="10" s="1"/>
  <c r="EC62" i="10"/>
  <c r="EH62" i="10" s="1"/>
  <c r="DR62" i="10"/>
  <c r="DW62" i="10" s="1"/>
  <c r="DG62" i="10"/>
  <c r="DL62" i="10" s="1"/>
  <c r="CV62" i="10"/>
  <c r="DA62" i="10" s="1"/>
  <c r="BZ62" i="10"/>
  <c r="CE62" i="10" s="1"/>
  <c r="BO62" i="10"/>
  <c r="BT62" i="10" s="1"/>
  <c r="W62" i="10"/>
  <c r="JP62" i="10"/>
  <c r="JU62" i="10" s="1"/>
  <c r="HM62" i="10"/>
  <c r="HR62" i="10" s="1"/>
  <c r="FU62" i="10"/>
  <c r="FZ62" i="10" s="1"/>
  <c r="EY62" i="10"/>
  <c r="FD62" i="10" s="1"/>
  <c r="EN62" i="10"/>
  <c r="ES62" i="10" s="1"/>
  <c r="CK62" i="10"/>
  <c r="CP62" i="10" s="1"/>
  <c r="AS62" i="10"/>
  <c r="AX62" i="10" s="1"/>
  <c r="AH62" i="10"/>
  <c r="AM62" i="10" s="1"/>
  <c r="V63" i="10"/>
  <c r="JP63" i="10"/>
  <c r="JU63" i="10" s="1"/>
  <c r="II63" i="10"/>
  <c r="IN63" i="10" s="1"/>
  <c r="HX63" i="10"/>
  <c r="IC63" i="10" s="1"/>
  <c r="HM63" i="10"/>
  <c r="HR63" i="10" s="1"/>
  <c r="GQ63" i="10"/>
  <c r="GV63" i="10" s="1"/>
  <c r="GF63" i="10"/>
  <c r="GK63" i="10" s="1"/>
  <c r="FU63" i="10"/>
  <c r="FZ63" i="10" s="1"/>
  <c r="EN63" i="10"/>
  <c r="ES63" i="10" s="1"/>
  <c r="EC63" i="10"/>
  <c r="EH63" i="10" s="1"/>
  <c r="DG63" i="10"/>
  <c r="DL63" i="10" s="1"/>
  <c r="BO63" i="10"/>
  <c r="BT63" i="10" s="1"/>
  <c r="AS63" i="10"/>
  <c r="AX63" i="10" s="1"/>
  <c r="AH63" i="10"/>
  <c r="AM63" i="10" s="1"/>
  <c r="W63" i="10"/>
  <c r="JE63" i="10"/>
  <c r="JJ63" i="10" s="1"/>
  <c r="IT63" i="10"/>
  <c r="IY63" i="10" s="1"/>
  <c r="HB63" i="10"/>
  <c r="HG63" i="10" s="1"/>
  <c r="FJ63" i="10"/>
  <c r="FO63" i="10" s="1"/>
  <c r="EY63" i="10"/>
  <c r="FD63" i="10" s="1"/>
  <c r="DR63" i="10"/>
  <c r="DW63" i="10" s="1"/>
  <c r="CV63" i="10"/>
  <c r="DA63" i="10" s="1"/>
  <c r="CK63" i="10"/>
  <c r="CP63" i="10" s="1"/>
  <c r="BZ63" i="10"/>
  <c r="CE63" i="10" s="1"/>
  <c r="V64" i="10"/>
  <c r="JP64" i="10"/>
  <c r="JU64" i="10" s="1"/>
  <c r="II64" i="10"/>
  <c r="IN64" i="10" s="1"/>
  <c r="HX64" i="10"/>
  <c r="IC64" i="10" s="1"/>
  <c r="GQ64" i="10"/>
  <c r="GV64" i="10" s="1"/>
  <c r="GF64" i="10"/>
  <c r="GK64" i="10" s="1"/>
  <c r="FJ64" i="10"/>
  <c r="FO64" i="10" s="1"/>
  <c r="EY64" i="10"/>
  <c r="FD64" i="10" s="1"/>
  <c r="EN64" i="10"/>
  <c r="ES64" i="10" s="1"/>
  <c r="DG64" i="10"/>
  <c r="DL64" i="10" s="1"/>
  <c r="CV64" i="10"/>
  <c r="DA64" i="10" s="1"/>
  <c r="BO64" i="10"/>
  <c r="BT64" i="10" s="1"/>
  <c r="AH64" i="10"/>
  <c r="AM64" i="10" s="1"/>
  <c r="W64" i="10"/>
  <c r="JE64" i="10"/>
  <c r="JJ64" i="10" s="1"/>
  <c r="IT64" i="10"/>
  <c r="IY64" i="10" s="1"/>
  <c r="HM64" i="10"/>
  <c r="HR64" i="10" s="1"/>
  <c r="HB64" i="10"/>
  <c r="HG64" i="10" s="1"/>
  <c r="FU64" i="10"/>
  <c r="FZ64" i="10" s="1"/>
  <c r="EC64" i="10"/>
  <c r="EH64" i="10" s="1"/>
  <c r="DR64" i="10"/>
  <c r="DW64" i="10" s="1"/>
  <c r="CK64" i="10"/>
  <c r="CP64" i="10" s="1"/>
  <c r="BZ64" i="10"/>
  <c r="CE64" i="10" s="1"/>
  <c r="AS64" i="10"/>
  <c r="AX64" i="10" s="1"/>
  <c r="V65" i="10"/>
  <c r="JP65" i="10"/>
  <c r="JU65" i="10" s="1"/>
  <c r="IT65" i="10"/>
  <c r="IY65" i="10" s="1"/>
  <c r="II65" i="10"/>
  <c r="IN65" i="10" s="1"/>
  <c r="HX65" i="10"/>
  <c r="IC65" i="10" s="1"/>
  <c r="GQ65" i="10"/>
  <c r="GV65" i="10" s="1"/>
  <c r="FU65" i="10"/>
  <c r="FZ65" i="10" s="1"/>
  <c r="EC65" i="10"/>
  <c r="EH65" i="10" s="1"/>
  <c r="DR65" i="10"/>
  <c r="DW65" i="10" s="1"/>
  <c r="DG65" i="10"/>
  <c r="DL65" i="10" s="1"/>
  <c r="CV65" i="10"/>
  <c r="DA65" i="10" s="1"/>
  <c r="BO65" i="10"/>
  <c r="BT65" i="10" s="1"/>
  <c r="AH65" i="10"/>
  <c r="AM65" i="10" s="1"/>
  <c r="W65" i="10"/>
  <c r="JE65" i="10"/>
  <c r="JJ65" i="10" s="1"/>
  <c r="HM65" i="10"/>
  <c r="HR65" i="10" s="1"/>
  <c r="HB65" i="10"/>
  <c r="HG65" i="10" s="1"/>
  <c r="GF65" i="10"/>
  <c r="GK65" i="10" s="1"/>
  <c r="FJ65" i="10"/>
  <c r="FO65" i="10" s="1"/>
  <c r="EY65" i="10"/>
  <c r="FD65" i="10" s="1"/>
  <c r="EN65" i="10"/>
  <c r="ES65" i="10" s="1"/>
  <c r="CK65" i="10"/>
  <c r="CP65" i="10" s="1"/>
  <c r="BZ65" i="10"/>
  <c r="CE65" i="10" s="1"/>
  <c r="AS65" i="10"/>
  <c r="AX65" i="10" s="1"/>
  <c r="V66" i="10"/>
  <c r="JE66" i="10"/>
  <c r="JJ66" i="10" s="1"/>
  <c r="IT66" i="10"/>
  <c r="IY66" i="10" s="1"/>
  <c r="II66" i="10"/>
  <c r="IN66" i="10" s="1"/>
  <c r="HX66" i="10"/>
  <c r="IC66" i="10" s="1"/>
  <c r="HM66" i="10"/>
  <c r="HR66" i="10" s="1"/>
  <c r="GQ66" i="10"/>
  <c r="GV66" i="10" s="1"/>
  <c r="FU66" i="10"/>
  <c r="FZ66" i="10" s="1"/>
  <c r="EC66" i="10"/>
  <c r="EH66" i="10" s="1"/>
  <c r="DR66" i="10"/>
  <c r="DW66" i="10" s="1"/>
  <c r="DG66" i="10"/>
  <c r="DL66" i="10" s="1"/>
  <c r="CV66" i="10"/>
  <c r="DA66" i="10" s="1"/>
  <c r="BZ66" i="10"/>
  <c r="CE66" i="10" s="1"/>
  <c r="AH66" i="10"/>
  <c r="AM66" i="10" s="1"/>
  <c r="W66" i="10"/>
  <c r="JP66" i="10"/>
  <c r="JU66" i="10" s="1"/>
  <c r="HB66" i="10"/>
  <c r="HG66" i="10" s="1"/>
  <c r="GF66" i="10"/>
  <c r="GK66" i="10" s="1"/>
  <c r="FJ66" i="10"/>
  <c r="FO66" i="10" s="1"/>
  <c r="EY66" i="10"/>
  <c r="FD66" i="10" s="1"/>
  <c r="EN66" i="10"/>
  <c r="ES66" i="10" s="1"/>
  <c r="CK66" i="10"/>
  <c r="CP66" i="10" s="1"/>
  <c r="BO66" i="10"/>
  <c r="BT66" i="10" s="1"/>
  <c r="AS66" i="10"/>
  <c r="AX66" i="10" s="1"/>
  <c r="V43" i="10"/>
  <c r="II43" i="10"/>
  <c r="IN43" i="10" s="1"/>
  <c r="HM43" i="10"/>
  <c r="HR43" i="10" s="1"/>
  <c r="HB43" i="10"/>
  <c r="HG43" i="10" s="1"/>
  <c r="GQ43" i="10"/>
  <c r="GV43" i="10" s="1"/>
  <c r="GF43" i="10"/>
  <c r="GK43" i="10" s="1"/>
  <c r="FU43" i="10"/>
  <c r="FZ43" i="10" s="1"/>
  <c r="FJ43" i="10"/>
  <c r="FO43" i="10" s="1"/>
  <c r="EC43" i="10"/>
  <c r="EH43" i="10" s="1"/>
  <c r="DR43" i="10"/>
  <c r="DW43" i="10" s="1"/>
  <c r="CK43" i="10"/>
  <c r="CP43" i="10" s="1"/>
  <c r="BO43" i="10"/>
  <c r="BT43" i="10" s="1"/>
  <c r="AS43" i="10"/>
  <c r="AX43" i="10" s="1"/>
  <c r="W43" i="10"/>
  <c r="JP43" i="10"/>
  <c r="JU43" i="10" s="1"/>
  <c r="JE43" i="10"/>
  <c r="JJ43" i="10" s="1"/>
  <c r="IT43" i="10"/>
  <c r="IY43" i="10" s="1"/>
  <c r="HX43" i="10"/>
  <c r="IC43" i="10" s="1"/>
  <c r="DG43" i="10"/>
  <c r="DL43" i="10" s="1"/>
  <c r="CV43" i="10"/>
  <c r="DA43" i="10" s="1"/>
  <c r="EY43" i="10"/>
  <c r="FD43" i="10" s="1"/>
  <c r="EN43" i="10"/>
  <c r="ES43" i="10" s="1"/>
  <c r="BZ43" i="10"/>
  <c r="CE43" i="10" s="1"/>
  <c r="AH43" i="10"/>
  <c r="AM43" i="10" s="1"/>
  <c r="V42" i="10"/>
  <c r="JE42" i="10"/>
  <c r="JJ42" i="10" s="1"/>
  <c r="GF42" i="10"/>
  <c r="GK42" i="10" s="1"/>
  <c r="FJ42" i="10"/>
  <c r="FO42" i="10" s="1"/>
  <c r="JP42" i="10"/>
  <c r="JU42" i="10" s="1"/>
  <c r="IT42" i="10"/>
  <c r="IY42" i="10" s="1"/>
  <c r="II42" i="10"/>
  <c r="IN42" i="10" s="1"/>
  <c r="HX42" i="10"/>
  <c r="IC42" i="10" s="1"/>
  <c r="HB42" i="10"/>
  <c r="HG42" i="10" s="1"/>
  <c r="GQ42" i="10"/>
  <c r="GV42" i="10" s="1"/>
  <c r="EY42" i="10"/>
  <c r="FD42" i="10" s="1"/>
  <c r="EN42" i="10"/>
  <c r="ES42" i="10" s="1"/>
  <c r="CK42" i="10"/>
  <c r="CP42" i="10" s="1"/>
  <c r="HM42" i="10"/>
  <c r="HR42" i="10" s="1"/>
  <c r="FU42" i="10"/>
  <c r="FZ42" i="10" s="1"/>
  <c r="EC42" i="10"/>
  <c r="EH42" i="10" s="1"/>
  <c r="DR42" i="10"/>
  <c r="DW42" i="10" s="1"/>
  <c r="CV42" i="10"/>
  <c r="DA42" i="10" s="1"/>
  <c r="BZ42" i="10"/>
  <c r="CE42" i="10" s="1"/>
  <c r="AS42" i="10"/>
  <c r="AX42" i="10" s="1"/>
  <c r="DG42" i="10"/>
  <c r="DL42" i="10" s="1"/>
  <c r="BO42" i="10"/>
  <c r="BT42" i="10" s="1"/>
  <c r="AH42" i="10"/>
  <c r="AM42" i="10" s="1"/>
  <c r="W42" i="10"/>
  <c r="V41" i="10"/>
  <c r="JP41" i="10"/>
  <c r="JU41" i="10" s="1"/>
  <c r="IT41" i="10"/>
  <c r="IY41" i="10" s="1"/>
  <c r="II41" i="10"/>
  <c r="IN41" i="10" s="1"/>
  <c r="HX41" i="10"/>
  <c r="IC41" i="10" s="1"/>
  <c r="HM41" i="10"/>
  <c r="HR41" i="10" s="1"/>
  <c r="HB41" i="10"/>
  <c r="HG41" i="10" s="1"/>
  <c r="GQ41" i="10"/>
  <c r="GV41" i="10" s="1"/>
  <c r="EY41" i="10"/>
  <c r="FD41" i="10" s="1"/>
  <c r="EN41" i="10"/>
  <c r="ES41" i="10" s="1"/>
  <c r="DR41" i="10"/>
  <c r="DW41" i="10" s="1"/>
  <c r="BZ41" i="10"/>
  <c r="CE41" i="10" s="1"/>
  <c r="BO41" i="10"/>
  <c r="BT41" i="10" s="1"/>
  <c r="AS41" i="10"/>
  <c r="AX41" i="10" s="1"/>
  <c r="AH41" i="10"/>
  <c r="AM41" i="10" s="1"/>
  <c r="W41" i="10"/>
  <c r="JE41" i="10"/>
  <c r="JJ41" i="10" s="1"/>
  <c r="GF41" i="10"/>
  <c r="GK41" i="10" s="1"/>
  <c r="FU41" i="10"/>
  <c r="FZ41" i="10" s="1"/>
  <c r="FJ41" i="10"/>
  <c r="FO41" i="10" s="1"/>
  <c r="EC41" i="10"/>
  <c r="EH41" i="10" s="1"/>
  <c r="DG41" i="10"/>
  <c r="DL41" i="10" s="1"/>
  <c r="CV41" i="10"/>
  <c r="DA41" i="10" s="1"/>
  <c r="CK41" i="10"/>
  <c r="CP41" i="10" s="1"/>
  <c r="V40" i="10"/>
  <c r="JP40" i="10"/>
  <c r="JU40" i="10" s="1"/>
  <c r="IT40" i="10"/>
  <c r="IY40" i="10" s="1"/>
  <c r="II40" i="10"/>
  <c r="IN40" i="10" s="1"/>
  <c r="GQ40" i="10"/>
  <c r="GV40" i="10" s="1"/>
  <c r="GF40" i="10"/>
  <c r="GK40" i="10" s="1"/>
  <c r="FU40" i="10"/>
  <c r="FZ40" i="10" s="1"/>
  <c r="FJ40" i="10"/>
  <c r="FO40" i="10" s="1"/>
  <c r="EC40" i="10"/>
  <c r="EH40" i="10" s="1"/>
  <c r="DG40" i="10"/>
  <c r="DL40" i="10" s="1"/>
  <c r="CV40" i="10"/>
  <c r="DA40" i="10" s="1"/>
  <c r="CK40" i="10"/>
  <c r="CP40" i="10" s="1"/>
  <c r="AH40" i="10"/>
  <c r="AM40" i="10" s="1"/>
  <c r="W40" i="10"/>
  <c r="JE40" i="10"/>
  <c r="JJ40" i="10" s="1"/>
  <c r="HX40" i="10"/>
  <c r="IC40" i="10" s="1"/>
  <c r="HM40" i="10"/>
  <c r="HR40" i="10" s="1"/>
  <c r="HB40" i="10"/>
  <c r="HG40" i="10" s="1"/>
  <c r="EY40" i="10"/>
  <c r="FD40" i="10" s="1"/>
  <c r="EN40" i="10"/>
  <c r="ES40" i="10" s="1"/>
  <c r="DR40" i="10"/>
  <c r="DW40" i="10" s="1"/>
  <c r="BZ40" i="10"/>
  <c r="CE40" i="10" s="1"/>
  <c r="BO40" i="10"/>
  <c r="BT40" i="10" s="1"/>
  <c r="AS40" i="10"/>
  <c r="AX40" i="10" s="1"/>
  <c r="V39" i="10"/>
  <c r="HX39" i="10"/>
  <c r="IC39" i="10" s="1"/>
  <c r="EY39" i="10"/>
  <c r="FD39" i="10" s="1"/>
  <c r="HM39" i="10"/>
  <c r="HR39" i="10" s="1"/>
  <c r="EC39" i="10"/>
  <c r="EH39" i="10" s="1"/>
  <c r="CK39" i="10"/>
  <c r="CP39" i="10" s="1"/>
  <c r="BZ39" i="10"/>
  <c r="CE39" i="10" s="1"/>
  <c r="FU39" i="10"/>
  <c r="FZ39" i="10" s="1"/>
  <c r="JE39" i="10"/>
  <c r="JJ39" i="10" s="1"/>
  <c r="HB39" i="10"/>
  <c r="HG39" i="10" s="1"/>
  <c r="DR39" i="10"/>
  <c r="DW39" i="10" s="1"/>
  <c r="AS39" i="10"/>
  <c r="AX39" i="10" s="1"/>
  <c r="GQ39" i="10"/>
  <c r="GV39" i="10" s="1"/>
  <c r="AH39" i="10"/>
  <c r="AM39" i="10" s="1"/>
  <c r="W39" i="10"/>
  <c r="IT39" i="10"/>
  <c r="IY39" i="10" s="1"/>
  <c r="FJ39" i="10"/>
  <c r="FO39" i="10" s="1"/>
  <c r="EN39" i="10"/>
  <c r="ES39" i="10" s="1"/>
  <c r="GF39" i="10"/>
  <c r="GK39" i="10" s="1"/>
  <c r="DG39" i="10"/>
  <c r="DL39" i="10" s="1"/>
  <c r="BO39" i="10"/>
  <c r="BT39" i="10" s="1"/>
  <c r="CV39" i="10"/>
  <c r="DA39" i="10" s="1"/>
  <c r="JP39" i="10"/>
  <c r="JU39" i="10" s="1"/>
  <c r="II39" i="10"/>
  <c r="IN39" i="10" s="1"/>
  <c r="V38" i="10"/>
  <c r="BO38" i="10"/>
  <c r="BT38" i="10" s="1"/>
  <c r="W38" i="10"/>
  <c r="FU38" i="10"/>
  <c r="FZ38" i="10" s="1"/>
  <c r="HX38" i="10"/>
  <c r="IC38" i="10" s="1"/>
  <c r="HB38" i="10"/>
  <c r="HG38" i="10" s="1"/>
  <c r="EC38" i="10"/>
  <c r="EH38" i="10" s="1"/>
  <c r="CK38" i="10"/>
  <c r="CP38" i="10" s="1"/>
  <c r="II38" i="10"/>
  <c r="IN38" i="10" s="1"/>
  <c r="FJ38" i="10"/>
  <c r="FO38" i="10" s="1"/>
  <c r="GQ38" i="10"/>
  <c r="GV38" i="10" s="1"/>
  <c r="EY38" i="10"/>
  <c r="FD38" i="10" s="1"/>
  <c r="DR38" i="10"/>
  <c r="DW38" i="10" s="1"/>
  <c r="JP38" i="10"/>
  <c r="JU38" i="10" s="1"/>
  <c r="JE38" i="10"/>
  <c r="JJ38" i="10" s="1"/>
  <c r="HM38" i="10"/>
  <c r="HR38" i="10" s="1"/>
  <c r="GF38" i="10"/>
  <c r="GK38" i="10" s="1"/>
  <c r="AH38" i="10"/>
  <c r="AM38" i="10" s="1"/>
  <c r="IT38" i="10"/>
  <c r="IY38" i="10" s="1"/>
  <c r="EN38" i="10"/>
  <c r="ES38" i="10" s="1"/>
  <c r="DG38" i="10"/>
  <c r="DL38" i="10" s="1"/>
  <c r="CV38" i="10"/>
  <c r="DA38" i="10" s="1"/>
  <c r="BZ38" i="10"/>
  <c r="CE38" i="10" s="1"/>
  <c r="AS38" i="10"/>
  <c r="AX38" i="10" s="1"/>
  <c r="V37" i="10"/>
  <c r="IT37" i="10"/>
  <c r="IY37" i="10" s="1"/>
  <c r="GF37" i="10"/>
  <c r="GK37" i="10" s="1"/>
  <c r="FJ37" i="10"/>
  <c r="FO37" i="10" s="1"/>
  <c r="DR37" i="10"/>
  <c r="DW37" i="10" s="1"/>
  <c r="EY37" i="10"/>
  <c r="FD37" i="10" s="1"/>
  <c r="DG37" i="10"/>
  <c r="DL37" i="10" s="1"/>
  <c r="CV37" i="10"/>
  <c r="DA37" i="10" s="1"/>
  <c r="JP37" i="10"/>
  <c r="JU37" i="10" s="1"/>
  <c r="EN37" i="10"/>
  <c r="ES37" i="10" s="1"/>
  <c r="BZ37" i="10"/>
  <c r="CE37" i="10" s="1"/>
  <c r="II37" i="10"/>
  <c r="IN37" i="10" s="1"/>
  <c r="AS37" i="10"/>
  <c r="AX37" i="10" s="1"/>
  <c r="HX37" i="10"/>
  <c r="IC37" i="10" s="1"/>
  <c r="HB37" i="10"/>
  <c r="HG37" i="10" s="1"/>
  <c r="FU37" i="10"/>
  <c r="FZ37" i="10" s="1"/>
  <c r="CK37" i="10"/>
  <c r="CP37" i="10" s="1"/>
  <c r="BO37" i="10"/>
  <c r="BT37" i="10" s="1"/>
  <c r="AH37" i="10"/>
  <c r="AM37" i="10" s="1"/>
  <c r="JE37" i="10"/>
  <c r="JJ37" i="10" s="1"/>
  <c r="HM37" i="10"/>
  <c r="HR37" i="10" s="1"/>
  <c r="GQ37" i="10"/>
  <c r="GV37" i="10" s="1"/>
  <c r="EC37" i="10"/>
  <c r="EH37" i="10" s="1"/>
  <c r="W37" i="10"/>
  <c r="V36" i="10"/>
  <c r="II36" i="10"/>
  <c r="IN36" i="10" s="1"/>
  <c r="EN36" i="10"/>
  <c r="ES36" i="10" s="1"/>
  <c r="FU36" i="10"/>
  <c r="FZ36" i="10" s="1"/>
  <c r="JP36" i="10"/>
  <c r="JU36" i="10" s="1"/>
  <c r="BZ36" i="10"/>
  <c r="CE36" i="10" s="1"/>
  <c r="DG36" i="10"/>
  <c r="DL36" i="10" s="1"/>
  <c r="CV36" i="10"/>
  <c r="DA36" i="10" s="1"/>
  <c r="AS36" i="10"/>
  <c r="AX36" i="10" s="1"/>
  <c r="HX36" i="10"/>
  <c r="IC36" i="10" s="1"/>
  <c r="HB36" i="10"/>
  <c r="HG36" i="10" s="1"/>
  <c r="CK36" i="10"/>
  <c r="CP36" i="10" s="1"/>
  <c r="FJ36" i="10"/>
  <c r="FO36" i="10" s="1"/>
  <c r="EC36" i="10"/>
  <c r="EH36" i="10" s="1"/>
  <c r="BO36" i="10"/>
  <c r="BT36" i="10" s="1"/>
  <c r="AH36" i="10"/>
  <c r="AM36" i="10" s="1"/>
  <c r="JE36" i="10"/>
  <c r="JJ36" i="10" s="1"/>
  <c r="W36" i="10"/>
  <c r="EY36" i="10"/>
  <c r="FD36" i="10" s="1"/>
  <c r="IT36" i="10"/>
  <c r="IY36" i="10" s="1"/>
  <c r="GQ36" i="10"/>
  <c r="GV36" i="10" s="1"/>
  <c r="DR36" i="10"/>
  <c r="DW36" i="10" s="1"/>
  <c r="GF36" i="10"/>
  <c r="GK36" i="10" s="1"/>
  <c r="HM36" i="10"/>
  <c r="HR36" i="10" s="1"/>
  <c r="V35" i="10"/>
  <c r="EY35" i="10"/>
  <c r="FD35" i="10" s="1"/>
  <c r="DG35" i="10"/>
  <c r="DL35" i="10" s="1"/>
  <c r="BZ35" i="10"/>
  <c r="CE35" i="10" s="1"/>
  <c r="EN35" i="10"/>
  <c r="ES35" i="10" s="1"/>
  <c r="HB35" i="10"/>
  <c r="HG35" i="10" s="1"/>
  <c r="AS35" i="10"/>
  <c r="AX35" i="10" s="1"/>
  <c r="HX35" i="10"/>
  <c r="IC35" i="10" s="1"/>
  <c r="BO35" i="10"/>
  <c r="BT35" i="10" s="1"/>
  <c r="FJ35" i="10"/>
  <c r="FO35" i="10" s="1"/>
  <c r="JE35" i="10"/>
  <c r="JJ35" i="10" s="1"/>
  <c r="FU35" i="10"/>
  <c r="FZ35" i="10" s="1"/>
  <c r="CV35" i="10"/>
  <c r="DA35" i="10" s="1"/>
  <c r="GQ35" i="10"/>
  <c r="GV35" i="10" s="1"/>
  <c r="CK35" i="10"/>
  <c r="CP35" i="10" s="1"/>
  <c r="AH35" i="10"/>
  <c r="AM35" i="10" s="1"/>
  <c r="HM35" i="10"/>
  <c r="HR35" i="10" s="1"/>
  <c r="IT35" i="10"/>
  <c r="IY35" i="10" s="1"/>
  <c r="EC35" i="10"/>
  <c r="EH35" i="10" s="1"/>
  <c r="W35" i="10"/>
  <c r="DR35" i="10"/>
  <c r="DW35" i="10" s="1"/>
  <c r="JP35" i="10"/>
  <c r="JU35" i="10" s="1"/>
  <c r="GF35" i="10"/>
  <c r="GK35" i="10" s="1"/>
  <c r="II35" i="10"/>
  <c r="IN35" i="10" s="1"/>
  <c r="V34" i="10"/>
  <c r="HM34" i="10"/>
  <c r="HR34" i="10" s="1"/>
  <c r="CK34" i="10"/>
  <c r="CP34" i="10" s="1"/>
  <c r="AH34" i="10"/>
  <c r="AM34" i="10" s="1"/>
  <c r="GF34" i="10"/>
  <c r="GK34" i="10" s="1"/>
  <c r="BO34" i="10"/>
  <c r="BT34" i="10" s="1"/>
  <c r="EY34" i="10"/>
  <c r="FD34" i="10" s="1"/>
  <c r="EN34" i="10"/>
  <c r="ES34" i="10" s="1"/>
  <c r="DR34" i="10"/>
  <c r="DW34" i="10" s="1"/>
  <c r="DG34" i="10"/>
  <c r="DL34" i="10" s="1"/>
  <c r="II34" i="10"/>
  <c r="IN34" i="10" s="1"/>
  <c r="HX34" i="10"/>
  <c r="IC34" i="10" s="1"/>
  <c r="FJ34" i="10"/>
  <c r="FO34" i="10" s="1"/>
  <c r="CV34" i="10"/>
  <c r="DA34" i="10" s="1"/>
  <c r="HB34" i="10"/>
  <c r="HG34" i="10" s="1"/>
  <c r="FU34" i="10"/>
  <c r="FZ34" i="10" s="1"/>
  <c r="BZ34" i="10"/>
  <c r="CE34" i="10" s="1"/>
  <c r="JE34" i="10"/>
  <c r="JJ34" i="10" s="1"/>
  <c r="AS34" i="10"/>
  <c r="AX34" i="10" s="1"/>
  <c r="JP34" i="10"/>
  <c r="JU34" i="10" s="1"/>
  <c r="W34" i="10"/>
  <c r="GQ34" i="10"/>
  <c r="GV34" i="10" s="1"/>
  <c r="IT34" i="10"/>
  <c r="IY34" i="10" s="1"/>
  <c r="EC34" i="10"/>
  <c r="EH34" i="10" s="1"/>
  <c r="V33" i="10"/>
  <c r="EN33" i="10"/>
  <c r="ES33" i="10" s="1"/>
  <c r="BO33" i="10"/>
  <c r="BT33" i="10" s="1"/>
  <c r="HB33" i="10"/>
  <c r="HG33" i="10" s="1"/>
  <c r="FU33" i="10"/>
  <c r="FZ33" i="10" s="1"/>
  <c r="DG33" i="10"/>
  <c r="DL33" i="10" s="1"/>
  <c r="AH33" i="10"/>
  <c r="AM33" i="10" s="1"/>
  <c r="HX33" i="10"/>
  <c r="IC33" i="10" s="1"/>
  <c r="GQ33" i="10"/>
  <c r="GV33" i="10" s="1"/>
  <c r="CV33" i="10"/>
  <c r="DA33" i="10" s="1"/>
  <c r="HM33" i="10"/>
  <c r="HR33" i="10" s="1"/>
  <c r="EC33" i="10"/>
  <c r="EH33" i="10" s="1"/>
  <c r="BZ33" i="10"/>
  <c r="CE33" i="10" s="1"/>
  <c r="JP33" i="10"/>
  <c r="JU33" i="10" s="1"/>
  <c r="DR33" i="10"/>
  <c r="DW33" i="10" s="1"/>
  <c r="JE33" i="10"/>
  <c r="JJ33" i="10" s="1"/>
  <c r="GF33" i="10"/>
  <c r="GK33" i="10" s="1"/>
  <c r="W33" i="10"/>
  <c r="FJ33" i="10"/>
  <c r="FO33" i="10" s="1"/>
  <c r="AS33" i="10"/>
  <c r="AX33" i="10" s="1"/>
  <c r="IT33" i="10"/>
  <c r="IY33" i="10" s="1"/>
  <c r="EY33" i="10"/>
  <c r="FD33" i="10" s="1"/>
  <c r="CK33" i="10"/>
  <c r="CP33" i="10" s="1"/>
  <c r="II33" i="10"/>
  <c r="IN33" i="10" s="1"/>
  <c r="V32" i="10"/>
  <c r="HB32" i="10"/>
  <c r="HG32" i="10" s="1"/>
  <c r="CK32" i="10"/>
  <c r="CP32" i="10" s="1"/>
  <c r="FJ32" i="10"/>
  <c r="FO32" i="10" s="1"/>
  <c r="EY32" i="10"/>
  <c r="FD32" i="10" s="1"/>
  <c r="BO32" i="10"/>
  <c r="BT32" i="10" s="1"/>
  <c r="JP32" i="10"/>
  <c r="JU32" i="10" s="1"/>
  <c r="W32" i="10"/>
  <c r="EC32" i="10"/>
  <c r="EH32" i="10" s="1"/>
  <c r="JE32" i="10"/>
  <c r="JJ32" i="10" s="1"/>
  <c r="HM32" i="10"/>
  <c r="HR32" i="10" s="1"/>
  <c r="IT32" i="10"/>
  <c r="IY32" i="10" s="1"/>
  <c r="DR32" i="10"/>
  <c r="DW32" i="10" s="1"/>
  <c r="DG32" i="10"/>
  <c r="DL32" i="10" s="1"/>
  <c r="GQ32" i="10"/>
  <c r="GV32" i="10" s="1"/>
  <c r="EN32" i="10"/>
  <c r="ES32" i="10" s="1"/>
  <c r="BZ32" i="10"/>
  <c r="CE32" i="10" s="1"/>
  <c r="HX32" i="10"/>
  <c r="IC32" i="10" s="1"/>
  <c r="GF32" i="10"/>
  <c r="GK32" i="10" s="1"/>
  <c r="II32" i="10"/>
  <c r="IN32" i="10" s="1"/>
  <c r="FU32" i="10"/>
  <c r="FZ32" i="10" s="1"/>
  <c r="AS32" i="10"/>
  <c r="AX32" i="10" s="1"/>
  <c r="CV32" i="10"/>
  <c r="DA32" i="10" s="1"/>
  <c r="AH32" i="10"/>
  <c r="AM32" i="10" s="1"/>
  <c r="V31" i="10"/>
  <c r="DR31" i="10"/>
  <c r="DW31" i="10" s="1"/>
  <c r="HM31" i="10"/>
  <c r="HR31" i="10" s="1"/>
  <c r="FJ31" i="10"/>
  <c r="FO31" i="10" s="1"/>
  <c r="AS31" i="10"/>
  <c r="AX31" i="10" s="1"/>
  <c r="EY31" i="10"/>
  <c r="FD31" i="10" s="1"/>
  <c r="CK31" i="10"/>
  <c r="CP31" i="10" s="1"/>
  <c r="BO31" i="10"/>
  <c r="BT31" i="10" s="1"/>
  <c r="AH31" i="10"/>
  <c r="AM31" i="10" s="1"/>
  <c r="GF31" i="10"/>
  <c r="GK31" i="10" s="1"/>
  <c r="W31" i="10"/>
  <c r="JP31" i="10"/>
  <c r="JU31" i="10" s="1"/>
  <c r="EN31" i="10"/>
  <c r="ES31" i="10" s="1"/>
  <c r="IT31" i="10"/>
  <c r="IY31" i="10" s="1"/>
  <c r="JE31" i="10"/>
  <c r="JJ31" i="10" s="1"/>
  <c r="II31" i="10"/>
  <c r="IN31" i="10" s="1"/>
  <c r="HB31" i="10"/>
  <c r="HG31" i="10" s="1"/>
  <c r="HX31" i="10"/>
  <c r="IC31" i="10" s="1"/>
  <c r="DG31" i="10"/>
  <c r="DL31" i="10" s="1"/>
  <c r="GQ31" i="10"/>
  <c r="GV31" i="10" s="1"/>
  <c r="EC31" i="10"/>
  <c r="EH31" i="10" s="1"/>
  <c r="BZ31" i="10"/>
  <c r="CE31" i="10" s="1"/>
  <c r="FU31" i="10"/>
  <c r="FZ31" i="10" s="1"/>
  <c r="CV31" i="10"/>
  <c r="DA31" i="10" s="1"/>
  <c r="V30" i="10"/>
  <c r="FU30" i="10"/>
  <c r="FZ30" i="10" s="1"/>
  <c r="FJ30" i="10"/>
  <c r="FO30" i="10" s="1"/>
  <c r="DR30" i="10"/>
  <c r="DW30" i="10" s="1"/>
  <c r="IT30" i="10"/>
  <c r="IY30" i="10" s="1"/>
  <c r="AS30" i="10"/>
  <c r="AX30" i="10" s="1"/>
  <c r="HM30" i="10"/>
  <c r="HR30" i="10" s="1"/>
  <c r="GQ30" i="10"/>
  <c r="GV30" i="10" s="1"/>
  <c r="EY30" i="10"/>
  <c r="FD30" i="10" s="1"/>
  <c r="AH30" i="10"/>
  <c r="AM30" i="10" s="1"/>
  <c r="CK30" i="10"/>
  <c r="CP30" i="10" s="1"/>
  <c r="BO30" i="10"/>
  <c r="BT30" i="10" s="1"/>
  <c r="W30" i="10"/>
  <c r="EN30" i="10"/>
  <c r="ES30" i="10" s="1"/>
  <c r="JP30" i="10"/>
  <c r="JU30" i="10" s="1"/>
  <c r="DG30" i="10"/>
  <c r="DL30" i="10" s="1"/>
  <c r="II30" i="10"/>
  <c r="IN30" i="10" s="1"/>
  <c r="EC30" i="10"/>
  <c r="EH30" i="10" s="1"/>
  <c r="JE30" i="10"/>
  <c r="JJ30" i="10" s="1"/>
  <c r="HX30" i="10"/>
  <c r="IC30" i="10" s="1"/>
  <c r="HB30" i="10"/>
  <c r="HG30" i="10" s="1"/>
  <c r="GF30" i="10"/>
  <c r="GK30" i="10" s="1"/>
  <c r="CV30" i="10"/>
  <c r="DA30" i="10" s="1"/>
  <c r="BZ30" i="10"/>
  <c r="CE30" i="10" s="1"/>
  <c r="V25" i="10"/>
  <c r="JP25" i="10"/>
  <c r="W25" i="10"/>
  <c r="IT25" i="10"/>
  <c r="CV25" i="10"/>
  <c r="HB25" i="10"/>
  <c r="GF25" i="10"/>
  <c r="AS25" i="10"/>
  <c r="AX25" i="10" s="1"/>
  <c r="CK25" i="10"/>
  <c r="CP25" i="10" s="1"/>
  <c r="AH25" i="10"/>
  <c r="BO25" i="10"/>
  <c r="BT25" i="10" s="1"/>
  <c r="EY25" i="10"/>
  <c r="FD25" i="10" s="1"/>
  <c r="EC25" i="10"/>
  <c r="EH25" i="10" s="1"/>
  <c r="DG25" i="10"/>
  <c r="DL25" i="10" s="1"/>
  <c r="HX25" i="10"/>
  <c r="FU25" i="10"/>
  <c r="FZ25" i="10" s="1"/>
  <c r="GQ25" i="10"/>
  <c r="GV25" i="10" s="1"/>
  <c r="BZ25" i="10"/>
  <c r="BF25" i="10"/>
  <c r="JE25" i="10"/>
  <c r="JJ25" i="10" s="1"/>
  <c r="II25" i="10"/>
  <c r="IN25" i="10" s="1"/>
  <c r="HM25" i="10"/>
  <c r="HR25" i="10" s="1"/>
  <c r="FJ25" i="10"/>
  <c r="EN25" i="10"/>
  <c r="DR25" i="10"/>
  <c r="V26" i="10"/>
  <c r="IT26" i="10"/>
  <c r="BZ26" i="10"/>
  <c r="BF26" i="10"/>
  <c r="AH26" i="10"/>
  <c r="CK26" i="10"/>
  <c r="CP26" i="10" s="1"/>
  <c r="BO26" i="10"/>
  <c r="BT26" i="10" s="1"/>
  <c r="EC26" i="10"/>
  <c r="EH26" i="10" s="1"/>
  <c r="FU26" i="10"/>
  <c r="FZ26" i="10" s="1"/>
  <c r="DG26" i="10"/>
  <c r="DL26" i="10" s="1"/>
  <c r="EY26" i="10"/>
  <c r="FD26" i="10" s="1"/>
  <c r="CV26" i="10"/>
  <c r="JE26" i="10"/>
  <c r="JJ26" i="10" s="1"/>
  <c r="HX26" i="10"/>
  <c r="HB26" i="10"/>
  <c r="GF26" i="10"/>
  <c r="EN26" i="10"/>
  <c r="GQ26" i="10"/>
  <c r="GV26" i="10" s="1"/>
  <c r="HM26" i="10"/>
  <c r="HR26" i="10" s="1"/>
  <c r="AS26" i="10"/>
  <c r="AX26" i="10" s="1"/>
  <c r="JP26" i="10"/>
  <c r="DR26" i="10"/>
  <c r="FJ26" i="10"/>
  <c r="W26" i="10"/>
  <c r="II26" i="10"/>
  <c r="IN26" i="10" s="1"/>
  <c r="V27" i="10"/>
  <c r="HM27" i="10"/>
  <c r="II27" i="10"/>
  <c r="DG27" i="10"/>
  <c r="CV27" i="10"/>
  <c r="BZ27" i="10"/>
  <c r="AS27" i="10"/>
  <c r="IT27" i="10"/>
  <c r="GF27" i="10"/>
  <c r="EY27" i="10"/>
  <c r="DR27" i="10"/>
  <c r="CK27" i="10"/>
  <c r="W27" i="10"/>
  <c r="JP27" i="10"/>
  <c r="GQ27" i="10"/>
  <c r="HX27" i="10"/>
  <c r="BF27" i="10"/>
  <c r="FU27" i="10"/>
  <c r="EN27" i="10"/>
  <c r="BO27" i="10"/>
  <c r="HB27" i="10"/>
  <c r="FJ27" i="10"/>
  <c r="EC27" i="10"/>
  <c r="AH27" i="10"/>
  <c r="JE27" i="10"/>
  <c r="V28" i="10"/>
  <c r="HM28" i="10"/>
  <c r="HR28" i="10" s="1"/>
  <c r="W28" i="10"/>
  <c r="GF28" i="10"/>
  <c r="FJ28" i="10"/>
  <c r="EN28" i="10"/>
  <c r="JE28" i="10"/>
  <c r="JJ28" i="10" s="1"/>
  <c r="GQ28" i="10"/>
  <c r="GV28" i="10" s="1"/>
  <c r="BZ28" i="10"/>
  <c r="II28" i="10"/>
  <c r="IN28" i="10" s="1"/>
  <c r="HX28" i="10"/>
  <c r="DG28" i="10"/>
  <c r="DL28" i="10" s="1"/>
  <c r="CK28" i="10"/>
  <c r="CP28" i="10" s="1"/>
  <c r="EC28" i="10"/>
  <c r="EH28" i="10" s="1"/>
  <c r="IT28" i="10"/>
  <c r="EY28" i="10"/>
  <c r="FD28" i="10" s="1"/>
  <c r="DR28" i="10"/>
  <c r="BF28" i="10"/>
  <c r="CV28" i="10"/>
  <c r="BO28" i="10"/>
  <c r="BT28" i="10" s="1"/>
  <c r="JP28" i="10"/>
  <c r="HB28" i="10"/>
  <c r="AH28" i="10"/>
  <c r="AS28" i="10"/>
  <c r="AX28" i="10" s="1"/>
  <c r="FU28" i="10"/>
  <c r="FZ28" i="10" s="1"/>
  <c r="V22" i="10"/>
  <c r="FU22" i="10"/>
  <c r="FZ22" i="10" s="1"/>
  <c r="HX22" i="10"/>
  <c r="FJ22" i="10"/>
  <c r="IT22" i="10"/>
  <c r="GQ22" i="10"/>
  <c r="GV22" i="10" s="1"/>
  <c r="HM22" i="10"/>
  <c r="HR22" i="10" s="1"/>
  <c r="JP22" i="10"/>
  <c r="HB22" i="10"/>
  <c r="JE22" i="10"/>
  <c r="JJ22" i="10" s="1"/>
  <c r="GF22" i="10"/>
  <c r="EC22" i="10"/>
  <c r="EH22" i="10" s="1"/>
  <c r="AS22" i="10"/>
  <c r="AX22" i="10" s="1"/>
  <c r="CV22" i="10"/>
  <c r="AH22" i="10"/>
  <c r="EY22" i="10"/>
  <c r="FD22" i="10" s="1"/>
  <c r="DR22" i="10"/>
  <c r="BO22" i="10"/>
  <c r="BT22" i="10" s="1"/>
  <c r="CK22" i="10"/>
  <c r="CP22" i="10" s="1"/>
  <c r="II22" i="10"/>
  <c r="IN22" i="10" s="1"/>
  <c r="EN22" i="10"/>
  <c r="W22" i="10"/>
  <c r="BZ22" i="10"/>
  <c r="DG22" i="10"/>
  <c r="DL22" i="10" s="1"/>
  <c r="BF22" i="10"/>
  <c r="V23" i="10"/>
  <c r="GF23" i="10"/>
  <c r="EC23" i="10"/>
  <c r="EH23" i="10" s="1"/>
  <c r="IT23" i="10"/>
  <c r="HB23" i="10"/>
  <c r="EY23" i="10"/>
  <c r="FD23" i="10" s="1"/>
  <c r="W23" i="10"/>
  <c r="BF23" i="10"/>
  <c r="JP23" i="10"/>
  <c r="DR23" i="10"/>
  <c r="BZ23" i="10"/>
  <c r="HX23" i="10"/>
  <c r="FU23" i="10"/>
  <c r="FZ23" i="10" s="1"/>
  <c r="EN23" i="10"/>
  <c r="HM23" i="10"/>
  <c r="HR23" i="10" s="1"/>
  <c r="GQ23" i="10"/>
  <c r="GV23" i="10" s="1"/>
  <c r="AS23" i="10"/>
  <c r="AX23" i="10" s="1"/>
  <c r="BO23" i="10"/>
  <c r="BT23" i="10" s="1"/>
  <c r="JE23" i="10"/>
  <c r="JJ23" i="10" s="1"/>
  <c r="DG23" i="10"/>
  <c r="DL23" i="10" s="1"/>
  <c r="CV23" i="10"/>
  <c r="CK23" i="10"/>
  <c r="CP23" i="10" s="1"/>
  <c r="II23" i="10"/>
  <c r="IN23" i="10" s="1"/>
  <c r="AH23" i="10"/>
  <c r="FJ23" i="10"/>
  <c r="V29" i="10"/>
  <c r="HX29" i="10"/>
  <c r="GF29" i="10"/>
  <c r="EC29" i="10"/>
  <c r="EH29" i="10" s="1"/>
  <c r="DG29" i="10"/>
  <c r="DL29" i="10" s="1"/>
  <c r="GQ29" i="10"/>
  <c r="GV29" i="10" s="1"/>
  <c r="FU29" i="10"/>
  <c r="FZ29" i="10" s="1"/>
  <c r="CK29" i="10"/>
  <c r="CP29" i="10" s="1"/>
  <c r="AH29" i="10"/>
  <c r="JP29" i="10"/>
  <c r="DR29" i="10"/>
  <c r="HB29" i="10"/>
  <c r="FJ29" i="10"/>
  <c r="CV29" i="10"/>
  <c r="BF29" i="10"/>
  <c r="W29" i="10"/>
  <c r="EY29" i="10"/>
  <c r="FD29" i="10" s="1"/>
  <c r="BO29" i="10"/>
  <c r="BT29" i="10" s="1"/>
  <c r="II29" i="10"/>
  <c r="IN29" i="10" s="1"/>
  <c r="HM29" i="10"/>
  <c r="HR29" i="10" s="1"/>
  <c r="EN29" i="10"/>
  <c r="AS29" i="10"/>
  <c r="AX29" i="10" s="1"/>
  <c r="IT29" i="10"/>
  <c r="BZ29" i="10"/>
  <c r="JE29" i="10"/>
  <c r="JJ29" i="10" s="1"/>
  <c r="V24" i="10"/>
  <c r="HM24" i="10"/>
  <c r="HR24" i="10" s="1"/>
  <c r="FJ24" i="10"/>
  <c r="BZ24" i="10"/>
  <c r="BF24" i="10"/>
  <c r="JE24" i="10"/>
  <c r="JJ24" i="10" s="1"/>
  <c r="II24" i="10"/>
  <c r="IN24" i="10" s="1"/>
  <c r="GQ24" i="10"/>
  <c r="GV24" i="10" s="1"/>
  <c r="W24" i="10"/>
  <c r="CV24" i="10"/>
  <c r="JP24" i="10"/>
  <c r="IT24" i="10"/>
  <c r="CK24" i="10"/>
  <c r="CP24" i="10" s="1"/>
  <c r="AS24" i="10"/>
  <c r="AX24" i="10" s="1"/>
  <c r="HB24" i="10"/>
  <c r="GF24" i="10"/>
  <c r="DG24" i="10"/>
  <c r="DL24" i="10" s="1"/>
  <c r="AH24" i="10"/>
  <c r="EC24" i="10"/>
  <c r="EH24" i="10" s="1"/>
  <c r="BO24" i="10"/>
  <c r="BT24" i="10" s="1"/>
  <c r="EY24" i="10"/>
  <c r="FD24" i="10" s="1"/>
  <c r="HX24" i="10"/>
  <c r="DR24" i="10"/>
  <c r="FU24" i="10"/>
  <c r="FZ24" i="10" s="1"/>
  <c r="EN24" i="10"/>
  <c r="HM19" i="10"/>
  <c r="HB19" i="10"/>
  <c r="CV19" i="10"/>
  <c r="AS19" i="10"/>
  <c r="BF19" i="10"/>
  <c r="EC19" i="10"/>
  <c r="CK19" i="10"/>
  <c r="AH19" i="10"/>
  <c r="JP19" i="10"/>
  <c r="GQ19" i="10"/>
  <c r="JE19" i="10"/>
  <c r="GF19" i="10"/>
  <c r="DR19" i="10"/>
  <c r="BZ19" i="10"/>
  <c r="IT19" i="10"/>
  <c r="W19" i="10"/>
  <c r="FU19" i="10"/>
  <c r="HX19" i="10"/>
  <c r="FJ19" i="10"/>
  <c r="EN19" i="10"/>
  <c r="II19" i="10"/>
  <c r="DG19" i="10"/>
  <c r="EY19" i="10"/>
  <c r="BO19" i="10"/>
  <c r="BO20" i="10"/>
  <c r="CV20" i="10"/>
  <c r="II20" i="10"/>
  <c r="GQ20" i="10"/>
  <c r="EN20" i="10"/>
  <c r="W20" i="10"/>
  <c r="EY20" i="10"/>
  <c r="CK20" i="10"/>
  <c r="JP20" i="10"/>
  <c r="GF20" i="10"/>
  <c r="BF20" i="10"/>
  <c r="JE20" i="10"/>
  <c r="HX20" i="10"/>
  <c r="FU20" i="10"/>
  <c r="HM20" i="10"/>
  <c r="FJ20" i="10"/>
  <c r="EC20" i="10"/>
  <c r="BZ20" i="10"/>
  <c r="AS20" i="10"/>
  <c r="HB20" i="10"/>
  <c r="DR20" i="10"/>
  <c r="AH20" i="10"/>
  <c r="IT20" i="10"/>
  <c r="DG20" i="10"/>
  <c r="JP21" i="10"/>
  <c r="BF21" i="10"/>
  <c r="JE21" i="10"/>
  <c r="GQ21" i="10"/>
  <c r="CV21" i="10"/>
  <c r="AS21" i="10"/>
  <c r="IT21" i="10"/>
  <c r="AH21" i="10"/>
  <c r="GF21" i="10"/>
  <c r="CK21" i="10"/>
  <c r="W21" i="10"/>
  <c r="II21" i="10"/>
  <c r="FU21" i="10"/>
  <c r="EC21" i="10"/>
  <c r="BZ21" i="10"/>
  <c r="FJ21" i="10"/>
  <c r="HX21" i="10"/>
  <c r="DR21" i="10"/>
  <c r="HM21" i="10"/>
  <c r="EN21" i="10"/>
  <c r="HB21" i="10"/>
  <c r="EY21" i="10"/>
  <c r="BO21" i="10"/>
  <c r="DG21" i="10"/>
  <c r="V19" i="10"/>
  <c r="BM19" i="10" s="1"/>
  <c r="V20" i="10"/>
  <c r="BM20" i="10" s="1"/>
  <c r="V21" i="10"/>
  <c r="BM21" i="10" s="1"/>
  <c r="JP18" i="10"/>
  <c r="JT18" i="10" s="1"/>
  <c r="IT18" i="10"/>
  <c r="IX18" i="10" s="1"/>
  <c r="HX18" i="10"/>
  <c r="IB18" i="10" s="1"/>
  <c r="HB18" i="10"/>
  <c r="GF18" i="10"/>
  <c r="FJ18" i="10"/>
  <c r="EN18" i="10"/>
  <c r="ER18" i="10" s="1"/>
  <c r="DR18" i="10"/>
  <c r="CV18" i="10"/>
  <c r="BZ18" i="10"/>
  <c r="CD18" i="10" s="1"/>
  <c r="AH18" i="10"/>
  <c r="W18" i="10"/>
  <c r="JE18" i="10"/>
  <c r="JI18" i="10" s="1"/>
  <c r="II18" i="10"/>
  <c r="HM18" i="10"/>
  <c r="HQ18" i="10" s="1"/>
  <c r="GQ18" i="10"/>
  <c r="GU18" i="10" s="1"/>
  <c r="FU18" i="10"/>
  <c r="FY18" i="10" s="1"/>
  <c r="EY18" i="10"/>
  <c r="FC18" i="10" s="1"/>
  <c r="EC18" i="10"/>
  <c r="EG18" i="10" s="1"/>
  <c r="DG18" i="10"/>
  <c r="CK18" i="10"/>
  <c r="BO18" i="10"/>
  <c r="BS18" i="10" s="1"/>
  <c r="AS18" i="10"/>
  <c r="CP51" i="10" l="1"/>
  <c r="CT51" i="10"/>
  <c r="CO51" i="10"/>
  <c r="GV51" i="10"/>
  <c r="GU51" i="10"/>
  <c r="GZ51" i="10"/>
  <c r="DW51" i="10"/>
  <c r="EA51" i="10"/>
  <c r="DV51" i="10"/>
  <c r="HR51" i="10"/>
  <c r="HV51" i="10"/>
  <c r="HQ51" i="10"/>
  <c r="IC51" i="10"/>
  <c r="IB51" i="10"/>
  <c r="IG51" i="10"/>
  <c r="FD51" i="10"/>
  <c r="FC51" i="10"/>
  <c r="FH51" i="10"/>
  <c r="IN51" i="10"/>
  <c r="IM51" i="10"/>
  <c r="IR51" i="10"/>
  <c r="FO51" i="10"/>
  <c r="FN51" i="10"/>
  <c r="FS51" i="10"/>
  <c r="FZ51" i="10"/>
  <c r="GD51" i="10"/>
  <c r="FY51" i="10"/>
  <c r="GK51" i="10"/>
  <c r="GO51" i="10"/>
  <c r="GJ51" i="10"/>
  <c r="EH51" i="10"/>
  <c r="EG51" i="10"/>
  <c r="EL51" i="10"/>
  <c r="HG51" i="10"/>
  <c r="HK51" i="10"/>
  <c r="HF51" i="10"/>
  <c r="IY51" i="10"/>
  <c r="JC51" i="10"/>
  <c r="IX51" i="10"/>
  <c r="JJ51" i="10"/>
  <c r="JI51" i="10"/>
  <c r="JN51" i="10"/>
  <c r="JU51" i="10"/>
  <c r="JT51" i="10"/>
  <c r="JY51" i="10"/>
  <c r="BT51" i="10"/>
  <c r="BS51" i="10"/>
  <c r="BX51" i="10"/>
  <c r="CE51" i="10"/>
  <c r="CI51" i="10"/>
  <c r="CD51" i="10"/>
  <c r="DA51" i="10"/>
  <c r="CZ51" i="10"/>
  <c r="DE51" i="10"/>
  <c r="AM51" i="10"/>
  <c r="AQ51" i="10"/>
  <c r="AL51" i="10"/>
  <c r="DL51" i="10"/>
  <c r="DP51" i="10"/>
  <c r="DK51" i="10"/>
  <c r="AX51" i="10"/>
  <c r="AW51" i="10"/>
  <c r="BB51" i="10"/>
  <c r="ES51" i="10"/>
  <c r="EW51" i="10"/>
  <c r="ER51" i="10"/>
  <c r="BT27" i="10"/>
  <c r="BX27" i="10"/>
  <c r="BS27" i="10"/>
  <c r="FN27" i="10"/>
  <c r="FS27" i="10"/>
  <c r="CI27" i="10"/>
  <c r="CD27" i="10"/>
  <c r="HK27" i="10"/>
  <c r="HF27" i="10"/>
  <c r="DE27" i="10"/>
  <c r="CZ27" i="10"/>
  <c r="FZ27" i="10"/>
  <c r="FY27" i="10"/>
  <c r="GD27" i="10"/>
  <c r="HR27" i="10"/>
  <c r="HV27" i="10"/>
  <c r="HQ27" i="10"/>
  <c r="IG27" i="10"/>
  <c r="IB27" i="10"/>
  <c r="GV27" i="10"/>
  <c r="GZ27" i="10"/>
  <c r="GU27" i="10"/>
  <c r="IN27" i="10"/>
  <c r="IR27" i="10"/>
  <c r="IM27" i="10"/>
  <c r="JT27" i="10"/>
  <c r="JY27" i="10"/>
  <c r="ER27" i="10"/>
  <c r="EW27" i="10"/>
  <c r="CP27" i="10"/>
  <c r="CO27" i="10"/>
  <c r="CT27" i="10"/>
  <c r="EA27" i="10"/>
  <c r="DV27" i="10"/>
  <c r="FD27" i="10"/>
  <c r="FC27" i="10"/>
  <c r="FH27" i="10"/>
  <c r="DL27" i="10"/>
  <c r="DP27" i="10"/>
  <c r="DK27" i="10"/>
  <c r="JJ27" i="10"/>
  <c r="JI27" i="10"/>
  <c r="JN27" i="10"/>
  <c r="GJ27" i="10"/>
  <c r="GO27" i="10"/>
  <c r="AL27" i="10"/>
  <c r="AQ27" i="10"/>
  <c r="IX27" i="10"/>
  <c r="JC27" i="10"/>
  <c r="EH27" i="10"/>
  <c r="EG27" i="10"/>
  <c r="EL27" i="10"/>
  <c r="AX27" i="10"/>
  <c r="AW27" i="10"/>
  <c r="BB27" i="10"/>
  <c r="HQ67" i="10"/>
  <c r="HV67" i="10"/>
  <c r="IR67" i="10"/>
  <c r="IM67" i="10"/>
  <c r="GU67" i="10"/>
  <c r="GZ67" i="10"/>
  <c r="CZ67" i="10"/>
  <c r="DE67" i="10"/>
  <c r="JN67" i="10"/>
  <c r="JI67" i="10"/>
  <c r="CI67" i="10"/>
  <c r="CD67" i="10"/>
  <c r="EA67" i="10"/>
  <c r="DV67" i="10"/>
  <c r="BH67" i="10"/>
  <c r="BM67" i="10"/>
  <c r="ER67" i="10"/>
  <c r="EW67" i="10"/>
  <c r="AL67" i="10"/>
  <c r="AQ67" i="10"/>
  <c r="FN67" i="10"/>
  <c r="FS67" i="10"/>
  <c r="GO67" i="10"/>
  <c r="GJ67" i="10"/>
  <c r="EG67" i="10"/>
  <c r="EL67" i="10"/>
  <c r="HF67" i="10"/>
  <c r="HK67" i="10"/>
  <c r="DK67" i="10"/>
  <c r="DP67" i="10"/>
  <c r="IB67" i="10"/>
  <c r="IG67" i="10"/>
  <c r="CO67" i="10"/>
  <c r="CT67" i="10"/>
  <c r="JC67" i="10"/>
  <c r="IX67" i="10"/>
  <c r="BX67" i="10"/>
  <c r="BS67" i="10"/>
  <c r="JY67" i="10"/>
  <c r="JT67" i="10"/>
  <c r="BB67" i="10"/>
  <c r="AW67" i="10"/>
  <c r="FH67" i="10"/>
  <c r="FC67" i="10"/>
  <c r="GD67" i="10"/>
  <c r="FY67" i="10"/>
  <c r="GK54" i="10"/>
  <c r="GJ54" i="10"/>
  <c r="GO54" i="10"/>
  <c r="HG54" i="10"/>
  <c r="HK54" i="10"/>
  <c r="HF54" i="10"/>
  <c r="CE54" i="10"/>
  <c r="CI54" i="10"/>
  <c r="CD54" i="10"/>
  <c r="DA54" i="10"/>
  <c r="CZ54" i="10"/>
  <c r="DE54" i="10"/>
  <c r="DW54" i="10"/>
  <c r="DV54" i="10"/>
  <c r="EA54" i="10"/>
  <c r="EH54" i="10"/>
  <c r="EG54" i="10"/>
  <c r="EL54" i="10"/>
  <c r="FD54" i="10"/>
  <c r="FC54" i="10"/>
  <c r="FH54" i="10"/>
  <c r="AM54" i="10"/>
  <c r="AL54" i="10"/>
  <c r="AQ54" i="10"/>
  <c r="GV54" i="10"/>
  <c r="GZ54" i="10"/>
  <c r="GU54" i="10"/>
  <c r="AX54" i="10"/>
  <c r="AW54" i="10"/>
  <c r="BB54" i="10"/>
  <c r="HR54" i="10"/>
  <c r="HQ54" i="10"/>
  <c r="HV54" i="10"/>
  <c r="BT54" i="10"/>
  <c r="BS54" i="10"/>
  <c r="BX54" i="10"/>
  <c r="IC54" i="10"/>
  <c r="IB54" i="10"/>
  <c r="IG54" i="10"/>
  <c r="CP54" i="10"/>
  <c r="CT54" i="10"/>
  <c r="CO54" i="10"/>
  <c r="IN54" i="10"/>
  <c r="IM54" i="10"/>
  <c r="IR54" i="10"/>
  <c r="DL54" i="10"/>
  <c r="DK54" i="10"/>
  <c r="DP54" i="10"/>
  <c r="IY54" i="10"/>
  <c r="JC54" i="10"/>
  <c r="IX54" i="10"/>
  <c r="ES54" i="10"/>
  <c r="ER54" i="10"/>
  <c r="EW54" i="10"/>
  <c r="JJ54" i="10"/>
  <c r="JN54" i="10"/>
  <c r="JI54" i="10"/>
  <c r="FO54" i="10"/>
  <c r="FS54" i="10"/>
  <c r="FN54" i="10"/>
  <c r="JU54" i="10"/>
  <c r="JT54" i="10"/>
  <c r="JY54" i="10"/>
  <c r="FZ54" i="10"/>
  <c r="GD54" i="10"/>
  <c r="FY54" i="10"/>
  <c r="JT21" i="10"/>
  <c r="JY21" i="10"/>
  <c r="EH21" i="10"/>
  <c r="EG21" i="10"/>
  <c r="EL21" i="10"/>
  <c r="IB21" i="10"/>
  <c r="IG21" i="10"/>
  <c r="IN21" i="10"/>
  <c r="IR21" i="10"/>
  <c r="IM21" i="10"/>
  <c r="FS21" i="10"/>
  <c r="FN21" i="10"/>
  <c r="FZ21" i="10"/>
  <c r="GD21" i="10"/>
  <c r="FY21" i="10"/>
  <c r="DL21" i="10"/>
  <c r="DK21" i="10"/>
  <c r="DP21" i="10"/>
  <c r="CP21" i="10"/>
  <c r="CO21" i="10"/>
  <c r="CT21" i="10"/>
  <c r="IX21" i="10"/>
  <c r="JC21" i="10"/>
  <c r="CD21" i="10"/>
  <c r="CI21" i="10"/>
  <c r="GJ21" i="10"/>
  <c r="GO21" i="10"/>
  <c r="AL21" i="10"/>
  <c r="AQ21" i="10"/>
  <c r="BT21" i="10"/>
  <c r="BS21" i="10"/>
  <c r="BX21" i="10"/>
  <c r="FD21" i="10"/>
  <c r="FC21" i="10"/>
  <c r="FH21" i="10"/>
  <c r="AX21" i="10"/>
  <c r="BB21" i="10"/>
  <c r="AW21" i="10"/>
  <c r="CZ21" i="10"/>
  <c r="DE21" i="10"/>
  <c r="HK21" i="10"/>
  <c r="HF21" i="10"/>
  <c r="ER21" i="10"/>
  <c r="EW21" i="10"/>
  <c r="GV21" i="10"/>
  <c r="GZ21" i="10"/>
  <c r="GU21" i="10"/>
  <c r="HR21" i="10"/>
  <c r="HQ21" i="10"/>
  <c r="HV21" i="10"/>
  <c r="JJ21" i="10"/>
  <c r="JN21" i="10"/>
  <c r="JI21" i="10"/>
  <c r="DV21" i="10"/>
  <c r="EA21" i="10"/>
  <c r="JT20" i="10"/>
  <c r="JY20" i="10"/>
  <c r="IX20" i="10"/>
  <c r="JC20" i="10"/>
  <c r="FD20" i="10"/>
  <c r="FC20" i="10"/>
  <c r="FH20" i="10"/>
  <c r="DV20" i="10"/>
  <c r="EA20" i="10"/>
  <c r="GJ20" i="10"/>
  <c r="GO20" i="10"/>
  <c r="HF20" i="10"/>
  <c r="HK20" i="10"/>
  <c r="GV20" i="10"/>
  <c r="GU20" i="10"/>
  <c r="GZ20" i="10"/>
  <c r="ER20" i="10"/>
  <c r="EW20" i="10"/>
  <c r="AX20" i="10"/>
  <c r="AW20" i="10"/>
  <c r="BB20" i="10"/>
  <c r="IN20" i="10"/>
  <c r="IM20" i="10"/>
  <c r="IR20" i="10"/>
  <c r="CZ20" i="10"/>
  <c r="DE20" i="10"/>
  <c r="EH20" i="10"/>
  <c r="EG20" i="10"/>
  <c r="EL20" i="10"/>
  <c r="BT20" i="10"/>
  <c r="BS20" i="10"/>
  <c r="BX20" i="10"/>
  <c r="HR20" i="10"/>
  <c r="HQ20" i="10"/>
  <c r="HV20" i="10"/>
  <c r="DL20" i="10"/>
  <c r="DK20" i="10"/>
  <c r="DP20" i="10"/>
  <c r="AQ20" i="10"/>
  <c r="AL20" i="10"/>
  <c r="CD20" i="10"/>
  <c r="CI20" i="10"/>
  <c r="FN20" i="10"/>
  <c r="FS20" i="10"/>
  <c r="FZ20" i="10"/>
  <c r="FY20" i="10"/>
  <c r="GD20" i="10"/>
  <c r="IB20" i="10"/>
  <c r="IG20" i="10"/>
  <c r="CP20" i="10"/>
  <c r="CO20" i="10"/>
  <c r="CT20" i="10"/>
  <c r="JJ20" i="10"/>
  <c r="JI20" i="10"/>
  <c r="JN20" i="10"/>
  <c r="DE19" i="10"/>
  <c r="CZ19" i="10"/>
  <c r="IB19" i="10"/>
  <c r="IG19" i="10"/>
  <c r="FS19" i="10"/>
  <c r="FN19" i="10"/>
  <c r="JC19" i="10"/>
  <c r="IX19" i="10"/>
  <c r="CE19" i="10"/>
  <c r="CI19" i="10"/>
  <c r="CD19" i="10"/>
  <c r="EA19" i="10"/>
  <c r="DV19" i="10"/>
  <c r="GJ19" i="10"/>
  <c r="GO19" i="10"/>
  <c r="JJ19" i="10"/>
  <c r="JI19" i="10"/>
  <c r="JN19" i="10"/>
  <c r="GV19" i="10"/>
  <c r="GU19" i="10"/>
  <c r="GZ19" i="10"/>
  <c r="FZ19" i="10"/>
  <c r="FY19" i="10"/>
  <c r="GD19" i="10"/>
  <c r="HF19" i="10"/>
  <c r="HK19" i="10"/>
  <c r="HR19" i="10"/>
  <c r="HV19" i="10"/>
  <c r="HQ19" i="10"/>
  <c r="FD19" i="10"/>
  <c r="FH19" i="10"/>
  <c r="FC19" i="10"/>
  <c r="CP19" i="10"/>
  <c r="CT19" i="10"/>
  <c r="CO19" i="10"/>
  <c r="JT19" i="10"/>
  <c r="JY19" i="10"/>
  <c r="AQ19" i="10"/>
  <c r="AL19" i="10"/>
  <c r="DL19" i="10"/>
  <c r="DP19" i="10"/>
  <c r="DK19" i="10"/>
  <c r="EH19" i="10"/>
  <c r="EL19" i="10"/>
  <c r="EG19" i="10"/>
  <c r="BT19" i="10"/>
  <c r="BX19" i="10"/>
  <c r="BS19" i="10"/>
  <c r="IN19" i="10"/>
  <c r="IM19" i="10"/>
  <c r="IR19" i="10"/>
  <c r="EW19" i="10"/>
  <c r="ER19" i="10"/>
  <c r="AX19" i="10"/>
  <c r="AW19" i="10"/>
  <c r="BB19" i="10"/>
  <c r="JY18" i="10"/>
  <c r="JN18" i="10"/>
  <c r="JC18" i="10"/>
  <c r="IR18" i="10"/>
  <c r="IM18" i="10"/>
  <c r="IG18" i="10"/>
  <c r="HV18" i="10"/>
  <c r="HK18" i="10"/>
  <c r="HF18" i="10"/>
  <c r="GO18" i="10"/>
  <c r="GJ18" i="10"/>
  <c r="GZ18" i="10"/>
  <c r="FS18" i="10"/>
  <c r="FN18" i="10"/>
  <c r="GD18" i="10"/>
  <c r="FH18" i="10"/>
  <c r="EW18" i="10"/>
  <c r="EA18" i="10"/>
  <c r="DV18" i="10"/>
  <c r="EL18" i="10"/>
  <c r="DP18" i="10"/>
  <c r="DK18" i="10"/>
  <c r="DE18" i="10"/>
  <c r="CZ18" i="10"/>
  <c r="CT18" i="10"/>
  <c r="CO18" i="10"/>
  <c r="CI18" i="10"/>
  <c r="BX18" i="10"/>
  <c r="AQ18" i="10"/>
  <c r="AL18" i="10"/>
  <c r="BF18" i="10"/>
  <c r="BM18" i="10"/>
  <c r="AW18" i="10"/>
  <c r="BB18" i="10"/>
  <c r="AB47" i="10"/>
  <c r="AF47" i="10"/>
  <c r="AA47" i="10"/>
  <c r="AB46" i="10"/>
  <c r="AF46" i="10"/>
  <c r="AA46" i="10"/>
  <c r="AF67" i="10"/>
  <c r="AA67" i="10"/>
  <c r="AB31" i="10"/>
  <c r="AF31" i="10"/>
  <c r="AA31" i="10"/>
  <c r="AB38" i="10"/>
  <c r="AF38" i="10"/>
  <c r="AA38" i="10"/>
  <c r="AB45" i="10"/>
  <c r="AF45" i="10"/>
  <c r="AA45" i="10"/>
  <c r="AB34" i="10"/>
  <c r="AA34" i="10"/>
  <c r="AF34" i="10"/>
  <c r="AB22" i="10"/>
  <c r="AF22" i="10"/>
  <c r="AA22" i="10"/>
  <c r="AB36" i="10"/>
  <c r="AF36" i="10"/>
  <c r="AA36" i="10"/>
  <c r="AB19" i="10"/>
  <c r="AF19" i="10"/>
  <c r="AA19" i="10"/>
  <c r="AB24" i="10"/>
  <c r="AF24" i="10"/>
  <c r="AA24" i="10"/>
  <c r="AB37" i="10"/>
  <c r="AF37" i="10"/>
  <c r="AA37" i="10"/>
  <c r="AB62" i="10"/>
  <c r="AF62" i="10"/>
  <c r="AA62" i="10"/>
  <c r="AB59" i="10"/>
  <c r="AF59" i="10"/>
  <c r="AA59" i="10"/>
  <c r="AB55" i="10"/>
  <c r="AF55" i="10"/>
  <c r="AA55" i="10"/>
  <c r="AB53" i="10"/>
  <c r="AF53" i="10"/>
  <c r="AA53" i="10"/>
  <c r="AB51" i="10"/>
  <c r="AF51" i="10"/>
  <c r="AA51" i="10"/>
  <c r="AB49" i="10"/>
  <c r="AF49" i="10"/>
  <c r="AA49" i="10"/>
  <c r="AB54" i="10"/>
  <c r="AF54" i="10"/>
  <c r="AA54" i="10"/>
  <c r="AB30" i="10"/>
  <c r="AF30" i="10"/>
  <c r="AA30" i="10"/>
  <c r="AB66" i="10"/>
  <c r="AA66" i="10"/>
  <c r="AF66" i="10"/>
  <c r="AB56" i="10"/>
  <c r="AF56" i="10"/>
  <c r="AA56" i="10"/>
  <c r="AB23" i="10"/>
  <c r="AF23" i="10"/>
  <c r="AA23" i="10"/>
  <c r="AB35" i="10"/>
  <c r="AF35" i="10"/>
  <c r="AA35" i="10"/>
  <c r="AB50" i="10"/>
  <c r="AA50" i="10"/>
  <c r="AF50" i="10"/>
  <c r="AB40" i="10"/>
  <c r="AF40" i="10"/>
  <c r="AA40" i="10"/>
  <c r="AB21" i="10"/>
  <c r="AF21" i="10"/>
  <c r="AA21" i="10"/>
  <c r="AB25" i="10"/>
  <c r="AF25" i="10"/>
  <c r="AA25" i="10"/>
  <c r="AB29" i="10"/>
  <c r="AF29" i="10"/>
  <c r="AA29" i="10"/>
  <c r="AB64" i="10"/>
  <c r="AF64" i="10"/>
  <c r="AA64" i="10"/>
  <c r="AB33" i="10"/>
  <c r="AF33" i="10"/>
  <c r="AA33" i="10"/>
  <c r="AB26" i="10"/>
  <c r="AF26" i="10"/>
  <c r="AA26" i="10"/>
  <c r="AB48" i="10"/>
  <c r="AF48" i="10"/>
  <c r="AA48" i="10"/>
  <c r="AB32" i="10"/>
  <c r="AF32" i="10"/>
  <c r="AA32" i="10"/>
  <c r="AB41" i="10"/>
  <c r="AF41" i="10"/>
  <c r="AA41" i="10"/>
  <c r="AB42" i="10"/>
  <c r="AF42" i="10"/>
  <c r="AA42" i="10"/>
  <c r="AB61" i="10"/>
  <c r="AF61" i="10"/>
  <c r="AA61" i="10"/>
  <c r="AB60" i="10"/>
  <c r="AF60" i="10"/>
  <c r="AA60" i="10"/>
  <c r="AB58" i="10"/>
  <c r="AF58" i="10"/>
  <c r="AA58" i="10"/>
  <c r="AB52" i="10"/>
  <c r="AF52" i="10"/>
  <c r="AA52" i="10"/>
  <c r="AB44" i="10"/>
  <c r="AF44" i="10"/>
  <c r="AA44" i="10"/>
  <c r="AB20" i="10"/>
  <c r="AF20" i="10"/>
  <c r="AA20" i="10"/>
  <c r="AB27" i="10"/>
  <c r="AF27" i="10"/>
  <c r="AA27" i="10"/>
  <c r="AB39" i="10"/>
  <c r="AF39" i="10"/>
  <c r="AA39" i="10"/>
  <c r="AB63" i="10"/>
  <c r="AF63" i="10"/>
  <c r="AA63" i="10"/>
  <c r="AB57" i="10"/>
  <c r="AF57" i="10"/>
  <c r="AA57" i="10"/>
  <c r="AB28" i="10"/>
  <c r="AF28" i="10"/>
  <c r="AA28" i="10"/>
  <c r="AB43" i="10"/>
  <c r="AF43" i="10"/>
  <c r="AA43" i="10"/>
  <c r="AB65" i="10"/>
  <c r="AF65" i="10"/>
  <c r="AA65" i="10"/>
  <c r="AA18" i="10"/>
  <c r="AF18" i="10"/>
  <c r="DL18" i="10"/>
  <c r="EH18" i="10"/>
  <c r="FD18" i="10"/>
  <c r="GV18" i="10"/>
  <c r="FT18" i="10"/>
  <c r="HR18" i="10"/>
  <c r="FZ18" i="10"/>
  <c r="IN18" i="10"/>
  <c r="JJ18" i="10"/>
  <c r="AB18" i="10"/>
  <c r="BI18" i="10"/>
  <c r="CP18" i="10"/>
  <c r="AX18" i="10"/>
  <c r="BT18" i="10"/>
  <c r="CJ67" i="10"/>
  <c r="CH67" i="10"/>
  <c r="CF67" i="10"/>
  <c r="CB67" i="10"/>
  <c r="CG67" i="10"/>
  <c r="CE67" i="10"/>
  <c r="CC67" i="10"/>
  <c r="CA67" i="10"/>
  <c r="AR67" i="10"/>
  <c r="AP67" i="10"/>
  <c r="AN67" i="10"/>
  <c r="AJ67" i="10"/>
  <c r="AO67" i="10"/>
  <c r="AM67" i="10"/>
  <c r="AK67" i="10"/>
  <c r="AI67" i="10"/>
  <c r="EJ67" i="10"/>
  <c r="EH67" i="10"/>
  <c r="EF67" i="10"/>
  <c r="ED67" i="10"/>
  <c r="EM67" i="10"/>
  <c r="EI67" i="10"/>
  <c r="EE67" i="10"/>
  <c r="EK67" i="10"/>
  <c r="CR67" i="10"/>
  <c r="CP67" i="10"/>
  <c r="CN67" i="10"/>
  <c r="CL67" i="10"/>
  <c r="CU67" i="10"/>
  <c r="CS67" i="10"/>
  <c r="CQ67" i="10"/>
  <c r="CM67" i="10"/>
  <c r="AZ67" i="10"/>
  <c r="AX67" i="10"/>
  <c r="AV67" i="10"/>
  <c r="AT67" i="10"/>
  <c r="BC67" i="10"/>
  <c r="BA67" i="10"/>
  <c r="AY67" i="10"/>
  <c r="AU67" i="10"/>
  <c r="FF67" i="10"/>
  <c r="FD67" i="10"/>
  <c r="FB67" i="10"/>
  <c r="EZ67" i="10"/>
  <c r="FI67" i="10"/>
  <c r="FG67" i="10"/>
  <c r="FE67" i="10"/>
  <c r="FA67" i="10"/>
  <c r="GX67" i="10"/>
  <c r="GV67" i="10"/>
  <c r="GT67" i="10"/>
  <c r="GR67" i="10"/>
  <c r="HA67" i="10"/>
  <c r="GY67" i="10"/>
  <c r="GW67" i="10"/>
  <c r="GS67" i="10"/>
  <c r="IP67" i="10"/>
  <c r="IN67" i="10"/>
  <c r="IL67" i="10"/>
  <c r="IJ67" i="10"/>
  <c r="IS67" i="10"/>
  <c r="IQ67" i="10"/>
  <c r="IO67" i="10"/>
  <c r="IK67" i="10"/>
  <c r="EB67" i="10"/>
  <c r="DZ67" i="10"/>
  <c r="DX67" i="10"/>
  <c r="DT67" i="10"/>
  <c r="DW67" i="10"/>
  <c r="DS67" i="10"/>
  <c r="DY67" i="10"/>
  <c r="DU67" i="10"/>
  <c r="FT67" i="10"/>
  <c r="FR67" i="10"/>
  <c r="FP67" i="10"/>
  <c r="FL67" i="10"/>
  <c r="FQ67" i="10"/>
  <c r="FO67" i="10"/>
  <c r="FM67" i="10"/>
  <c r="FK67" i="10"/>
  <c r="HL67" i="10"/>
  <c r="HJ67" i="10"/>
  <c r="HH67" i="10"/>
  <c r="HD67" i="10"/>
  <c r="HI67" i="10"/>
  <c r="HG67" i="10"/>
  <c r="HE67" i="10"/>
  <c r="HC67" i="10"/>
  <c r="JD67" i="10"/>
  <c r="JB67" i="10"/>
  <c r="IZ67" i="10"/>
  <c r="IV67" i="10"/>
  <c r="JA67" i="10"/>
  <c r="IY67" i="10"/>
  <c r="IW67" i="10"/>
  <c r="IU67" i="10"/>
  <c r="DF67" i="10"/>
  <c r="DD67" i="10"/>
  <c r="DB67" i="10"/>
  <c r="CX67" i="10"/>
  <c r="DC67" i="10"/>
  <c r="DA67" i="10"/>
  <c r="CY67" i="10"/>
  <c r="CW67" i="10"/>
  <c r="BN67" i="10"/>
  <c r="BL67" i="10"/>
  <c r="BJ67" i="10"/>
  <c r="BF67" i="10"/>
  <c r="BK67" i="10"/>
  <c r="BI67" i="10"/>
  <c r="BG67" i="10"/>
  <c r="BE67" i="10"/>
  <c r="DN67" i="10"/>
  <c r="DO67" i="10"/>
  <c r="DL67" i="10"/>
  <c r="DJ67" i="10"/>
  <c r="DH67" i="10"/>
  <c r="DQ67" i="10"/>
  <c r="DM67" i="10"/>
  <c r="DI67" i="10"/>
  <c r="BV67" i="10"/>
  <c r="BT67" i="10"/>
  <c r="BR67" i="10"/>
  <c r="BP67" i="10"/>
  <c r="BY67" i="10"/>
  <c r="BW67" i="10"/>
  <c r="BU67" i="10"/>
  <c r="BQ67" i="10"/>
  <c r="AD67" i="10"/>
  <c r="AB67" i="10"/>
  <c r="Z67" i="10"/>
  <c r="X67" i="10"/>
  <c r="AG67" i="10"/>
  <c r="AE67" i="10"/>
  <c r="AC67" i="10"/>
  <c r="Y67" i="10"/>
  <c r="GB67" i="10"/>
  <c r="FZ67" i="10"/>
  <c r="FX67" i="10"/>
  <c r="FV67" i="10"/>
  <c r="GE67" i="10"/>
  <c r="GC67" i="10"/>
  <c r="GA67" i="10"/>
  <c r="FW67" i="10"/>
  <c r="HT67" i="10"/>
  <c r="HR67" i="10"/>
  <c r="HP67" i="10"/>
  <c r="HN67" i="10"/>
  <c r="HW67" i="10"/>
  <c r="HU67" i="10"/>
  <c r="HS67" i="10"/>
  <c r="HO67" i="10"/>
  <c r="JL67" i="10"/>
  <c r="JJ67" i="10"/>
  <c r="JH67" i="10"/>
  <c r="JF67" i="10"/>
  <c r="JO67" i="10"/>
  <c r="JM67" i="10"/>
  <c r="JK67" i="10"/>
  <c r="JG67" i="10"/>
  <c r="EX67" i="10"/>
  <c r="EV67" i="10"/>
  <c r="ET67" i="10"/>
  <c r="EP67" i="10"/>
  <c r="EU67" i="10"/>
  <c r="EQ67" i="10"/>
  <c r="ES67" i="10"/>
  <c r="EO67" i="10"/>
  <c r="GP67" i="10"/>
  <c r="GN67" i="10"/>
  <c r="GL67" i="10"/>
  <c r="GH67" i="10"/>
  <c r="GM67" i="10"/>
  <c r="GK67" i="10"/>
  <c r="GI67" i="10"/>
  <c r="GG67" i="10"/>
  <c r="IH67" i="10"/>
  <c r="IF67" i="10"/>
  <c r="ID67" i="10"/>
  <c r="HZ67" i="10"/>
  <c r="IE67" i="10"/>
  <c r="IC67" i="10"/>
  <c r="IA67" i="10"/>
  <c r="HY67" i="10"/>
  <c r="JZ67" i="10"/>
  <c r="JX67" i="10"/>
  <c r="JV67" i="10"/>
  <c r="JR67" i="10"/>
  <c r="JW67" i="10"/>
  <c r="JU67" i="10"/>
  <c r="JS67" i="10"/>
  <c r="JQ67" i="10"/>
  <c r="EM18" i="10"/>
  <c r="HD21" i="10"/>
  <c r="HG21" i="10"/>
  <c r="HZ21" i="10"/>
  <c r="IC21" i="10"/>
  <c r="CB21" i="10"/>
  <c r="CE21" i="10"/>
  <c r="GH21" i="10"/>
  <c r="GK21" i="10"/>
  <c r="IV21" i="10"/>
  <c r="IY21" i="10"/>
  <c r="CX21" i="10"/>
  <c r="DA21" i="10"/>
  <c r="JR21" i="10"/>
  <c r="JU21" i="10"/>
  <c r="IV20" i="10"/>
  <c r="IY20" i="10"/>
  <c r="DT20" i="10"/>
  <c r="DW20" i="10"/>
  <c r="HZ20" i="10"/>
  <c r="IC20" i="10"/>
  <c r="JR20" i="10"/>
  <c r="JU20" i="10"/>
  <c r="EP20" i="10"/>
  <c r="ES20" i="10"/>
  <c r="FL19" i="10"/>
  <c r="FO19" i="10"/>
  <c r="IV19" i="10"/>
  <c r="IY19" i="10"/>
  <c r="DT19" i="10"/>
  <c r="DW19" i="10"/>
  <c r="JR19" i="10"/>
  <c r="JU19" i="10"/>
  <c r="CX19" i="10"/>
  <c r="DA19" i="10"/>
  <c r="HZ24" i="10"/>
  <c r="IC24" i="10"/>
  <c r="AJ24" i="10"/>
  <c r="AM24" i="10"/>
  <c r="GH24" i="10"/>
  <c r="GK24" i="10"/>
  <c r="IV24" i="10"/>
  <c r="IY24" i="10"/>
  <c r="CX24" i="10"/>
  <c r="DA24" i="10"/>
  <c r="CB24" i="10"/>
  <c r="CE24" i="10"/>
  <c r="IV29" i="10"/>
  <c r="IY29" i="10"/>
  <c r="EP29" i="10"/>
  <c r="ES29" i="10"/>
  <c r="FL29" i="10"/>
  <c r="FO29" i="10"/>
  <c r="DT29" i="10"/>
  <c r="DW29" i="10"/>
  <c r="AJ29" i="10"/>
  <c r="AM29" i="10"/>
  <c r="GH29" i="10"/>
  <c r="GK29" i="10"/>
  <c r="AJ23" i="10"/>
  <c r="AM23" i="10"/>
  <c r="EP23" i="10"/>
  <c r="ES23" i="10"/>
  <c r="HZ23" i="10"/>
  <c r="IC23" i="10"/>
  <c r="DT23" i="10"/>
  <c r="DW23" i="10"/>
  <c r="IV23" i="10"/>
  <c r="IY23" i="10"/>
  <c r="GH23" i="10"/>
  <c r="GK23" i="10"/>
  <c r="CB22" i="10"/>
  <c r="CE22" i="10"/>
  <c r="EP22" i="10"/>
  <c r="ES22" i="10"/>
  <c r="DT22" i="10"/>
  <c r="DW22" i="10"/>
  <c r="AJ22" i="10"/>
  <c r="AM22" i="10"/>
  <c r="GH22" i="10"/>
  <c r="GK22" i="10"/>
  <c r="HD22" i="10"/>
  <c r="HG22" i="10"/>
  <c r="IV22" i="10"/>
  <c r="IY22" i="10"/>
  <c r="HZ22" i="10"/>
  <c r="IC22" i="10"/>
  <c r="HD28" i="10"/>
  <c r="HG28" i="10"/>
  <c r="EP28" i="10"/>
  <c r="ES28" i="10"/>
  <c r="GH28" i="10"/>
  <c r="GK28" i="10"/>
  <c r="HD27" i="10"/>
  <c r="HG27" i="10"/>
  <c r="EP27" i="10"/>
  <c r="ES27" i="10"/>
  <c r="DT27" i="10"/>
  <c r="DW27" i="10"/>
  <c r="GH27" i="10"/>
  <c r="GK27" i="10"/>
  <c r="CX27" i="10"/>
  <c r="DA27" i="10"/>
  <c r="DT26" i="10"/>
  <c r="DW26" i="10"/>
  <c r="GH26" i="10"/>
  <c r="GK26" i="10"/>
  <c r="HZ26" i="10"/>
  <c r="IC26" i="10"/>
  <c r="CX26" i="10"/>
  <c r="DA26" i="10"/>
  <c r="IV26" i="10"/>
  <c r="IY26" i="10"/>
  <c r="DT25" i="10"/>
  <c r="DW25" i="10"/>
  <c r="FL25" i="10"/>
  <c r="FO25" i="10"/>
  <c r="HZ25" i="10"/>
  <c r="IC25" i="10"/>
  <c r="GH25" i="10"/>
  <c r="GK25" i="10"/>
  <c r="CX25" i="10"/>
  <c r="DA25" i="10"/>
  <c r="EP21" i="10"/>
  <c r="ES21" i="10"/>
  <c r="DT21" i="10"/>
  <c r="DW21" i="10"/>
  <c r="FL21" i="10"/>
  <c r="FO21" i="10"/>
  <c r="AJ21" i="10"/>
  <c r="AM21" i="10"/>
  <c r="AJ20" i="10"/>
  <c r="AM20" i="10"/>
  <c r="HD20" i="10"/>
  <c r="HG20" i="10"/>
  <c r="CB20" i="10"/>
  <c r="CE20" i="10"/>
  <c r="FL20" i="10"/>
  <c r="FO20" i="10"/>
  <c r="GH20" i="10"/>
  <c r="GK20" i="10"/>
  <c r="CX20" i="10"/>
  <c r="DA20" i="10"/>
  <c r="EP19" i="10"/>
  <c r="ES19" i="10"/>
  <c r="HZ19" i="10"/>
  <c r="IC19" i="10"/>
  <c r="GH19" i="10"/>
  <c r="GK19" i="10"/>
  <c r="AJ19" i="10"/>
  <c r="AM19" i="10"/>
  <c r="HD19" i="10"/>
  <c r="HG19" i="10"/>
  <c r="EP24" i="10"/>
  <c r="ES24" i="10"/>
  <c r="DT24" i="10"/>
  <c r="DW24" i="10"/>
  <c r="HD24" i="10"/>
  <c r="HG24" i="10"/>
  <c r="JR24" i="10"/>
  <c r="JU24" i="10"/>
  <c r="FL24" i="10"/>
  <c r="FO24" i="10"/>
  <c r="CB29" i="10"/>
  <c r="CE29" i="10"/>
  <c r="CX29" i="10"/>
  <c r="DA29" i="10"/>
  <c r="HD29" i="10"/>
  <c r="HG29" i="10"/>
  <c r="JR29" i="10"/>
  <c r="JU29" i="10"/>
  <c r="HZ29" i="10"/>
  <c r="IC29" i="10"/>
  <c r="FL23" i="10"/>
  <c r="FO23" i="10"/>
  <c r="CX23" i="10"/>
  <c r="DA23" i="10"/>
  <c r="CB23" i="10"/>
  <c r="CE23" i="10"/>
  <c r="JR23" i="10"/>
  <c r="JU23" i="10"/>
  <c r="HD23" i="10"/>
  <c r="HG23" i="10"/>
  <c r="CX22" i="10"/>
  <c r="DA22" i="10"/>
  <c r="JR22" i="10"/>
  <c r="JU22" i="10"/>
  <c r="FL22" i="10"/>
  <c r="FO22" i="10"/>
  <c r="AJ28" i="10"/>
  <c r="AM28" i="10"/>
  <c r="JR28" i="10"/>
  <c r="JU28" i="10"/>
  <c r="CX28" i="10"/>
  <c r="DA28" i="10"/>
  <c r="DT28" i="10"/>
  <c r="DW28" i="10"/>
  <c r="IV28" i="10"/>
  <c r="IY28" i="10"/>
  <c r="HZ28" i="10"/>
  <c r="IC28" i="10"/>
  <c r="CB28" i="10"/>
  <c r="CE28" i="10"/>
  <c r="FL28" i="10"/>
  <c r="FO28" i="10"/>
  <c r="AJ27" i="10"/>
  <c r="AM27" i="10"/>
  <c r="FL27" i="10"/>
  <c r="FO27" i="10"/>
  <c r="HZ27" i="10"/>
  <c r="IC27" i="10"/>
  <c r="JR27" i="10"/>
  <c r="JU27" i="10"/>
  <c r="IV27" i="10"/>
  <c r="IY27" i="10"/>
  <c r="CB27" i="10"/>
  <c r="CE27" i="10"/>
  <c r="FL26" i="10"/>
  <c r="FO26" i="10"/>
  <c r="JR26" i="10"/>
  <c r="JU26" i="10"/>
  <c r="EP26" i="10"/>
  <c r="ES26" i="10"/>
  <c r="HD26" i="10"/>
  <c r="HG26" i="10"/>
  <c r="AJ26" i="10"/>
  <c r="AM26" i="10"/>
  <c r="CB26" i="10"/>
  <c r="CE26" i="10"/>
  <c r="EP25" i="10"/>
  <c r="ES25" i="10"/>
  <c r="CB25" i="10"/>
  <c r="CE25" i="10"/>
  <c r="AJ25" i="10"/>
  <c r="AM25" i="10"/>
  <c r="HD25" i="10"/>
  <c r="HG25" i="10"/>
  <c r="IV25" i="10"/>
  <c r="IY25" i="10"/>
  <c r="JR25" i="10"/>
  <c r="JU25" i="10"/>
  <c r="CX18" i="10"/>
  <c r="DA18" i="10"/>
  <c r="EP18" i="10"/>
  <c r="ES18" i="10"/>
  <c r="GH18" i="10"/>
  <c r="GK18" i="10"/>
  <c r="HZ18" i="10"/>
  <c r="IC18" i="10"/>
  <c r="JR18" i="10"/>
  <c r="JU18" i="10"/>
  <c r="AJ18" i="10"/>
  <c r="AM18" i="10"/>
  <c r="CB18" i="10"/>
  <c r="CE18" i="10"/>
  <c r="DT18" i="10"/>
  <c r="DW18" i="10"/>
  <c r="FL18" i="10"/>
  <c r="FO18" i="10"/>
  <c r="HD18" i="10"/>
  <c r="HG18" i="10"/>
  <c r="IV18" i="10"/>
  <c r="IY18" i="10"/>
  <c r="CB19" i="10"/>
  <c r="BR66" i="10"/>
  <c r="BV66" i="10"/>
  <c r="BY66" i="10"/>
  <c r="BW66" i="10"/>
  <c r="BU66" i="10"/>
  <c r="BP66" i="10"/>
  <c r="BQ66" i="10"/>
  <c r="EX66" i="10"/>
  <c r="EP66" i="10"/>
  <c r="EO66" i="10"/>
  <c r="EQ66" i="10"/>
  <c r="ET66" i="10"/>
  <c r="EU66" i="10"/>
  <c r="EV66" i="10"/>
  <c r="FT66" i="10"/>
  <c r="FL66" i="10"/>
  <c r="FR66" i="10"/>
  <c r="FP66" i="10"/>
  <c r="FK66" i="10"/>
  <c r="FQ66" i="10"/>
  <c r="FM66" i="10"/>
  <c r="HD66" i="10"/>
  <c r="HI66" i="10"/>
  <c r="HL66" i="10"/>
  <c r="HJ66" i="10"/>
  <c r="HH66" i="10"/>
  <c r="HC66" i="10"/>
  <c r="HE66" i="10"/>
  <c r="AG66" i="10"/>
  <c r="Y66" i="10"/>
  <c r="Z66" i="10"/>
  <c r="AC66" i="10"/>
  <c r="AD66" i="10"/>
  <c r="X66" i="10"/>
  <c r="AE66" i="10"/>
  <c r="BF66" i="10"/>
  <c r="BN66" i="10"/>
  <c r="BL66" i="10"/>
  <c r="BJ66" i="10"/>
  <c r="BK66" i="10"/>
  <c r="BG66" i="10"/>
  <c r="BE66" i="10"/>
  <c r="DB66" i="10"/>
  <c r="CX66" i="10"/>
  <c r="DD66" i="10"/>
  <c r="DC66" i="10"/>
  <c r="DF66" i="10"/>
  <c r="CY66" i="10"/>
  <c r="CW66" i="10"/>
  <c r="DZ66" i="10"/>
  <c r="DT66" i="10"/>
  <c r="EB66" i="10"/>
  <c r="DS66" i="10"/>
  <c r="DX66" i="10"/>
  <c r="DY66" i="10"/>
  <c r="DU66" i="10"/>
  <c r="FV66" i="10"/>
  <c r="GE66" i="10"/>
  <c r="GC66" i="10"/>
  <c r="GA66" i="10"/>
  <c r="FX66" i="10"/>
  <c r="GB66" i="10"/>
  <c r="FW66" i="10"/>
  <c r="HT66" i="10"/>
  <c r="HW66" i="10"/>
  <c r="HU66" i="10"/>
  <c r="HS66" i="10"/>
  <c r="HN66" i="10"/>
  <c r="HO66" i="10"/>
  <c r="HP66" i="10"/>
  <c r="IP66" i="10"/>
  <c r="IS66" i="10"/>
  <c r="IQ66" i="10"/>
  <c r="IK66" i="10"/>
  <c r="IO66" i="10"/>
  <c r="IJ66" i="10"/>
  <c r="IL66" i="10"/>
  <c r="JF66" i="10"/>
  <c r="JG66" i="10"/>
  <c r="JH66" i="10"/>
  <c r="JL66" i="10"/>
  <c r="JM66" i="10"/>
  <c r="JO66" i="10"/>
  <c r="JK66" i="10"/>
  <c r="AT65" i="10"/>
  <c r="AZ65" i="10"/>
  <c r="AU65" i="10"/>
  <c r="BC65" i="10"/>
  <c r="BA65" i="10"/>
  <c r="AY65" i="10"/>
  <c r="AV65" i="10"/>
  <c r="CS65" i="10"/>
  <c r="CQ65" i="10"/>
  <c r="CU65" i="10"/>
  <c r="CR65" i="10"/>
  <c r="CL65" i="10"/>
  <c r="CN65" i="10"/>
  <c r="CM65" i="10"/>
  <c r="FI65" i="10"/>
  <c r="FA65" i="10"/>
  <c r="EZ65" i="10"/>
  <c r="FB65" i="10"/>
  <c r="FE65" i="10"/>
  <c r="FF65" i="10"/>
  <c r="FG65" i="10"/>
  <c r="GH65" i="10"/>
  <c r="GM65" i="10"/>
  <c r="GI65" i="10"/>
  <c r="GP65" i="10"/>
  <c r="GN65" i="10"/>
  <c r="GL65" i="10"/>
  <c r="GG65" i="10"/>
  <c r="HU65" i="10"/>
  <c r="HS65" i="10"/>
  <c r="HW65" i="10"/>
  <c r="HT65" i="10"/>
  <c r="HN65" i="10"/>
  <c r="HO65" i="10"/>
  <c r="HP65" i="10"/>
  <c r="AG65" i="10"/>
  <c r="Y65" i="10"/>
  <c r="Z65" i="10"/>
  <c r="AC65" i="10"/>
  <c r="X65" i="10"/>
  <c r="AD65" i="10"/>
  <c r="AE65" i="10"/>
  <c r="BF65" i="10"/>
  <c r="BK65" i="10"/>
  <c r="BG65" i="10"/>
  <c r="BN65" i="10"/>
  <c r="BL65" i="10"/>
  <c r="BJ65" i="10"/>
  <c r="BE65" i="10"/>
  <c r="DB65" i="10"/>
  <c r="CX65" i="10"/>
  <c r="DD65" i="10"/>
  <c r="DC65" i="10"/>
  <c r="CY65" i="10"/>
  <c r="DF65" i="10"/>
  <c r="CW65" i="10"/>
  <c r="DZ65" i="10"/>
  <c r="DT65" i="10"/>
  <c r="DU65" i="10"/>
  <c r="EB65" i="10"/>
  <c r="DS65" i="10"/>
  <c r="DX65" i="10"/>
  <c r="DY65" i="10"/>
  <c r="FV65" i="10"/>
  <c r="GE65" i="10"/>
  <c r="GC65" i="10"/>
  <c r="GA65" i="10"/>
  <c r="FX65" i="10"/>
  <c r="GB65" i="10"/>
  <c r="FW65" i="10"/>
  <c r="ID65" i="10"/>
  <c r="HZ65" i="10"/>
  <c r="IF65" i="10"/>
  <c r="IE65" i="10"/>
  <c r="IH65" i="10"/>
  <c r="HY65" i="10"/>
  <c r="IA65" i="10"/>
  <c r="JB65" i="10"/>
  <c r="IV65" i="10"/>
  <c r="JD65" i="10"/>
  <c r="IW65" i="10"/>
  <c r="IU65" i="10"/>
  <c r="IZ65" i="10"/>
  <c r="JA65" i="10"/>
  <c r="CB64" i="10"/>
  <c r="CJ64" i="10"/>
  <c r="CG64" i="10"/>
  <c r="CF64" i="10"/>
  <c r="CA64" i="10"/>
  <c r="CC64" i="10"/>
  <c r="CH64" i="10"/>
  <c r="DZ64" i="10"/>
  <c r="DT64" i="10"/>
  <c r="EB64" i="10"/>
  <c r="DS64" i="10"/>
  <c r="DU64" i="10"/>
  <c r="DX64" i="10"/>
  <c r="DY64" i="10"/>
  <c r="FV64" i="10"/>
  <c r="GB64" i="10"/>
  <c r="FW64" i="10"/>
  <c r="GE64" i="10"/>
  <c r="GC64" i="10"/>
  <c r="GA64" i="10"/>
  <c r="FX64" i="10"/>
  <c r="HU64" i="10"/>
  <c r="HS64" i="10"/>
  <c r="HW64" i="10"/>
  <c r="HT64" i="10"/>
  <c r="HN64" i="10"/>
  <c r="HO64" i="10"/>
  <c r="HP64" i="10"/>
  <c r="JG64" i="10"/>
  <c r="JH64" i="10"/>
  <c r="JL64" i="10"/>
  <c r="JO64" i="10"/>
  <c r="JF64" i="10"/>
  <c r="JK64" i="10"/>
  <c r="JM64" i="10"/>
  <c r="AR64" i="10"/>
  <c r="AJ64" i="10"/>
  <c r="AO64" i="10"/>
  <c r="AK64" i="10"/>
  <c r="AP64" i="10"/>
  <c r="AN64" i="10"/>
  <c r="AI64" i="10"/>
  <c r="BR64" i="10"/>
  <c r="BY64" i="10"/>
  <c r="BW64" i="10"/>
  <c r="BU64" i="10"/>
  <c r="BV64" i="10"/>
  <c r="BP64" i="10"/>
  <c r="BQ64" i="10"/>
  <c r="DN64" i="10"/>
  <c r="DQ64" i="10"/>
  <c r="DO64" i="10"/>
  <c r="DH64" i="10"/>
  <c r="DI64" i="10"/>
  <c r="DJ64" i="10"/>
  <c r="DM64" i="10"/>
  <c r="FI64" i="10"/>
  <c r="FA64" i="10"/>
  <c r="EZ64" i="10"/>
  <c r="FB64" i="10"/>
  <c r="FE64" i="10"/>
  <c r="FF64" i="10"/>
  <c r="FG64" i="10"/>
  <c r="GH64" i="10"/>
  <c r="GM64" i="10"/>
  <c r="GI64" i="10"/>
  <c r="GP64" i="10"/>
  <c r="GN64" i="10"/>
  <c r="GL64" i="10"/>
  <c r="GG64" i="10"/>
  <c r="ID64" i="10"/>
  <c r="HZ64" i="10"/>
  <c r="IF64" i="10"/>
  <c r="IE64" i="10"/>
  <c r="IH64" i="10"/>
  <c r="HY64" i="10"/>
  <c r="IA64" i="10"/>
  <c r="JZ64" i="10"/>
  <c r="JR64" i="10"/>
  <c r="JQ64" i="10"/>
  <c r="JV64" i="10"/>
  <c r="JW64" i="10"/>
  <c r="JS64" i="10"/>
  <c r="JX64" i="10"/>
  <c r="BF63" i="10"/>
  <c r="BK63" i="10"/>
  <c r="BG63" i="10"/>
  <c r="BN63" i="10"/>
  <c r="BL63" i="10"/>
  <c r="BJ63" i="10"/>
  <c r="BE63" i="10"/>
  <c r="CM63" i="10"/>
  <c r="CU63" i="10"/>
  <c r="CR63" i="10"/>
  <c r="CL63" i="10"/>
  <c r="CS63" i="10"/>
  <c r="CQ63" i="10"/>
  <c r="CN63" i="10"/>
  <c r="DT63" i="10"/>
  <c r="DY63" i="10"/>
  <c r="DS63" i="10"/>
  <c r="EB63" i="10"/>
  <c r="DZ63" i="10"/>
  <c r="DX63" i="10"/>
  <c r="DU63" i="10"/>
  <c r="FL63" i="10"/>
  <c r="FQ63" i="10"/>
  <c r="FM63" i="10"/>
  <c r="FT63" i="10"/>
  <c r="FR63" i="10"/>
  <c r="FP63" i="10"/>
  <c r="FK63" i="10"/>
  <c r="JB63" i="10"/>
  <c r="IV63" i="10"/>
  <c r="JD63" i="10"/>
  <c r="IU63" i="10"/>
  <c r="IW63" i="10"/>
  <c r="JA63" i="10"/>
  <c r="IZ63" i="10"/>
  <c r="AE63" i="10"/>
  <c r="AG63" i="10"/>
  <c r="Y63" i="10"/>
  <c r="Z63" i="10"/>
  <c r="AC63" i="10"/>
  <c r="X63" i="10"/>
  <c r="AD63" i="10"/>
  <c r="BC63" i="10"/>
  <c r="BA63" i="10"/>
  <c r="AY63" i="10"/>
  <c r="AV63" i="10"/>
  <c r="AT63" i="10"/>
  <c r="AZ63" i="10"/>
  <c r="AU63" i="10"/>
  <c r="DQ63" i="10"/>
  <c r="DO63" i="10"/>
  <c r="DM63" i="10"/>
  <c r="DN63" i="10"/>
  <c r="DH63" i="10"/>
  <c r="DI63" i="10"/>
  <c r="DJ63" i="10"/>
  <c r="EU63" i="10"/>
  <c r="EP63" i="10"/>
  <c r="EX63" i="10"/>
  <c r="EV63" i="10"/>
  <c r="EO63" i="10"/>
  <c r="EQ63" i="10"/>
  <c r="ET63" i="10"/>
  <c r="GH63" i="10"/>
  <c r="GG63" i="10"/>
  <c r="GP63" i="10"/>
  <c r="GN63" i="10"/>
  <c r="GL63" i="10"/>
  <c r="GM63" i="10"/>
  <c r="GI63" i="10"/>
  <c r="HU63" i="10"/>
  <c r="HS63" i="10"/>
  <c r="HW63" i="10"/>
  <c r="HT63" i="10"/>
  <c r="HN63" i="10"/>
  <c r="HO63" i="10"/>
  <c r="HP63" i="10"/>
  <c r="IP63" i="10"/>
  <c r="IS63" i="10"/>
  <c r="IQ63" i="10"/>
  <c r="IJ63" i="10"/>
  <c r="IK63" i="10"/>
  <c r="IL63" i="10"/>
  <c r="IO63" i="10"/>
  <c r="BA62" i="10"/>
  <c r="AY62" i="10"/>
  <c r="AV62" i="10"/>
  <c r="BC62" i="10"/>
  <c r="AZ62" i="10"/>
  <c r="AU62" i="10"/>
  <c r="AT62" i="10"/>
  <c r="ET62" i="10"/>
  <c r="EP62" i="10"/>
  <c r="EX62" i="10"/>
  <c r="EV62" i="10"/>
  <c r="EO62" i="10"/>
  <c r="EU62" i="10"/>
  <c r="EQ62" i="10"/>
  <c r="FV62" i="10"/>
  <c r="GE62" i="10"/>
  <c r="GC62" i="10"/>
  <c r="GA62" i="10"/>
  <c r="FX62" i="10"/>
  <c r="GB62" i="10"/>
  <c r="FW62" i="10"/>
  <c r="JW62" i="10"/>
  <c r="JR62" i="10"/>
  <c r="JQ62" i="10"/>
  <c r="JZ62" i="10"/>
  <c r="JX62" i="10"/>
  <c r="JV62" i="10"/>
  <c r="JS62" i="10"/>
  <c r="BF62" i="10"/>
  <c r="BE62" i="10"/>
  <c r="BN62" i="10"/>
  <c r="BL62" i="10"/>
  <c r="BJ62" i="10"/>
  <c r="BK62" i="10"/>
  <c r="BG62" i="10"/>
  <c r="CH62" i="10"/>
  <c r="CB62" i="10"/>
  <c r="CJ62" i="10"/>
  <c r="CG62" i="10"/>
  <c r="CC62" i="10"/>
  <c r="CF62" i="10"/>
  <c r="CA62" i="10"/>
  <c r="DJ62" i="10"/>
  <c r="DN62" i="10"/>
  <c r="DQ62" i="10"/>
  <c r="DO62" i="10"/>
  <c r="DM62" i="10"/>
  <c r="DH62" i="10"/>
  <c r="DI62" i="10"/>
  <c r="EJ62" i="10"/>
  <c r="EK62" i="10"/>
  <c r="EI62" i="10"/>
  <c r="EM62" i="10"/>
  <c r="ED62" i="10"/>
  <c r="EF62" i="10"/>
  <c r="EE62" i="10"/>
  <c r="GH62" i="10"/>
  <c r="GG62" i="10"/>
  <c r="GP62" i="10"/>
  <c r="GN62" i="10"/>
  <c r="GL62" i="10"/>
  <c r="GM62" i="10"/>
  <c r="GI62" i="10"/>
  <c r="HJ62" i="10"/>
  <c r="HD62" i="10"/>
  <c r="HL62" i="10"/>
  <c r="HI62" i="10"/>
  <c r="HE62" i="10"/>
  <c r="HH62" i="10"/>
  <c r="HC62" i="10"/>
  <c r="IL62" i="10"/>
  <c r="IP62" i="10"/>
  <c r="IS62" i="10"/>
  <c r="IQ62" i="10"/>
  <c r="IO62" i="10"/>
  <c r="IJ62" i="10"/>
  <c r="IK62" i="10"/>
  <c r="JL62" i="10"/>
  <c r="JM62" i="10"/>
  <c r="JK62" i="10"/>
  <c r="JG62" i="10"/>
  <c r="JH62" i="10"/>
  <c r="JO62" i="10"/>
  <c r="JF62" i="10"/>
  <c r="BF61" i="10"/>
  <c r="BN61" i="10"/>
  <c r="BK61" i="10"/>
  <c r="BE61" i="10"/>
  <c r="BL61" i="10"/>
  <c r="BG61" i="10"/>
  <c r="BJ61" i="10"/>
  <c r="EF61" i="10"/>
  <c r="EK61" i="10"/>
  <c r="EI61" i="10"/>
  <c r="ED61" i="10"/>
  <c r="EJ61" i="10"/>
  <c r="EM61" i="10"/>
  <c r="EE61" i="10"/>
  <c r="GH61" i="10"/>
  <c r="GP61" i="10"/>
  <c r="GG61" i="10"/>
  <c r="GL61" i="10"/>
  <c r="GN61" i="10"/>
  <c r="GI61" i="10"/>
  <c r="GM61" i="10"/>
  <c r="HY61" i="10"/>
  <c r="HZ61" i="10"/>
  <c r="IE61" i="10"/>
  <c r="IA61" i="10"/>
  <c r="IF61" i="10"/>
  <c r="ID61" i="10"/>
  <c r="IH61" i="10"/>
  <c r="JR61" i="10"/>
  <c r="JW61" i="10"/>
  <c r="JQ61" i="10"/>
  <c r="JZ61" i="10"/>
  <c r="JX61" i="10"/>
  <c r="JV61" i="10"/>
  <c r="JS61" i="10"/>
  <c r="AJ61" i="10"/>
  <c r="AR61" i="10"/>
  <c r="AO61" i="10"/>
  <c r="AI61" i="10"/>
  <c r="AP61" i="10"/>
  <c r="AN61" i="10"/>
  <c r="AK61" i="10"/>
  <c r="BY61" i="10"/>
  <c r="BR61" i="10"/>
  <c r="BV61" i="10"/>
  <c r="BP61" i="10"/>
  <c r="BW61" i="10"/>
  <c r="BU61" i="10"/>
  <c r="BQ61" i="10"/>
  <c r="CX61" i="10"/>
  <c r="DC61" i="10"/>
  <c r="CY61" i="10"/>
  <c r="DF61" i="10"/>
  <c r="DD61" i="10"/>
  <c r="DB61" i="10"/>
  <c r="CW61" i="10"/>
  <c r="DT61" i="10"/>
  <c r="DS61" i="10"/>
  <c r="EB61" i="10"/>
  <c r="DU61" i="10"/>
  <c r="DX61" i="10"/>
  <c r="DY61" i="10"/>
  <c r="DZ61" i="10"/>
  <c r="FF61" i="10"/>
  <c r="FB61" i="10"/>
  <c r="FI61" i="10"/>
  <c r="FG61" i="10"/>
  <c r="FE61" i="10"/>
  <c r="FA61" i="10"/>
  <c r="EZ61" i="10"/>
  <c r="HD61" i="10"/>
  <c r="HC61" i="10"/>
  <c r="HL61" i="10"/>
  <c r="HJ61" i="10"/>
  <c r="HH61" i="10"/>
  <c r="HE61" i="10"/>
  <c r="HI61" i="10"/>
  <c r="IV61" i="10"/>
  <c r="JA61" i="10"/>
  <c r="IW61" i="10"/>
  <c r="JD61" i="10"/>
  <c r="JB61" i="10"/>
  <c r="IZ61" i="10"/>
  <c r="IU61" i="10"/>
  <c r="BF60" i="10"/>
  <c r="BK60" i="10"/>
  <c r="BE60" i="10"/>
  <c r="BN60" i="10"/>
  <c r="BL60" i="10"/>
  <c r="BJ60" i="10"/>
  <c r="BG60" i="10"/>
  <c r="FI60" i="10"/>
  <c r="FG60" i="10"/>
  <c r="FE60" i="10"/>
  <c r="FA60" i="10"/>
  <c r="FF60" i="10"/>
  <c r="FB60" i="10"/>
  <c r="EZ60" i="10"/>
  <c r="GH60" i="10"/>
  <c r="GG60" i="10"/>
  <c r="GP60" i="10"/>
  <c r="GL60" i="10"/>
  <c r="GN60" i="10"/>
  <c r="GI60" i="10"/>
  <c r="GM60" i="10"/>
  <c r="IV60" i="10"/>
  <c r="JB60" i="10"/>
  <c r="IU60" i="10"/>
  <c r="IW60" i="10"/>
  <c r="IZ60" i="10"/>
  <c r="JD60" i="10"/>
  <c r="JA60" i="10"/>
  <c r="AJ60" i="10"/>
  <c r="AN60" i="10"/>
  <c r="AK60" i="10"/>
  <c r="AP60" i="10"/>
  <c r="AR60" i="10"/>
  <c r="AI60" i="10"/>
  <c r="AO60" i="10"/>
  <c r="BR60" i="10"/>
  <c r="BQ60" i="10"/>
  <c r="BU60" i="10"/>
  <c r="BP60" i="10"/>
  <c r="BV60" i="10"/>
  <c r="BW60" i="10"/>
  <c r="BY60" i="10"/>
  <c r="CX60" i="10"/>
  <c r="DD60" i="10"/>
  <c r="CY60" i="10"/>
  <c r="DC60" i="10"/>
  <c r="CW60" i="10"/>
  <c r="DB60" i="10"/>
  <c r="DF60" i="10"/>
  <c r="DY60" i="10"/>
  <c r="DT60" i="10"/>
  <c r="DX60" i="10"/>
  <c r="DZ60" i="10"/>
  <c r="DU60" i="10"/>
  <c r="DS60" i="10"/>
  <c r="EB60" i="10"/>
  <c r="EQ60" i="10"/>
  <c r="EP60" i="10"/>
  <c r="EX60" i="10"/>
  <c r="EV60" i="10"/>
  <c r="ET60" i="10"/>
  <c r="EU60" i="10"/>
  <c r="EO60" i="10"/>
  <c r="HA60" i="10"/>
  <c r="GX60" i="10"/>
  <c r="GY60" i="10"/>
  <c r="GS60" i="10"/>
  <c r="GT60" i="10"/>
  <c r="GW60" i="10"/>
  <c r="GR60" i="10"/>
  <c r="HZ60" i="10"/>
  <c r="IE60" i="10"/>
  <c r="IA60" i="10"/>
  <c r="IH60" i="10"/>
  <c r="IF60" i="10"/>
  <c r="ID60" i="10"/>
  <c r="HY60" i="10"/>
  <c r="JR60" i="10"/>
  <c r="JW60" i="10"/>
  <c r="JZ60" i="10"/>
  <c r="JX60" i="10"/>
  <c r="JV60" i="10"/>
  <c r="JQ60" i="10"/>
  <c r="JS60" i="10"/>
  <c r="X59" i="10"/>
  <c r="AD59" i="10"/>
  <c r="Y59" i="10"/>
  <c r="AG59" i="10"/>
  <c r="AE59" i="10"/>
  <c r="AC59" i="10"/>
  <c r="Z59" i="10"/>
  <c r="CB59" i="10"/>
  <c r="CA59" i="10"/>
  <c r="CJ59" i="10"/>
  <c r="CH59" i="10"/>
  <c r="CC59" i="10"/>
  <c r="CF59" i="10"/>
  <c r="CG59" i="10"/>
  <c r="EM59" i="10"/>
  <c r="EK59" i="10"/>
  <c r="EI59" i="10"/>
  <c r="EF59" i="10"/>
  <c r="ED59" i="10"/>
  <c r="EJ59" i="10"/>
  <c r="EE59" i="10"/>
  <c r="GX59" i="10"/>
  <c r="GR59" i="10"/>
  <c r="HA59" i="10"/>
  <c r="GY59" i="10"/>
  <c r="GT59" i="10"/>
  <c r="GW59" i="10"/>
  <c r="GS59" i="10"/>
  <c r="IV59" i="10"/>
  <c r="JD59" i="10"/>
  <c r="JB59" i="10"/>
  <c r="IZ59" i="10"/>
  <c r="IW59" i="10"/>
  <c r="JA59" i="10"/>
  <c r="IU59" i="10"/>
  <c r="AJ59" i="10"/>
  <c r="AK59" i="10"/>
  <c r="AR59" i="10"/>
  <c r="AO59" i="10"/>
  <c r="AI59" i="10"/>
  <c r="AN59" i="10"/>
  <c r="AP59" i="10"/>
  <c r="BU59" i="10"/>
  <c r="BY59" i="10"/>
  <c r="BV59" i="10"/>
  <c r="BQ59" i="10"/>
  <c r="BW59" i="10"/>
  <c r="BR59" i="10"/>
  <c r="BP59" i="10"/>
  <c r="DM59" i="10"/>
  <c r="DJ59" i="10"/>
  <c r="DN59" i="10"/>
  <c r="DH59" i="10"/>
  <c r="DQ59" i="10"/>
  <c r="DO59" i="10"/>
  <c r="DI59" i="10"/>
  <c r="EP59" i="10"/>
  <c r="EU59" i="10"/>
  <c r="EQ59" i="10"/>
  <c r="EX59" i="10"/>
  <c r="EV59" i="10"/>
  <c r="ET59" i="10"/>
  <c r="EO59" i="10"/>
  <c r="FV59" i="10"/>
  <c r="FX59" i="10"/>
  <c r="GA59" i="10"/>
  <c r="GC59" i="10"/>
  <c r="FW59" i="10"/>
  <c r="GB59" i="10"/>
  <c r="GE59" i="10"/>
  <c r="HD59" i="10"/>
  <c r="HC59" i="10"/>
  <c r="HI59" i="10"/>
  <c r="HL59" i="10"/>
  <c r="HH59" i="10"/>
  <c r="HE59" i="10"/>
  <c r="HJ59" i="10"/>
  <c r="IK59" i="10"/>
  <c r="IJ59" i="10"/>
  <c r="IL59" i="10"/>
  <c r="IS59" i="10"/>
  <c r="IQ59" i="10"/>
  <c r="IO59" i="10"/>
  <c r="IP59" i="10"/>
  <c r="BF58" i="10"/>
  <c r="BN58" i="10"/>
  <c r="BK58" i="10"/>
  <c r="BL58" i="10"/>
  <c r="BJ58" i="10"/>
  <c r="BE58" i="10"/>
  <c r="BG58" i="10"/>
  <c r="CG58" i="10"/>
  <c r="CB58" i="10"/>
  <c r="CA58" i="10"/>
  <c r="CJ58" i="10"/>
  <c r="CF58" i="10"/>
  <c r="CC58" i="10"/>
  <c r="CH58" i="10"/>
  <c r="DQ58" i="10"/>
  <c r="DO58" i="10"/>
  <c r="DI58" i="10"/>
  <c r="DN58" i="10"/>
  <c r="DJ58" i="10"/>
  <c r="DM58" i="10"/>
  <c r="DH58" i="10"/>
  <c r="EP58" i="10"/>
  <c r="EU58" i="10"/>
  <c r="EQ58" i="10"/>
  <c r="EV58" i="10"/>
  <c r="EO58" i="10"/>
  <c r="ET58" i="10"/>
  <c r="EX58" i="10"/>
  <c r="HD58" i="10"/>
  <c r="HC58" i="10"/>
  <c r="HI58" i="10"/>
  <c r="HE58" i="10"/>
  <c r="HJ58" i="10"/>
  <c r="HH58" i="10"/>
  <c r="HL58" i="10"/>
  <c r="JR58" i="10"/>
  <c r="JZ58" i="10"/>
  <c r="JX58" i="10"/>
  <c r="JV58" i="10"/>
  <c r="JQ58" i="10"/>
  <c r="JW58" i="10"/>
  <c r="JS58" i="10"/>
  <c r="BC58" i="10"/>
  <c r="BA58" i="10"/>
  <c r="AV58" i="10"/>
  <c r="AY58" i="10"/>
  <c r="AU58" i="10"/>
  <c r="AZ58" i="10"/>
  <c r="AT58" i="10"/>
  <c r="DU58" i="10"/>
  <c r="DT58" i="10"/>
  <c r="EB58" i="10"/>
  <c r="DY58" i="10"/>
  <c r="DX58" i="10"/>
  <c r="DZ58" i="10"/>
  <c r="DS58" i="10"/>
  <c r="GE58" i="10"/>
  <c r="GC58" i="10"/>
  <c r="FW58" i="10"/>
  <c r="GB58" i="10"/>
  <c r="FV58" i="10"/>
  <c r="GA58" i="10"/>
  <c r="FX58" i="10"/>
  <c r="GS58" i="10"/>
  <c r="GR58" i="10"/>
  <c r="GW58" i="10"/>
  <c r="GX58" i="10"/>
  <c r="GY58" i="10"/>
  <c r="HA58" i="10"/>
  <c r="GT58" i="10"/>
  <c r="IJ58" i="10"/>
  <c r="IP58" i="10"/>
  <c r="IK58" i="10"/>
  <c r="IS58" i="10"/>
  <c r="IQ58" i="10"/>
  <c r="IO58" i="10"/>
  <c r="IL58" i="10"/>
  <c r="JO58" i="10"/>
  <c r="JL58" i="10"/>
  <c r="JG58" i="10"/>
  <c r="JM58" i="10"/>
  <c r="JK58" i="10"/>
  <c r="JH58" i="10"/>
  <c r="JF58" i="10"/>
  <c r="AR57" i="10"/>
  <c r="AJ57" i="10"/>
  <c r="AN57" i="10"/>
  <c r="AI57" i="10"/>
  <c r="AO57" i="10"/>
  <c r="AK57" i="10"/>
  <c r="AP57" i="10"/>
  <c r="CQ57" i="10"/>
  <c r="CR57" i="10"/>
  <c r="CS57" i="10"/>
  <c r="CM57" i="10"/>
  <c r="CN57" i="10"/>
  <c r="CU57" i="10"/>
  <c r="CL57" i="10"/>
  <c r="EP57" i="10"/>
  <c r="EO57" i="10"/>
  <c r="EU57" i="10"/>
  <c r="EX57" i="10"/>
  <c r="EV57" i="10"/>
  <c r="ET57" i="10"/>
  <c r="EQ57" i="10"/>
  <c r="GW57" i="10"/>
  <c r="HA57" i="10"/>
  <c r="GX57" i="10"/>
  <c r="GT57" i="10"/>
  <c r="GR57" i="10"/>
  <c r="GS57" i="10"/>
  <c r="GY57" i="10"/>
  <c r="IS57" i="10"/>
  <c r="IP57" i="10"/>
  <c r="IO57" i="10"/>
  <c r="IQ57" i="10"/>
  <c r="IJ57" i="10"/>
  <c r="IK57" i="10"/>
  <c r="IL57" i="10"/>
  <c r="AZ57" i="10"/>
  <c r="AU57" i="10"/>
  <c r="BC57" i="10"/>
  <c r="BA57" i="10"/>
  <c r="AY57" i="10"/>
  <c r="AV57" i="10"/>
  <c r="AT57" i="10"/>
  <c r="CC57" i="10"/>
  <c r="CB57" i="10"/>
  <c r="CJ57" i="10"/>
  <c r="CG57" i="10"/>
  <c r="CF57" i="10"/>
  <c r="CH57" i="10"/>
  <c r="CA57" i="10"/>
  <c r="DY57" i="10"/>
  <c r="DT57" i="10"/>
  <c r="DX57" i="10"/>
  <c r="DU57" i="10"/>
  <c r="EB57" i="10"/>
  <c r="DZ57" i="10"/>
  <c r="DS57" i="10"/>
  <c r="FA57" i="10"/>
  <c r="FF57" i="10"/>
  <c r="FB57" i="10"/>
  <c r="FG57" i="10"/>
  <c r="FE57" i="10"/>
  <c r="EZ57" i="10"/>
  <c r="FI57" i="10"/>
  <c r="GH57" i="10"/>
  <c r="GN57" i="10"/>
  <c r="GM57" i="10"/>
  <c r="GG57" i="10"/>
  <c r="GL57" i="10"/>
  <c r="GI57" i="10"/>
  <c r="GP57" i="10"/>
  <c r="HZ57" i="10"/>
  <c r="IH57" i="10"/>
  <c r="IE57" i="10"/>
  <c r="IF57" i="10"/>
  <c r="IA57" i="10"/>
  <c r="ID57" i="10"/>
  <c r="HY57" i="10"/>
  <c r="JL57" i="10"/>
  <c r="JG57" i="10"/>
  <c r="JO57" i="10"/>
  <c r="JM57" i="10"/>
  <c r="JK57" i="10"/>
  <c r="JH57" i="10"/>
  <c r="JF57" i="10"/>
  <c r="CN56" i="10"/>
  <c r="CL56" i="10"/>
  <c r="CS56" i="10"/>
  <c r="CM56" i="10"/>
  <c r="CQ56" i="10"/>
  <c r="CR56" i="10"/>
  <c r="CU56" i="10"/>
  <c r="EP56" i="10"/>
  <c r="EX56" i="10"/>
  <c r="EV56" i="10"/>
  <c r="ET56" i="10"/>
  <c r="EO56" i="10"/>
  <c r="EU56" i="10"/>
  <c r="EQ56" i="10"/>
  <c r="FT56" i="10"/>
  <c r="FL56" i="10"/>
  <c r="FP56" i="10"/>
  <c r="FK56" i="10"/>
  <c r="FQ56" i="10"/>
  <c r="FR56" i="10"/>
  <c r="FM56" i="10"/>
  <c r="HS56" i="10"/>
  <c r="HT56" i="10"/>
  <c r="HO56" i="10"/>
  <c r="HW56" i="10"/>
  <c r="HU56" i="10"/>
  <c r="HP56" i="10"/>
  <c r="HN56" i="10"/>
  <c r="JR56" i="10"/>
  <c r="JZ56" i="10"/>
  <c r="JX56" i="10"/>
  <c r="JV56" i="10"/>
  <c r="JS56" i="10"/>
  <c r="JW56" i="10"/>
  <c r="JQ56" i="10"/>
  <c r="AR56" i="10"/>
  <c r="AJ56" i="10"/>
  <c r="AN56" i="10"/>
  <c r="AK56" i="10"/>
  <c r="AO56" i="10"/>
  <c r="AI56" i="10"/>
  <c r="AP56" i="10"/>
  <c r="BE56" i="10"/>
  <c r="BF56" i="10"/>
  <c r="BK56" i="10"/>
  <c r="BL56" i="10"/>
  <c r="BG56" i="10"/>
  <c r="BN56" i="10"/>
  <c r="BJ56" i="10"/>
  <c r="CX56" i="10"/>
  <c r="DD56" i="10"/>
  <c r="DC56" i="10"/>
  <c r="CY56" i="10"/>
  <c r="CW56" i="10"/>
  <c r="DB56" i="10"/>
  <c r="DF56" i="10"/>
  <c r="EM56" i="10"/>
  <c r="EF56" i="10"/>
  <c r="EE56" i="10"/>
  <c r="EI56" i="10"/>
  <c r="EJ56" i="10"/>
  <c r="ED56" i="10"/>
  <c r="EK56" i="10"/>
  <c r="GG56" i="10"/>
  <c r="GH56" i="10"/>
  <c r="GM56" i="10"/>
  <c r="GN56" i="10"/>
  <c r="GI56" i="10"/>
  <c r="GL56" i="10"/>
  <c r="GP56" i="10"/>
  <c r="HZ56" i="10"/>
  <c r="IE56" i="10"/>
  <c r="HY56" i="10"/>
  <c r="IA56" i="10"/>
  <c r="IF56" i="10"/>
  <c r="ID56" i="10"/>
  <c r="IH56" i="10"/>
  <c r="JO56" i="10"/>
  <c r="JH56" i="10"/>
  <c r="JG56" i="10"/>
  <c r="JF56" i="10"/>
  <c r="JK56" i="10"/>
  <c r="JL56" i="10"/>
  <c r="JM56" i="10"/>
  <c r="X55" i="10"/>
  <c r="AC55" i="10"/>
  <c r="Y55" i="10"/>
  <c r="AE55" i="10"/>
  <c r="Z55" i="10"/>
  <c r="AG55" i="10"/>
  <c r="AD55" i="10"/>
  <c r="BC55" i="10"/>
  <c r="BA55" i="10"/>
  <c r="AY55" i="10"/>
  <c r="AV55" i="10"/>
  <c r="AT55" i="10"/>
  <c r="AZ55" i="10"/>
  <c r="AU55" i="10"/>
  <c r="BQ55" i="10"/>
  <c r="BV55" i="10"/>
  <c r="BP55" i="10"/>
  <c r="BY55" i="10"/>
  <c r="BW55" i="10"/>
  <c r="BU55" i="10"/>
  <c r="BR55" i="10"/>
  <c r="DY55" i="10"/>
  <c r="DT55" i="10"/>
  <c r="EB55" i="10"/>
  <c r="DZ55" i="10"/>
  <c r="DS55" i="10"/>
  <c r="DX55" i="10"/>
  <c r="DU55" i="10"/>
  <c r="EZ55" i="10"/>
  <c r="FE55" i="10"/>
  <c r="FF55" i="10"/>
  <c r="FI55" i="10"/>
  <c r="FG55" i="10"/>
  <c r="FB55" i="10"/>
  <c r="FA55" i="10"/>
  <c r="GG55" i="10"/>
  <c r="GH55" i="10"/>
  <c r="GN55" i="10"/>
  <c r="GI55" i="10"/>
  <c r="GM55" i="10"/>
  <c r="GP55" i="10"/>
  <c r="GL55" i="10"/>
  <c r="IJ55" i="10"/>
  <c r="IS55" i="10"/>
  <c r="IP55" i="10"/>
  <c r="IQ55" i="10"/>
  <c r="IO55" i="10"/>
  <c r="IL55" i="10"/>
  <c r="IK55" i="10"/>
  <c r="CC55" i="10"/>
  <c r="CB55" i="10"/>
  <c r="CJ55" i="10"/>
  <c r="CG55" i="10"/>
  <c r="CF55" i="10"/>
  <c r="CH55" i="10"/>
  <c r="CA55" i="10"/>
  <c r="DM55" i="10"/>
  <c r="DJ55" i="10"/>
  <c r="DN55" i="10"/>
  <c r="DH55" i="10"/>
  <c r="DQ55" i="10"/>
  <c r="DO55" i="10"/>
  <c r="DI55" i="10"/>
  <c r="FM55" i="10"/>
  <c r="FL55" i="10"/>
  <c r="FQ55" i="10"/>
  <c r="FP55" i="10"/>
  <c r="FK55" i="10"/>
  <c r="FT55" i="10"/>
  <c r="FR55" i="10"/>
  <c r="HU55" i="10"/>
  <c r="HO55" i="10"/>
  <c r="HT55" i="10"/>
  <c r="HP55" i="10"/>
  <c r="HN55" i="10"/>
  <c r="HS55" i="10"/>
  <c r="HW55" i="10"/>
  <c r="JA55" i="10"/>
  <c r="IV55" i="10"/>
  <c r="IZ55" i="10"/>
  <c r="IW55" i="10"/>
  <c r="JD55" i="10"/>
  <c r="JB55" i="10"/>
  <c r="IU55" i="10"/>
  <c r="BC54" i="10"/>
  <c r="BA54" i="10"/>
  <c r="AY54" i="10"/>
  <c r="AV54" i="10"/>
  <c r="AT54" i="10"/>
  <c r="AZ54" i="10"/>
  <c r="AU54" i="10"/>
  <c r="CQ54" i="10"/>
  <c r="CS54" i="10"/>
  <c r="CN54" i="10"/>
  <c r="CU54" i="10"/>
  <c r="CR54" i="10"/>
  <c r="CM54" i="10"/>
  <c r="CL54" i="10"/>
  <c r="EP54" i="10"/>
  <c r="EU54" i="10"/>
  <c r="EX54" i="10"/>
  <c r="EQ54" i="10"/>
  <c r="ET54" i="10"/>
  <c r="EV54" i="10"/>
  <c r="EO54" i="10"/>
  <c r="GE54" i="10"/>
  <c r="GC54" i="10"/>
  <c r="GA54" i="10"/>
  <c r="FX54" i="10"/>
  <c r="FV54" i="10"/>
  <c r="GB54" i="10"/>
  <c r="FW54" i="10"/>
  <c r="HE54" i="10"/>
  <c r="HD54" i="10"/>
  <c r="HH54" i="10"/>
  <c r="HL54" i="10"/>
  <c r="HI54" i="10"/>
  <c r="HJ54" i="10"/>
  <c r="HC54" i="10"/>
  <c r="BF54" i="10"/>
  <c r="BK54" i="10"/>
  <c r="BL54" i="10"/>
  <c r="BG54" i="10"/>
  <c r="BN54" i="10"/>
  <c r="BE54" i="10"/>
  <c r="BJ54" i="10"/>
  <c r="CX54" i="10"/>
  <c r="DC54" i="10"/>
  <c r="DF54" i="10"/>
  <c r="CW54" i="10"/>
  <c r="DB54" i="10"/>
  <c r="CY54" i="10"/>
  <c r="DD54" i="10"/>
  <c r="EM54" i="10"/>
  <c r="EJ54" i="10"/>
  <c r="EI54" i="10"/>
  <c r="EF54" i="10"/>
  <c r="EK54" i="10"/>
  <c r="ED54" i="10"/>
  <c r="EE54" i="10"/>
  <c r="GS54" i="10"/>
  <c r="HA54" i="10"/>
  <c r="GY54" i="10"/>
  <c r="GW54" i="10"/>
  <c r="GT54" i="10"/>
  <c r="GX54" i="10"/>
  <c r="GR54" i="10"/>
  <c r="HZ54" i="10"/>
  <c r="IF54" i="10"/>
  <c r="ID54" i="10"/>
  <c r="IA54" i="10"/>
  <c r="HY54" i="10"/>
  <c r="IE54" i="10"/>
  <c r="IH54" i="10"/>
  <c r="JA54" i="10"/>
  <c r="IV54" i="10"/>
  <c r="IZ54" i="10"/>
  <c r="IW54" i="10"/>
  <c r="JD54" i="10"/>
  <c r="JB54" i="10"/>
  <c r="IU54" i="10"/>
  <c r="JR54" i="10"/>
  <c r="JZ54" i="10"/>
  <c r="JS54" i="10"/>
  <c r="JX54" i="10"/>
  <c r="JQ54" i="10"/>
  <c r="JV54" i="10"/>
  <c r="JW54" i="10"/>
  <c r="AD53" i="10"/>
  <c r="X53" i="10"/>
  <c r="AC53" i="10"/>
  <c r="Y53" i="10"/>
  <c r="AE53" i="10"/>
  <c r="Z53" i="10"/>
  <c r="AG53" i="10"/>
  <c r="BC53" i="10"/>
  <c r="BA53" i="10"/>
  <c r="AY53" i="10"/>
  <c r="AV53" i="10"/>
  <c r="AT53" i="10"/>
  <c r="AZ53" i="10"/>
  <c r="AU53" i="10"/>
  <c r="CU53" i="10"/>
  <c r="CR53" i="10"/>
  <c r="CN53" i="10"/>
  <c r="CS53" i="10"/>
  <c r="CQ53" i="10"/>
  <c r="CM53" i="10"/>
  <c r="CL53" i="10"/>
  <c r="DY53" i="10"/>
  <c r="DT53" i="10"/>
  <c r="EB53" i="10"/>
  <c r="DZ53" i="10"/>
  <c r="DS53" i="10"/>
  <c r="DX53" i="10"/>
  <c r="DU53" i="10"/>
  <c r="FT53" i="10"/>
  <c r="FL53" i="10"/>
  <c r="FR53" i="10"/>
  <c r="FQ53" i="10"/>
  <c r="FK53" i="10"/>
  <c r="FM53" i="10"/>
  <c r="FP53" i="10"/>
  <c r="GS53" i="10"/>
  <c r="GX53" i="10"/>
  <c r="GR53" i="10"/>
  <c r="HA53" i="10"/>
  <c r="GY53" i="10"/>
  <c r="GW53" i="10"/>
  <c r="GT53" i="10"/>
  <c r="BE53" i="10"/>
  <c r="BF53" i="10"/>
  <c r="BN53" i="10"/>
  <c r="BK53" i="10"/>
  <c r="BG53" i="10"/>
  <c r="BJ53" i="10"/>
  <c r="BL53" i="10"/>
  <c r="DH53" i="10"/>
  <c r="DM53" i="10"/>
  <c r="DQ53" i="10"/>
  <c r="DO53" i="10"/>
  <c r="DJ53" i="10"/>
  <c r="DN53" i="10"/>
  <c r="DI53" i="10"/>
  <c r="FA53" i="10"/>
  <c r="FG53" i="10"/>
  <c r="EZ53" i="10"/>
  <c r="FE53" i="10"/>
  <c r="FF53" i="10"/>
  <c r="FI53" i="10"/>
  <c r="FB53" i="10"/>
  <c r="HD53" i="10"/>
  <c r="HI53" i="10"/>
  <c r="HL53" i="10"/>
  <c r="HH53" i="10"/>
  <c r="HE53" i="10"/>
  <c r="HJ53" i="10"/>
  <c r="HC53" i="10"/>
  <c r="HZ53" i="10"/>
  <c r="HY53" i="10"/>
  <c r="IA53" i="10"/>
  <c r="IE53" i="10"/>
  <c r="IH53" i="10"/>
  <c r="IF53" i="10"/>
  <c r="ID53" i="10"/>
  <c r="JA53" i="10"/>
  <c r="IV53" i="10"/>
  <c r="IZ53" i="10"/>
  <c r="IW53" i="10"/>
  <c r="JD53" i="10"/>
  <c r="JB53" i="10"/>
  <c r="IU53" i="10"/>
  <c r="BC52" i="10"/>
  <c r="BA52" i="10"/>
  <c r="AY52" i="10"/>
  <c r="AV52" i="10"/>
  <c r="AT52" i="10"/>
  <c r="AZ52" i="10"/>
  <c r="AU52" i="10"/>
  <c r="DF52" i="10"/>
  <c r="CX52" i="10"/>
  <c r="DB52" i="10"/>
  <c r="DD52" i="10"/>
  <c r="CY52" i="10"/>
  <c r="DC52" i="10"/>
  <c r="CW52" i="10"/>
  <c r="DT52" i="10"/>
  <c r="EB52" i="10"/>
  <c r="DS52" i="10"/>
  <c r="DZ52" i="10"/>
  <c r="DU52" i="10"/>
  <c r="DY52" i="10"/>
  <c r="DX52" i="10"/>
  <c r="GE52" i="10"/>
  <c r="GC52" i="10"/>
  <c r="GA52" i="10"/>
  <c r="FX52" i="10"/>
  <c r="FV52" i="10"/>
  <c r="GB52" i="10"/>
  <c r="FW52" i="10"/>
  <c r="HZ52" i="10"/>
  <c r="ID52" i="10"/>
  <c r="HY52" i="10"/>
  <c r="IH52" i="10"/>
  <c r="IF52" i="10"/>
  <c r="IA52" i="10"/>
  <c r="IE52" i="10"/>
  <c r="JR52" i="10"/>
  <c r="JZ52" i="10"/>
  <c r="JQ52" i="10"/>
  <c r="JS52" i="10"/>
  <c r="JW52" i="10"/>
  <c r="JV52" i="10"/>
  <c r="JX52" i="10"/>
  <c r="BE52" i="10"/>
  <c r="BF52" i="10"/>
  <c r="BN52" i="10"/>
  <c r="BL52" i="10"/>
  <c r="BJ52" i="10"/>
  <c r="BK52" i="10"/>
  <c r="BG52" i="10"/>
  <c r="CM52" i="10"/>
  <c r="CR52" i="10"/>
  <c r="CN52" i="10"/>
  <c r="CU52" i="10"/>
  <c r="CS52" i="10"/>
  <c r="CQ52" i="10"/>
  <c r="CL52" i="10"/>
  <c r="FF52" i="10"/>
  <c r="FE52" i="10"/>
  <c r="FB52" i="10"/>
  <c r="FG52" i="10"/>
  <c r="EZ52" i="10"/>
  <c r="FA52" i="10"/>
  <c r="FI52" i="10"/>
  <c r="GH52" i="10"/>
  <c r="GP52" i="10"/>
  <c r="GN52" i="10"/>
  <c r="GL52" i="10"/>
  <c r="GG52" i="10"/>
  <c r="GM52" i="10"/>
  <c r="GI52" i="10"/>
  <c r="HW52" i="10"/>
  <c r="HT52" i="10"/>
  <c r="HN52" i="10"/>
  <c r="HP52" i="10"/>
  <c r="HS52" i="10"/>
  <c r="HO52" i="10"/>
  <c r="HU52" i="10"/>
  <c r="IV52" i="10"/>
  <c r="JD52" i="10"/>
  <c r="JB52" i="10"/>
  <c r="IZ52" i="10"/>
  <c r="IW52" i="10"/>
  <c r="IU52" i="10"/>
  <c r="JA52" i="10"/>
  <c r="AD51" i="10"/>
  <c r="AC51" i="10"/>
  <c r="AG51" i="10"/>
  <c r="AE51" i="10"/>
  <c r="X51" i="10"/>
  <c r="Y51" i="10"/>
  <c r="Z51" i="10"/>
  <c r="AZ51" i="10"/>
  <c r="AY51" i="10"/>
  <c r="AT51" i="10"/>
  <c r="BA51" i="10"/>
  <c r="AU51" i="10"/>
  <c r="AV51" i="10"/>
  <c r="BC51" i="10"/>
  <c r="CL51" i="10"/>
  <c r="CU51" i="10"/>
  <c r="CR51" i="10"/>
  <c r="CM51" i="10"/>
  <c r="CS51" i="10"/>
  <c r="CQ51" i="10"/>
  <c r="CN51" i="10"/>
  <c r="ED51" i="10"/>
  <c r="EJ51" i="10"/>
  <c r="EE51" i="10"/>
  <c r="EM51" i="10"/>
  <c r="EK51" i="10"/>
  <c r="EI51" i="10"/>
  <c r="EF51" i="10"/>
  <c r="FP51" i="10"/>
  <c r="FL51" i="10"/>
  <c r="FT51" i="10"/>
  <c r="FQ51" i="10"/>
  <c r="FK51" i="10"/>
  <c r="FR51" i="10"/>
  <c r="FM51" i="10"/>
  <c r="GN51" i="10"/>
  <c r="GH51" i="10"/>
  <c r="GI51" i="10"/>
  <c r="GP51" i="10"/>
  <c r="GM51" i="10"/>
  <c r="GL51" i="10"/>
  <c r="GG51" i="10"/>
  <c r="IV51" i="10"/>
  <c r="IU51" i="10"/>
  <c r="IZ51" i="10"/>
  <c r="IW51" i="10"/>
  <c r="JA51" i="10"/>
  <c r="JD51" i="10"/>
  <c r="JB51" i="10"/>
  <c r="JZ51" i="10"/>
  <c r="JR51" i="10"/>
  <c r="JX51" i="10"/>
  <c r="JV51" i="10"/>
  <c r="JW51" i="10"/>
  <c r="JQ51" i="10"/>
  <c r="JS51" i="10"/>
  <c r="CB51" i="10"/>
  <c r="CJ51" i="10"/>
  <c r="CG51" i="10"/>
  <c r="CC51" i="10"/>
  <c r="CH51" i="10"/>
  <c r="CF51" i="10"/>
  <c r="CA51" i="10"/>
  <c r="DH51" i="10"/>
  <c r="DN51" i="10"/>
  <c r="DI51" i="10"/>
  <c r="DQ51" i="10"/>
  <c r="DO51" i="10"/>
  <c r="DM51" i="10"/>
  <c r="DJ51" i="10"/>
  <c r="GS51" i="10"/>
  <c r="HA51" i="10"/>
  <c r="GY51" i="10"/>
  <c r="GW51" i="10"/>
  <c r="GT51" i="10"/>
  <c r="GX51" i="10"/>
  <c r="GR51" i="10"/>
  <c r="IH51" i="10"/>
  <c r="HZ51" i="10"/>
  <c r="IF51" i="10"/>
  <c r="ID51" i="10"/>
  <c r="HY51" i="10"/>
  <c r="IE51" i="10"/>
  <c r="IA51" i="10"/>
  <c r="BV50" i="10"/>
  <c r="BY50" i="10"/>
  <c r="BW50" i="10"/>
  <c r="BR50" i="10"/>
  <c r="BP50" i="10"/>
  <c r="BQ50" i="10"/>
  <c r="BU50" i="10"/>
  <c r="DF50" i="10"/>
  <c r="CX50" i="10"/>
  <c r="DC50" i="10"/>
  <c r="CW50" i="10"/>
  <c r="DB50" i="10"/>
  <c r="CY50" i="10"/>
  <c r="DD50" i="10"/>
  <c r="EP50" i="10"/>
  <c r="EU50" i="10"/>
  <c r="EQ50" i="10"/>
  <c r="EX50" i="10"/>
  <c r="EV50" i="10"/>
  <c r="ET50" i="10"/>
  <c r="EO50" i="10"/>
  <c r="GX50" i="10"/>
  <c r="HA50" i="10"/>
  <c r="GY50" i="10"/>
  <c r="GT50" i="10"/>
  <c r="GR50" i="10"/>
  <c r="GS50" i="10"/>
  <c r="GW50" i="10"/>
  <c r="HU50" i="10"/>
  <c r="HS50" i="10"/>
  <c r="HP50" i="10"/>
  <c r="HW50" i="10"/>
  <c r="HT50" i="10"/>
  <c r="HO50" i="10"/>
  <c r="HN50" i="10"/>
  <c r="JF50" i="10"/>
  <c r="JL50" i="10"/>
  <c r="JG50" i="10"/>
  <c r="JO50" i="10"/>
  <c r="JM50" i="10"/>
  <c r="JK50" i="10"/>
  <c r="JH50" i="10"/>
  <c r="AZ50" i="10"/>
  <c r="BA50" i="10"/>
  <c r="AU50" i="10"/>
  <c r="AY50" i="10"/>
  <c r="AT50" i="10"/>
  <c r="BC50" i="10"/>
  <c r="AV50" i="10"/>
  <c r="CU50" i="10"/>
  <c r="CQ50" i="10"/>
  <c r="CR50" i="10"/>
  <c r="CN50" i="10"/>
  <c r="CS50" i="10"/>
  <c r="CM50" i="10"/>
  <c r="CL50" i="10"/>
  <c r="ED50" i="10"/>
  <c r="EM50" i="10"/>
  <c r="EK50" i="10"/>
  <c r="EI50" i="10"/>
  <c r="EF50" i="10"/>
  <c r="EJ50" i="10"/>
  <c r="EE50" i="10"/>
  <c r="GB50" i="10"/>
  <c r="GC50" i="10"/>
  <c r="FW50" i="10"/>
  <c r="GA50" i="10"/>
  <c r="FV50" i="10"/>
  <c r="FX50" i="10"/>
  <c r="GE50" i="10"/>
  <c r="IH50" i="10"/>
  <c r="HZ50" i="10"/>
  <c r="ID50" i="10"/>
  <c r="IE50" i="10"/>
  <c r="HY50" i="10"/>
  <c r="IA50" i="10"/>
  <c r="IF50" i="10"/>
  <c r="JR50" i="10"/>
  <c r="JZ50" i="10"/>
  <c r="JX50" i="10"/>
  <c r="JV50" i="10"/>
  <c r="JW50" i="10"/>
  <c r="JS50" i="10"/>
  <c r="JQ50" i="10"/>
  <c r="AC49" i="10"/>
  <c r="AD49" i="10"/>
  <c r="Z49" i="10"/>
  <c r="X49" i="10"/>
  <c r="AE49" i="10"/>
  <c r="Y49" i="10"/>
  <c r="AG49" i="10"/>
  <c r="CB49" i="10"/>
  <c r="CJ49" i="10"/>
  <c r="CG49" i="10"/>
  <c r="CC49" i="10"/>
  <c r="CH49" i="10"/>
  <c r="CF49" i="10"/>
  <c r="CA49" i="10"/>
  <c r="EP49" i="10"/>
  <c r="EU49" i="10"/>
  <c r="EQ49" i="10"/>
  <c r="EX49" i="10"/>
  <c r="EV49" i="10"/>
  <c r="ET49" i="10"/>
  <c r="EO49" i="10"/>
  <c r="GX49" i="10"/>
  <c r="HA49" i="10"/>
  <c r="GY49" i="10"/>
  <c r="GT49" i="10"/>
  <c r="GR49" i="10"/>
  <c r="GS49" i="10"/>
  <c r="GW49" i="10"/>
  <c r="HT49" i="10"/>
  <c r="HP49" i="10"/>
  <c r="HS49" i="10"/>
  <c r="HW49" i="10"/>
  <c r="HU49" i="10"/>
  <c r="HO49" i="10"/>
  <c r="HN49" i="10"/>
  <c r="AJ49" i="10"/>
  <c r="AP49" i="10"/>
  <c r="AR49" i="10"/>
  <c r="AO49" i="10"/>
  <c r="AI49" i="10"/>
  <c r="AN49" i="10"/>
  <c r="AK49" i="10"/>
  <c r="BF49" i="10"/>
  <c r="BN49" i="10"/>
  <c r="BK49" i="10"/>
  <c r="BG49" i="10"/>
  <c r="BJ49" i="10"/>
  <c r="BL49" i="10"/>
  <c r="BE49" i="10"/>
  <c r="DF49" i="10"/>
  <c r="CX49" i="10"/>
  <c r="DB49" i="10"/>
  <c r="DC49" i="10"/>
  <c r="CW49" i="10"/>
  <c r="CY49" i="10"/>
  <c r="DD49" i="10"/>
  <c r="ED49" i="10"/>
  <c r="EM49" i="10"/>
  <c r="EK49" i="10"/>
  <c r="EI49" i="10"/>
  <c r="EF49" i="10"/>
  <c r="EJ49" i="10"/>
  <c r="EE49" i="10"/>
  <c r="GB49" i="10"/>
  <c r="GC49" i="10"/>
  <c r="FW49" i="10"/>
  <c r="GA49" i="10"/>
  <c r="FV49" i="10"/>
  <c r="FX49" i="10"/>
  <c r="GE49" i="10"/>
  <c r="IH49" i="10"/>
  <c r="HZ49" i="10"/>
  <c r="ID49" i="10"/>
  <c r="IE49" i="10"/>
  <c r="HY49" i="10"/>
  <c r="IA49" i="10"/>
  <c r="IF49" i="10"/>
  <c r="IV49" i="10"/>
  <c r="JA49" i="10"/>
  <c r="IW49" i="10"/>
  <c r="JD49" i="10"/>
  <c r="JB49" i="10"/>
  <c r="IZ49" i="10"/>
  <c r="IU49" i="10"/>
  <c r="BF48" i="10"/>
  <c r="BL48" i="10"/>
  <c r="BN48" i="10"/>
  <c r="BK48" i="10"/>
  <c r="BJ48" i="10"/>
  <c r="BG48" i="10"/>
  <c r="BE48" i="10"/>
  <c r="CB48" i="10"/>
  <c r="CJ48" i="10"/>
  <c r="CG48" i="10"/>
  <c r="CA48" i="10"/>
  <c r="CC48" i="10"/>
  <c r="CH48" i="10"/>
  <c r="CF48" i="10"/>
  <c r="EB48" i="10"/>
  <c r="DT48" i="10"/>
  <c r="DZ48" i="10"/>
  <c r="DX48" i="10"/>
  <c r="DS48" i="10"/>
  <c r="DY48" i="10"/>
  <c r="DU48" i="10"/>
  <c r="GX48" i="10"/>
  <c r="HA48" i="10"/>
  <c r="GY48" i="10"/>
  <c r="GT48" i="10"/>
  <c r="GR48" i="10"/>
  <c r="GS48" i="10"/>
  <c r="GW48" i="10"/>
  <c r="JF48" i="10"/>
  <c r="JL48" i="10"/>
  <c r="JG48" i="10"/>
  <c r="JO48" i="10"/>
  <c r="JM48" i="10"/>
  <c r="JK48" i="10"/>
  <c r="JH48" i="10"/>
  <c r="AJ48" i="10"/>
  <c r="AN48" i="10"/>
  <c r="AK48" i="10"/>
  <c r="AR48" i="10"/>
  <c r="AI48" i="10"/>
  <c r="AO48" i="10"/>
  <c r="AP48" i="10"/>
  <c r="DH48" i="10"/>
  <c r="DO48" i="10"/>
  <c r="DJ48" i="10"/>
  <c r="DM48" i="10"/>
  <c r="DQ48" i="10"/>
  <c r="DN48" i="10"/>
  <c r="DI48" i="10"/>
  <c r="FA48" i="10"/>
  <c r="FG48" i="10"/>
  <c r="FF48" i="10"/>
  <c r="FB48" i="10"/>
  <c r="EZ48" i="10"/>
  <c r="FI48" i="10"/>
  <c r="FE48" i="10"/>
  <c r="GB48" i="10"/>
  <c r="GC48" i="10"/>
  <c r="FW48" i="10"/>
  <c r="GA48" i="10"/>
  <c r="FV48" i="10"/>
  <c r="FX48" i="10"/>
  <c r="GE48" i="10"/>
  <c r="HP48" i="10"/>
  <c r="HU48" i="10"/>
  <c r="HN48" i="10"/>
  <c r="HT48" i="10"/>
  <c r="HO48" i="10"/>
  <c r="HS48" i="10"/>
  <c r="HW48" i="10"/>
  <c r="IL48" i="10"/>
  <c r="IQ48" i="10"/>
  <c r="IK48" i="10"/>
  <c r="IS48" i="10"/>
  <c r="IO48" i="10"/>
  <c r="IP48" i="10"/>
  <c r="IJ48" i="10"/>
  <c r="JR48" i="10"/>
  <c r="JZ48" i="10"/>
  <c r="JX48" i="10"/>
  <c r="JV48" i="10"/>
  <c r="JW48" i="10"/>
  <c r="JS48" i="10"/>
  <c r="JQ48" i="10"/>
  <c r="BC47" i="10"/>
  <c r="AY47" i="10"/>
  <c r="AT47" i="10"/>
  <c r="BA47" i="10"/>
  <c r="AZ47" i="10"/>
  <c r="AV47" i="10"/>
  <c r="AU47" i="10"/>
  <c r="BU47" i="10"/>
  <c r="BQ47" i="10"/>
  <c r="BR47" i="10"/>
  <c r="BV47" i="10"/>
  <c r="BY47" i="10"/>
  <c r="BW47" i="10"/>
  <c r="BP47" i="10"/>
  <c r="CX47" i="10"/>
  <c r="DC47" i="10"/>
  <c r="CW47" i="10"/>
  <c r="DB47" i="10"/>
  <c r="CY47" i="10"/>
  <c r="DF47" i="10"/>
  <c r="DD47" i="10"/>
  <c r="ED47" i="10"/>
  <c r="EJ47" i="10"/>
  <c r="EE47" i="10"/>
  <c r="EM47" i="10"/>
  <c r="EK47" i="10"/>
  <c r="EI47" i="10"/>
  <c r="EF47" i="10"/>
  <c r="FL47" i="10"/>
  <c r="FP47" i="10"/>
  <c r="FK47" i="10"/>
  <c r="FR47" i="10"/>
  <c r="FM47" i="10"/>
  <c r="FQ47" i="10"/>
  <c r="FT47" i="10"/>
  <c r="HS47" i="10"/>
  <c r="HN47" i="10"/>
  <c r="HW47" i="10"/>
  <c r="HP47" i="10"/>
  <c r="HU47" i="10"/>
  <c r="HO47" i="10"/>
  <c r="HT47" i="10"/>
  <c r="JR47" i="10"/>
  <c r="JW47" i="10"/>
  <c r="JS47" i="10"/>
  <c r="JZ47" i="10"/>
  <c r="JX47" i="10"/>
  <c r="JV47" i="10"/>
  <c r="JQ47" i="10"/>
  <c r="AJ47" i="10"/>
  <c r="AO47" i="10"/>
  <c r="AN47" i="10"/>
  <c r="AK47" i="10"/>
  <c r="AR47" i="10"/>
  <c r="AP47" i="10"/>
  <c r="AI47" i="10"/>
  <c r="EB47" i="10"/>
  <c r="DT47" i="10"/>
  <c r="DY47" i="10"/>
  <c r="DU47" i="10"/>
  <c r="DZ47" i="10"/>
  <c r="DX47" i="10"/>
  <c r="DS47" i="10"/>
  <c r="GE47" i="10"/>
  <c r="FW47" i="10"/>
  <c r="FX47" i="10"/>
  <c r="GA47" i="10"/>
  <c r="FV47" i="10"/>
  <c r="GC47" i="10"/>
  <c r="GB47" i="10"/>
  <c r="HD47" i="10"/>
  <c r="HL47" i="10"/>
  <c r="HJ47" i="10"/>
  <c r="HH47" i="10"/>
  <c r="HE47" i="10"/>
  <c r="HI47" i="10"/>
  <c r="HC47" i="10"/>
  <c r="IV47" i="10"/>
  <c r="JA47" i="10"/>
  <c r="IW47" i="10"/>
  <c r="JD47" i="10"/>
  <c r="JB47" i="10"/>
  <c r="IZ47" i="10"/>
  <c r="IU47" i="10"/>
  <c r="BF46" i="10"/>
  <c r="BE46" i="10"/>
  <c r="BN46" i="10"/>
  <c r="BK46" i="10"/>
  <c r="BL46" i="10"/>
  <c r="BJ46" i="10"/>
  <c r="BG46" i="10"/>
  <c r="ED46" i="10"/>
  <c r="EJ46" i="10"/>
  <c r="EE46" i="10"/>
  <c r="EM46" i="10"/>
  <c r="EK46" i="10"/>
  <c r="EI46" i="10"/>
  <c r="EF46" i="10"/>
  <c r="Z46" i="10"/>
  <c r="X46" i="10"/>
  <c r="AC46" i="10"/>
  <c r="Y46" i="10"/>
  <c r="AG46" i="10"/>
  <c r="AD46" i="10"/>
  <c r="AE46" i="10"/>
  <c r="CJ46" i="10"/>
  <c r="CB46" i="10"/>
  <c r="CA46" i="10"/>
  <c r="CG46" i="10"/>
  <c r="CH46" i="10"/>
  <c r="CF46" i="10"/>
  <c r="CC46" i="10"/>
  <c r="DC46" i="10"/>
  <c r="CX46" i="10"/>
  <c r="CW46" i="10"/>
  <c r="CY46" i="10"/>
  <c r="DF46" i="10"/>
  <c r="DD46" i="10"/>
  <c r="DB46" i="10"/>
  <c r="EB46" i="10"/>
  <c r="DT46" i="10"/>
  <c r="DY46" i="10"/>
  <c r="DU46" i="10"/>
  <c r="DZ46" i="10"/>
  <c r="DX46" i="10"/>
  <c r="DS46" i="10"/>
  <c r="FL46" i="10"/>
  <c r="FT46" i="10"/>
  <c r="FP46" i="10"/>
  <c r="FK46" i="10"/>
  <c r="FR46" i="10"/>
  <c r="FM46" i="10"/>
  <c r="FQ46" i="10"/>
  <c r="JR46" i="10"/>
  <c r="JW46" i="10"/>
  <c r="JS46" i="10"/>
  <c r="JZ46" i="10"/>
  <c r="JX46" i="10"/>
  <c r="JV46" i="10"/>
  <c r="JQ46" i="10"/>
  <c r="GH46" i="10"/>
  <c r="GM46" i="10"/>
  <c r="GP46" i="10"/>
  <c r="GN46" i="10"/>
  <c r="GI46" i="10"/>
  <c r="GL46" i="10"/>
  <c r="GG46" i="10"/>
  <c r="HS46" i="10"/>
  <c r="HP46" i="10"/>
  <c r="HW46" i="10"/>
  <c r="HO46" i="10"/>
  <c r="HT46" i="10"/>
  <c r="HU46" i="10"/>
  <c r="HN46" i="10"/>
  <c r="IL46" i="10"/>
  <c r="IP46" i="10"/>
  <c r="IK46" i="10"/>
  <c r="IS46" i="10"/>
  <c r="IO46" i="10"/>
  <c r="IQ46" i="10"/>
  <c r="IJ46" i="10"/>
  <c r="JF46" i="10"/>
  <c r="JO46" i="10"/>
  <c r="JM46" i="10"/>
  <c r="JK46" i="10"/>
  <c r="JH46" i="10"/>
  <c r="JL46" i="10"/>
  <c r="JG46" i="10"/>
  <c r="CB45" i="10"/>
  <c r="CH45" i="10"/>
  <c r="CF45" i="10"/>
  <c r="CC45" i="10"/>
  <c r="CG45" i="10"/>
  <c r="CJ45" i="10"/>
  <c r="CA45" i="10"/>
  <c r="FG45" i="10"/>
  <c r="FB45" i="10"/>
  <c r="EZ45" i="10"/>
  <c r="FA45" i="10"/>
  <c r="FI45" i="10"/>
  <c r="FE45" i="10"/>
  <c r="FF45" i="10"/>
  <c r="GE45" i="10"/>
  <c r="GC45" i="10"/>
  <c r="GA45" i="10"/>
  <c r="FV45" i="10"/>
  <c r="GB45" i="10"/>
  <c r="FW45" i="10"/>
  <c r="FX45" i="10"/>
  <c r="GW45" i="10"/>
  <c r="GY45" i="10"/>
  <c r="GT45" i="10"/>
  <c r="GR45" i="10"/>
  <c r="HA45" i="10"/>
  <c r="GX45" i="10"/>
  <c r="GS45" i="10"/>
  <c r="HW45" i="10"/>
  <c r="HO45" i="10"/>
  <c r="HS45" i="10"/>
  <c r="HP45" i="10"/>
  <c r="HT45" i="10"/>
  <c r="HN45" i="10"/>
  <c r="HU45" i="10"/>
  <c r="IK45" i="10"/>
  <c r="IS45" i="10"/>
  <c r="IQ45" i="10"/>
  <c r="IP45" i="10"/>
  <c r="IO45" i="10"/>
  <c r="IJ45" i="10"/>
  <c r="IL45" i="10"/>
  <c r="JR45" i="10"/>
  <c r="JW45" i="10"/>
  <c r="JS45" i="10"/>
  <c r="JZ45" i="10"/>
  <c r="JX45" i="10"/>
  <c r="JV45" i="10"/>
  <c r="JQ45" i="10"/>
  <c r="AJ45" i="10"/>
  <c r="AP45" i="10"/>
  <c r="AN45" i="10"/>
  <c r="AI45" i="10"/>
  <c r="AK45" i="10"/>
  <c r="AO45" i="10"/>
  <c r="AR45" i="10"/>
  <c r="BF45" i="10"/>
  <c r="BL45" i="10"/>
  <c r="BJ45" i="10"/>
  <c r="BN45" i="10"/>
  <c r="BK45" i="10"/>
  <c r="BG45" i="10"/>
  <c r="BE45" i="10"/>
  <c r="CS45" i="10"/>
  <c r="CU45" i="10"/>
  <c r="CQ45" i="10"/>
  <c r="CM45" i="10"/>
  <c r="CN45" i="10"/>
  <c r="CL45" i="10"/>
  <c r="CR45" i="10"/>
  <c r="EB45" i="10"/>
  <c r="DT45" i="10"/>
  <c r="DZ45" i="10"/>
  <c r="DS45" i="10"/>
  <c r="DX45" i="10"/>
  <c r="DU45" i="10"/>
  <c r="DY45" i="10"/>
  <c r="EO45" i="10"/>
  <c r="EP45" i="10"/>
  <c r="EX45" i="10"/>
  <c r="EV45" i="10"/>
  <c r="ET45" i="10"/>
  <c r="EU45" i="10"/>
  <c r="EQ45" i="10"/>
  <c r="AJ44" i="10"/>
  <c r="AP44" i="10"/>
  <c r="AI44" i="10"/>
  <c r="AR44" i="10"/>
  <c r="AN44" i="10"/>
  <c r="AK44" i="10"/>
  <c r="AO44" i="10"/>
  <c r="FB44" i="10"/>
  <c r="EZ44" i="10"/>
  <c r="FG44" i="10"/>
  <c r="FA44" i="10"/>
  <c r="FI44" i="10"/>
  <c r="FE44" i="10"/>
  <c r="FF44" i="10"/>
  <c r="GH44" i="10"/>
  <c r="GP44" i="10"/>
  <c r="GM44" i="10"/>
  <c r="GI44" i="10"/>
  <c r="GN44" i="10"/>
  <c r="GL44" i="10"/>
  <c r="GG44" i="10"/>
  <c r="HU44" i="10"/>
  <c r="HP44" i="10"/>
  <c r="HN44" i="10"/>
  <c r="HW44" i="10"/>
  <c r="HS44" i="10"/>
  <c r="HO44" i="10"/>
  <c r="HT44" i="10"/>
  <c r="JD44" i="10"/>
  <c r="IV44" i="10"/>
  <c r="IU44" i="10"/>
  <c r="JB44" i="10"/>
  <c r="IW44" i="10"/>
  <c r="IZ44" i="10"/>
  <c r="JA44" i="10"/>
  <c r="JQ44" i="10"/>
  <c r="JR44" i="10"/>
  <c r="JW44" i="10"/>
  <c r="JS44" i="10"/>
  <c r="JZ44" i="10"/>
  <c r="JX44" i="10"/>
  <c r="JV44" i="10"/>
  <c r="BF44" i="10"/>
  <c r="BL44" i="10"/>
  <c r="BJ44" i="10"/>
  <c r="BN44" i="10"/>
  <c r="BK44" i="10"/>
  <c r="BG44" i="10"/>
  <c r="BE44" i="10"/>
  <c r="CB44" i="10"/>
  <c r="CJ44" i="10"/>
  <c r="CA44" i="10"/>
  <c r="CG44" i="10"/>
  <c r="CC44" i="10"/>
  <c r="CH44" i="10"/>
  <c r="CF44" i="10"/>
  <c r="DN44" i="10"/>
  <c r="DI44" i="10"/>
  <c r="DH44" i="10"/>
  <c r="DQ44" i="10"/>
  <c r="DM44" i="10"/>
  <c r="DJ44" i="10"/>
  <c r="DO44" i="10"/>
  <c r="EJ44" i="10"/>
  <c r="EE44" i="10"/>
  <c r="EM44" i="10"/>
  <c r="EK44" i="10"/>
  <c r="EI44" i="10"/>
  <c r="EF44" i="10"/>
  <c r="ED44" i="10"/>
  <c r="FL44" i="10"/>
  <c r="FP44" i="10"/>
  <c r="FR44" i="10"/>
  <c r="FK44" i="10"/>
  <c r="FT44" i="10"/>
  <c r="FM44" i="10"/>
  <c r="FQ44" i="10"/>
  <c r="HZ44" i="10"/>
  <c r="IE44" i="10"/>
  <c r="IA44" i="10"/>
  <c r="IH44" i="10"/>
  <c r="IF44" i="10"/>
  <c r="HY44" i="10"/>
  <c r="ID44" i="10"/>
  <c r="BN18" i="10"/>
  <c r="AT66" i="10"/>
  <c r="AZ66" i="10"/>
  <c r="AU66" i="10"/>
  <c r="BC66" i="10"/>
  <c r="BA66" i="10"/>
  <c r="AY66" i="10"/>
  <c r="AV66" i="10"/>
  <c r="CS66" i="10"/>
  <c r="CQ66" i="10"/>
  <c r="CU66" i="10"/>
  <c r="CR66" i="10"/>
  <c r="CN66" i="10"/>
  <c r="CL66" i="10"/>
  <c r="CM66" i="10"/>
  <c r="FI66" i="10"/>
  <c r="FA66" i="10"/>
  <c r="EZ66" i="10"/>
  <c r="FB66" i="10"/>
  <c r="FE66" i="10"/>
  <c r="FF66" i="10"/>
  <c r="FG66" i="10"/>
  <c r="GH66" i="10"/>
  <c r="GM66" i="10"/>
  <c r="GI66" i="10"/>
  <c r="GP66" i="10"/>
  <c r="GN66" i="10"/>
  <c r="GL66" i="10"/>
  <c r="GG66" i="10"/>
  <c r="JZ66" i="10"/>
  <c r="JR66" i="10"/>
  <c r="JQ66" i="10"/>
  <c r="JW66" i="10"/>
  <c r="JS66" i="10"/>
  <c r="JV66" i="10"/>
  <c r="JX66" i="10"/>
  <c r="AR66" i="10"/>
  <c r="AJ66" i="10"/>
  <c r="AO66" i="10"/>
  <c r="AK66" i="10"/>
  <c r="AP66" i="10"/>
  <c r="AN66" i="10"/>
  <c r="AI66" i="10"/>
  <c r="CB66" i="10"/>
  <c r="CJ66" i="10"/>
  <c r="CH66" i="10"/>
  <c r="CF66" i="10"/>
  <c r="CG66" i="10"/>
  <c r="CA66" i="10"/>
  <c r="CC66" i="10"/>
  <c r="DN66" i="10"/>
  <c r="DQ66" i="10"/>
  <c r="DO66" i="10"/>
  <c r="DH66" i="10"/>
  <c r="DI66" i="10"/>
  <c r="DJ66" i="10"/>
  <c r="DM66" i="10"/>
  <c r="EM66" i="10"/>
  <c r="ED66" i="10"/>
  <c r="EE66" i="10"/>
  <c r="EF66" i="10"/>
  <c r="EI66" i="10"/>
  <c r="EJ66" i="10"/>
  <c r="EK66" i="10"/>
  <c r="GT66" i="10"/>
  <c r="HA66" i="10"/>
  <c r="GY66" i="10"/>
  <c r="GW66" i="10"/>
  <c r="GX66" i="10"/>
  <c r="GR66" i="10"/>
  <c r="GS66" i="10"/>
  <c r="ID66" i="10"/>
  <c r="HZ66" i="10"/>
  <c r="IF66" i="10"/>
  <c r="IE66" i="10"/>
  <c r="IA66" i="10"/>
  <c r="IH66" i="10"/>
  <c r="HY66" i="10"/>
  <c r="JB66" i="10"/>
  <c r="IV66" i="10"/>
  <c r="JD66" i="10"/>
  <c r="IU66" i="10"/>
  <c r="IW66" i="10"/>
  <c r="IZ66" i="10"/>
  <c r="JA66" i="10"/>
  <c r="CB65" i="10"/>
  <c r="CJ65" i="10"/>
  <c r="CG65" i="10"/>
  <c r="CF65" i="10"/>
  <c r="CA65" i="10"/>
  <c r="CC65" i="10"/>
  <c r="CH65" i="10"/>
  <c r="EX65" i="10"/>
  <c r="EP65" i="10"/>
  <c r="EO65" i="10"/>
  <c r="EQ65" i="10"/>
  <c r="ET65" i="10"/>
  <c r="EU65" i="10"/>
  <c r="EV65" i="10"/>
  <c r="FT65" i="10"/>
  <c r="FL65" i="10"/>
  <c r="FR65" i="10"/>
  <c r="FP65" i="10"/>
  <c r="FK65" i="10"/>
  <c r="FQ65" i="10"/>
  <c r="FM65" i="10"/>
  <c r="HD65" i="10"/>
  <c r="HL65" i="10"/>
  <c r="HI65" i="10"/>
  <c r="HH65" i="10"/>
  <c r="HJ65" i="10"/>
  <c r="HC65" i="10"/>
  <c r="HE65" i="10"/>
  <c r="JG65" i="10"/>
  <c r="JH65" i="10"/>
  <c r="JL65" i="10"/>
  <c r="JM65" i="10"/>
  <c r="JO65" i="10"/>
  <c r="JF65" i="10"/>
  <c r="JK65" i="10"/>
  <c r="AR65" i="10"/>
  <c r="AJ65" i="10"/>
  <c r="AO65" i="10"/>
  <c r="AK65" i="10"/>
  <c r="AP65" i="10"/>
  <c r="AN65" i="10"/>
  <c r="AI65" i="10"/>
  <c r="BR65" i="10"/>
  <c r="BY65" i="10"/>
  <c r="BW65" i="10"/>
  <c r="BU65" i="10"/>
  <c r="BV65" i="10"/>
  <c r="BP65" i="10"/>
  <c r="BQ65" i="10"/>
  <c r="DN65" i="10"/>
  <c r="DQ65" i="10"/>
  <c r="DO65" i="10"/>
  <c r="DH65" i="10"/>
  <c r="DI65" i="10"/>
  <c r="DJ65" i="10"/>
  <c r="DM65" i="10"/>
  <c r="EM65" i="10"/>
  <c r="ED65" i="10"/>
  <c r="EE65" i="10"/>
  <c r="EF65" i="10"/>
  <c r="EI65" i="10"/>
  <c r="EJ65" i="10"/>
  <c r="EK65" i="10"/>
  <c r="GT65" i="10"/>
  <c r="HA65" i="10"/>
  <c r="GY65" i="10"/>
  <c r="GW65" i="10"/>
  <c r="GX65" i="10"/>
  <c r="GR65" i="10"/>
  <c r="GS65" i="10"/>
  <c r="IP65" i="10"/>
  <c r="IS65" i="10"/>
  <c r="IQ65" i="10"/>
  <c r="IO65" i="10"/>
  <c r="IJ65" i="10"/>
  <c r="IK65" i="10"/>
  <c r="IL65" i="10"/>
  <c r="JZ65" i="10"/>
  <c r="JR65" i="10"/>
  <c r="JQ65" i="10"/>
  <c r="JW65" i="10"/>
  <c r="JS65" i="10"/>
  <c r="JV65" i="10"/>
  <c r="JX65" i="10"/>
  <c r="AT64" i="10"/>
  <c r="AZ64" i="10"/>
  <c r="AU64" i="10"/>
  <c r="BC64" i="10"/>
  <c r="BA64" i="10"/>
  <c r="AY64" i="10"/>
  <c r="AV64" i="10"/>
  <c r="CS64" i="10"/>
  <c r="CQ64" i="10"/>
  <c r="CU64" i="10"/>
  <c r="CR64" i="10"/>
  <c r="CL64" i="10"/>
  <c r="CN64" i="10"/>
  <c r="CM64" i="10"/>
  <c r="EM64" i="10"/>
  <c r="ED64" i="10"/>
  <c r="EF64" i="10"/>
  <c r="EE64" i="10"/>
  <c r="EI64" i="10"/>
  <c r="EJ64" i="10"/>
  <c r="EK64" i="10"/>
  <c r="HD64" i="10"/>
  <c r="HL64" i="10"/>
  <c r="HI64" i="10"/>
  <c r="HH64" i="10"/>
  <c r="HJ64" i="10"/>
  <c r="HC64" i="10"/>
  <c r="HE64" i="10"/>
  <c r="JB64" i="10"/>
  <c r="IV64" i="10"/>
  <c r="JD64" i="10"/>
  <c r="IU64" i="10"/>
  <c r="IW64" i="10"/>
  <c r="JA64" i="10"/>
  <c r="IZ64" i="10"/>
  <c r="AG64" i="10"/>
  <c r="Y64" i="10"/>
  <c r="Z64" i="10"/>
  <c r="AC64" i="10"/>
  <c r="X64" i="10"/>
  <c r="AD64" i="10"/>
  <c r="AE64" i="10"/>
  <c r="BF64" i="10"/>
  <c r="BK64" i="10"/>
  <c r="BG64" i="10"/>
  <c r="BN64" i="10"/>
  <c r="BL64" i="10"/>
  <c r="BJ64" i="10"/>
  <c r="BE64" i="10"/>
  <c r="DB64" i="10"/>
  <c r="CX64" i="10"/>
  <c r="DD64" i="10"/>
  <c r="DC64" i="10"/>
  <c r="CY64" i="10"/>
  <c r="DF64" i="10"/>
  <c r="CW64" i="10"/>
  <c r="EX64" i="10"/>
  <c r="EP64" i="10"/>
  <c r="EO64" i="10"/>
  <c r="EQ64" i="10"/>
  <c r="ET64" i="10"/>
  <c r="EU64" i="10"/>
  <c r="EV64" i="10"/>
  <c r="FT64" i="10"/>
  <c r="FL64" i="10"/>
  <c r="FQ64" i="10"/>
  <c r="FM64" i="10"/>
  <c r="FR64" i="10"/>
  <c r="FP64" i="10"/>
  <c r="FK64" i="10"/>
  <c r="GT64" i="10"/>
  <c r="HA64" i="10"/>
  <c r="GY64" i="10"/>
  <c r="GW64" i="10"/>
  <c r="GX64" i="10"/>
  <c r="GR64" i="10"/>
  <c r="GS64" i="10"/>
  <c r="IP64" i="10"/>
  <c r="IS64" i="10"/>
  <c r="IQ64" i="10"/>
  <c r="IJ64" i="10"/>
  <c r="IK64" i="10"/>
  <c r="IL64" i="10"/>
  <c r="IO64" i="10"/>
  <c r="CA63" i="10"/>
  <c r="CB63" i="10"/>
  <c r="CJ63" i="10"/>
  <c r="CG63" i="10"/>
  <c r="CC63" i="10"/>
  <c r="CF63" i="10"/>
  <c r="CH63" i="10"/>
  <c r="CY63" i="10"/>
  <c r="CX63" i="10"/>
  <c r="DD63" i="10"/>
  <c r="DB63" i="10"/>
  <c r="DC63" i="10"/>
  <c r="DF63" i="10"/>
  <c r="CW63" i="10"/>
  <c r="FG63" i="10"/>
  <c r="FI63" i="10"/>
  <c r="FA63" i="10"/>
  <c r="EZ63" i="10"/>
  <c r="FF63" i="10"/>
  <c r="FB63" i="10"/>
  <c r="FE63" i="10"/>
  <c r="HE63" i="10"/>
  <c r="HD63" i="10"/>
  <c r="HH63" i="10"/>
  <c r="HL63" i="10"/>
  <c r="HI63" i="10"/>
  <c r="HJ63" i="10"/>
  <c r="HC63" i="10"/>
  <c r="JG63" i="10"/>
  <c r="JH63" i="10"/>
  <c r="JL63" i="10"/>
  <c r="JO63" i="10"/>
  <c r="JF63" i="10"/>
  <c r="JK63" i="10"/>
  <c r="JM63" i="10"/>
  <c r="AJ63" i="10"/>
  <c r="AR63" i="10"/>
  <c r="AO63" i="10"/>
  <c r="AK63" i="10"/>
  <c r="AP63" i="10"/>
  <c r="AN63" i="10"/>
  <c r="AI63" i="10"/>
  <c r="BV63" i="10"/>
  <c r="BY63" i="10"/>
  <c r="BW63" i="10"/>
  <c r="BQ63" i="10"/>
  <c r="BU63" i="10"/>
  <c r="BR63" i="10"/>
  <c r="BP63" i="10"/>
  <c r="EI63" i="10"/>
  <c r="EK63" i="10"/>
  <c r="EJ63" i="10"/>
  <c r="EM63" i="10"/>
  <c r="ED63" i="10"/>
  <c r="EF63" i="10"/>
  <c r="EE63" i="10"/>
  <c r="FV63" i="10"/>
  <c r="GB63" i="10"/>
  <c r="FW63" i="10"/>
  <c r="GE63" i="10"/>
  <c r="GC63" i="10"/>
  <c r="GA63" i="10"/>
  <c r="FX63" i="10"/>
  <c r="GS63" i="10"/>
  <c r="HA63" i="10"/>
  <c r="GY63" i="10"/>
  <c r="GW63" i="10"/>
  <c r="GT63" i="10"/>
  <c r="GX63" i="10"/>
  <c r="GR63" i="10"/>
  <c r="ID63" i="10"/>
  <c r="HZ63" i="10"/>
  <c r="IF63" i="10"/>
  <c r="IE63" i="10"/>
  <c r="IH63" i="10"/>
  <c r="HY63" i="10"/>
  <c r="IA63" i="10"/>
  <c r="JZ63" i="10"/>
  <c r="JR63" i="10"/>
  <c r="JQ63" i="10"/>
  <c r="JV63" i="10"/>
  <c r="JW63" i="10"/>
  <c r="JS63" i="10"/>
  <c r="JX63" i="10"/>
  <c r="AJ62" i="10"/>
  <c r="AR62" i="10"/>
  <c r="AO62" i="10"/>
  <c r="AK62" i="10"/>
  <c r="AP62" i="10"/>
  <c r="AN62" i="10"/>
  <c r="AI62" i="10"/>
  <c r="CS62" i="10"/>
  <c r="CQ62" i="10"/>
  <c r="CN62" i="10"/>
  <c r="CL62" i="10"/>
  <c r="CU62" i="10"/>
  <c r="CR62" i="10"/>
  <c r="CM62" i="10"/>
  <c r="FF62" i="10"/>
  <c r="FA62" i="10"/>
  <c r="FI62" i="10"/>
  <c r="FG62" i="10"/>
  <c r="EZ62" i="10"/>
  <c r="FB62" i="10"/>
  <c r="FE62" i="10"/>
  <c r="HU62" i="10"/>
  <c r="HS62" i="10"/>
  <c r="HP62" i="10"/>
  <c r="HN62" i="10"/>
  <c r="HW62" i="10"/>
  <c r="HT62" i="10"/>
  <c r="HO62" i="10"/>
  <c r="AD62" i="10"/>
  <c r="AG62" i="10"/>
  <c r="AE62" i="10"/>
  <c r="Y62" i="10"/>
  <c r="Z62" i="10"/>
  <c r="AC62" i="10"/>
  <c r="X62" i="10"/>
  <c r="BP62" i="10"/>
  <c r="BY62" i="10"/>
  <c r="BW62" i="10"/>
  <c r="BU62" i="10"/>
  <c r="BR62" i="10"/>
  <c r="BV62" i="10"/>
  <c r="BQ62" i="10"/>
  <c r="CX62" i="10"/>
  <c r="DD62" i="10"/>
  <c r="DB62" i="10"/>
  <c r="DC62" i="10"/>
  <c r="CY62" i="10"/>
  <c r="DF62" i="10"/>
  <c r="CW62" i="10"/>
  <c r="DT62" i="10"/>
  <c r="DY62" i="10"/>
  <c r="DU62" i="10"/>
  <c r="EB62" i="10"/>
  <c r="DZ62" i="10"/>
  <c r="DX62" i="10"/>
  <c r="DS62" i="10"/>
  <c r="FL62" i="10"/>
  <c r="FQ62" i="10"/>
  <c r="FM62" i="10"/>
  <c r="FT62" i="10"/>
  <c r="FR62" i="10"/>
  <c r="FP62" i="10"/>
  <c r="FK62" i="10"/>
  <c r="GS62" i="10"/>
  <c r="GT62" i="10"/>
  <c r="GR62" i="10"/>
  <c r="HA62" i="10"/>
  <c r="GY62" i="10"/>
  <c r="GW62" i="10"/>
  <c r="GX62" i="10"/>
  <c r="HZ62" i="10"/>
  <c r="IF62" i="10"/>
  <c r="ID62" i="10"/>
  <c r="IE62" i="10"/>
  <c r="IA62" i="10"/>
  <c r="IH62" i="10"/>
  <c r="HY62" i="10"/>
  <c r="IV62" i="10"/>
  <c r="JA62" i="10"/>
  <c r="IW62" i="10"/>
  <c r="JD62" i="10"/>
  <c r="JB62" i="10"/>
  <c r="IZ62" i="10"/>
  <c r="IU62" i="10"/>
  <c r="CB61" i="10"/>
  <c r="CH61" i="10"/>
  <c r="CJ61" i="10"/>
  <c r="CG61" i="10"/>
  <c r="CC61" i="10"/>
  <c r="CF61" i="10"/>
  <c r="CA61" i="10"/>
  <c r="GE61" i="10"/>
  <c r="FV61" i="10"/>
  <c r="GB61" i="10"/>
  <c r="FW61" i="10"/>
  <c r="GC61" i="10"/>
  <c r="GA61" i="10"/>
  <c r="FX61" i="10"/>
  <c r="GW61" i="10"/>
  <c r="GR61" i="10"/>
  <c r="GX61" i="10"/>
  <c r="HA61" i="10"/>
  <c r="GY61" i="10"/>
  <c r="GS61" i="10"/>
  <c r="GT61" i="10"/>
  <c r="IK61" i="10"/>
  <c r="IP61" i="10"/>
  <c r="IJ61" i="10"/>
  <c r="IS61" i="10"/>
  <c r="IQ61" i="10"/>
  <c r="IO61" i="10"/>
  <c r="IL61" i="10"/>
  <c r="AD61" i="10"/>
  <c r="Z61" i="10"/>
  <c r="AG61" i="10"/>
  <c r="AE61" i="10"/>
  <c r="AC61" i="10"/>
  <c r="Y61" i="10"/>
  <c r="X61" i="10"/>
  <c r="BC61" i="10"/>
  <c r="BA61" i="10"/>
  <c r="AT61" i="10"/>
  <c r="AZ61" i="10"/>
  <c r="AU61" i="10"/>
  <c r="AY61" i="10"/>
  <c r="AV61" i="10"/>
  <c r="CM61" i="10"/>
  <c r="CN61" i="10"/>
  <c r="CL61" i="10"/>
  <c r="CS61" i="10"/>
  <c r="CQ61" i="10"/>
  <c r="CU61" i="10"/>
  <c r="CR61" i="10"/>
  <c r="DN61" i="10"/>
  <c r="DI61" i="10"/>
  <c r="DQ61" i="10"/>
  <c r="DO61" i="10"/>
  <c r="DM61" i="10"/>
  <c r="DJ61" i="10"/>
  <c r="DH61" i="10"/>
  <c r="EP61" i="10"/>
  <c r="EU61" i="10"/>
  <c r="EX61" i="10"/>
  <c r="EV61" i="10"/>
  <c r="ET61" i="10"/>
  <c r="EO61" i="10"/>
  <c r="EQ61" i="10"/>
  <c r="FL61" i="10"/>
  <c r="FT61" i="10"/>
  <c r="FR61" i="10"/>
  <c r="FQ61" i="10"/>
  <c r="FP61" i="10"/>
  <c r="FM61" i="10"/>
  <c r="FK61" i="10"/>
  <c r="HW61" i="10"/>
  <c r="HT61" i="10"/>
  <c r="HO61" i="10"/>
  <c r="HU61" i="10"/>
  <c r="HS61" i="10"/>
  <c r="HP61" i="10"/>
  <c r="HN61" i="10"/>
  <c r="JL61" i="10"/>
  <c r="JM61" i="10"/>
  <c r="JK61" i="10"/>
  <c r="JG61" i="10"/>
  <c r="JH61" i="10"/>
  <c r="JO61" i="10"/>
  <c r="JF61" i="10"/>
  <c r="X60" i="10"/>
  <c r="AD60" i="10"/>
  <c r="Y60" i="10"/>
  <c r="AG60" i="10"/>
  <c r="AE60" i="10"/>
  <c r="AC60" i="10"/>
  <c r="Z60" i="10"/>
  <c r="CB60" i="10"/>
  <c r="CF60" i="10"/>
  <c r="CJ60" i="10"/>
  <c r="CA60" i="10"/>
  <c r="CG60" i="10"/>
  <c r="CH60" i="10"/>
  <c r="CC60" i="10"/>
  <c r="FL60" i="10"/>
  <c r="FT60" i="10"/>
  <c r="FR60" i="10"/>
  <c r="FP60" i="10"/>
  <c r="FM60" i="10"/>
  <c r="FK60" i="10"/>
  <c r="FQ60" i="10"/>
  <c r="HD60" i="10"/>
  <c r="HC60" i="10"/>
  <c r="HJ60" i="10"/>
  <c r="HE60" i="10"/>
  <c r="HH60" i="10"/>
  <c r="HL60" i="10"/>
  <c r="HI60" i="10"/>
  <c r="JH60" i="10"/>
  <c r="JM60" i="10"/>
  <c r="JK60" i="10"/>
  <c r="JF60" i="10"/>
  <c r="JL60" i="10"/>
  <c r="JG60" i="10"/>
  <c r="JO60" i="10"/>
  <c r="AV60" i="10"/>
  <c r="BC60" i="10"/>
  <c r="BA60" i="10"/>
  <c r="AY60" i="10"/>
  <c r="AU60" i="10"/>
  <c r="AZ60" i="10"/>
  <c r="AT60" i="10"/>
  <c r="CS60" i="10"/>
  <c r="CQ60" i="10"/>
  <c r="CL60" i="10"/>
  <c r="CM60" i="10"/>
  <c r="CN60" i="10"/>
  <c r="CU60" i="10"/>
  <c r="CR60" i="10"/>
  <c r="DN60" i="10"/>
  <c r="DI60" i="10"/>
  <c r="DQ60" i="10"/>
  <c r="DO60" i="10"/>
  <c r="DM60" i="10"/>
  <c r="DJ60" i="10"/>
  <c r="DH60" i="10"/>
  <c r="EE60" i="10"/>
  <c r="EK60" i="10"/>
  <c r="EI60" i="10"/>
  <c r="EF60" i="10"/>
  <c r="EJ60" i="10"/>
  <c r="ED60" i="10"/>
  <c r="EM60" i="10"/>
  <c r="GE60" i="10"/>
  <c r="GB60" i="10"/>
  <c r="FW60" i="10"/>
  <c r="FV60" i="10"/>
  <c r="GA60" i="10"/>
  <c r="FX60" i="10"/>
  <c r="GC60" i="10"/>
  <c r="HU60" i="10"/>
  <c r="HS60" i="10"/>
  <c r="HN60" i="10"/>
  <c r="HW60" i="10"/>
  <c r="HT60" i="10"/>
  <c r="HO60" i="10"/>
  <c r="HP60" i="10"/>
  <c r="IJ60" i="10"/>
  <c r="IS60" i="10"/>
  <c r="IQ60" i="10"/>
  <c r="IO60" i="10"/>
  <c r="IL60" i="10"/>
  <c r="IP60" i="10"/>
  <c r="IK60" i="10"/>
  <c r="AZ59" i="10"/>
  <c r="AT59" i="10"/>
  <c r="BC59" i="10"/>
  <c r="BA59" i="10"/>
  <c r="AY59" i="10"/>
  <c r="AV59" i="10"/>
  <c r="AU59" i="10"/>
  <c r="CX59" i="10"/>
  <c r="DC59" i="10"/>
  <c r="DB59" i="10"/>
  <c r="CY59" i="10"/>
  <c r="DD59" i="10"/>
  <c r="DF59" i="10"/>
  <c r="CW59" i="10"/>
  <c r="FL59" i="10"/>
  <c r="FQ59" i="10"/>
  <c r="FT59" i="10"/>
  <c r="FR59" i="10"/>
  <c r="FP59" i="10"/>
  <c r="FK59" i="10"/>
  <c r="FM59" i="10"/>
  <c r="HZ59" i="10"/>
  <c r="ID59" i="10"/>
  <c r="HY59" i="10"/>
  <c r="IH59" i="10"/>
  <c r="IA59" i="10"/>
  <c r="IF59" i="10"/>
  <c r="IE59" i="10"/>
  <c r="JR59" i="10"/>
  <c r="JZ59" i="10"/>
  <c r="JX59" i="10"/>
  <c r="JV59" i="10"/>
  <c r="JQ59" i="10"/>
  <c r="JW59" i="10"/>
  <c r="JS59" i="10"/>
  <c r="BF59" i="10"/>
  <c r="BE59" i="10"/>
  <c r="BK59" i="10"/>
  <c r="BL59" i="10"/>
  <c r="BN59" i="10"/>
  <c r="BG59" i="10"/>
  <c r="BJ59" i="10"/>
  <c r="CM59" i="10"/>
  <c r="CL59" i="10"/>
  <c r="CS59" i="10"/>
  <c r="CQ59" i="10"/>
  <c r="CN59" i="10"/>
  <c r="CR59" i="10"/>
  <c r="CU59" i="10"/>
  <c r="DT59" i="10"/>
  <c r="DZ59" i="10"/>
  <c r="DS59" i="10"/>
  <c r="DX59" i="10"/>
  <c r="DY59" i="10"/>
  <c r="EB59" i="10"/>
  <c r="DU59" i="10"/>
  <c r="EZ59" i="10"/>
  <c r="FI59" i="10"/>
  <c r="FG59" i="10"/>
  <c r="FE59" i="10"/>
  <c r="FB59" i="10"/>
  <c r="FF59" i="10"/>
  <c r="FA59" i="10"/>
  <c r="GH59" i="10"/>
  <c r="GP59" i="10"/>
  <c r="GM59" i="10"/>
  <c r="GG59" i="10"/>
  <c r="GI59" i="10"/>
  <c r="GL59" i="10"/>
  <c r="GN59" i="10"/>
  <c r="HT59" i="10"/>
  <c r="HW59" i="10"/>
  <c r="HO59" i="10"/>
  <c r="HU59" i="10"/>
  <c r="HS59" i="10"/>
  <c r="HP59" i="10"/>
  <c r="HN59" i="10"/>
  <c r="JO59" i="10"/>
  <c r="JL59" i="10"/>
  <c r="JG59" i="10"/>
  <c r="JM59" i="10"/>
  <c r="JK59" i="10"/>
  <c r="JH59" i="10"/>
  <c r="JF59" i="10"/>
  <c r="Y58" i="10"/>
  <c r="AD58" i="10"/>
  <c r="X58" i="10"/>
  <c r="AG58" i="10"/>
  <c r="AE58" i="10"/>
  <c r="AC58" i="10"/>
  <c r="Z58" i="10"/>
  <c r="BV58" i="10"/>
  <c r="BR58" i="10"/>
  <c r="BP58" i="10"/>
  <c r="BU58" i="10"/>
  <c r="BQ58" i="10"/>
  <c r="BY58" i="10"/>
  <c r="BW58" i="10"/>
  <c r="CX58" i="10"/>
  <c r="DC58" i="10"/>
  <c r="CW58" i="10"/>
  <c r="DB58" i="10"/>
  <c r="CY58" i="10"/>
  <c r="DD58" i="10"/>
  <c r="DF58" i="10"/>
  <c r="EM58" i="10"/>
  <c r="EK58" i="10"/>
  <c r="EI58" i="10"/>
  <c r="EF58" i="10"/>
  <c r="ED58" i="10"/>
  <c r="EJ58" i="10"/>
  <c r="EE58" i="10"/>
  <c r="FL58" i="10"/>
  <c r="FM58" i="10"/>
  <c r="FQ58" i="10"/>
  <c r="FT58" i="10"/>
  <c r="FR58" i="10"/>
  <c r="FP58" i="10"/>
  <c r="FK58" i="10"/>
  <c r="HW58" i="10"/>
  <c r="HN58" i="10"/>
  <c r="HP58" i="10"/>
  <c r="HT58" i="10"/>
  <c r="HU58" i="10"/>
  <c r="HS58" i="10"/>
  <c r="HO58" i="10"/>
  <c r="AK58" i="10"/>
  <c r="AJ58" i="10"/>
  <c r="AO58" i="10"/>
  <c r="AP58" i="10"/>
  <c r="AN58" i="10"/>
  <c r="AI58" i="10"/>
  <c r="AR58" i="10"/>
  <c r="CS58" i="10"/>
  <c r="CQ58" i="10"/>
  <c r="CM58" i="10"/>
  <c r="CU58" i="10"/>
  <c r="CR58" i="10"/>
  <c r="CN58" i="10"/>
  <c r="CL58" i="10"/>
  <c r="FA58" i="10"/>
  <c r="FI58" i="10"/>
  <c r="FF58" i="10"/>
  <c r="FB58" i="10"/>
  <c r="EZ58" i="10"/>
  <c r="FE58" i="10"/>
  <c r="FG58" i="10"/>
  <c r="GP58" i="10"/>
  <c r="GH58" i="10"/>
  <c r="GN58" i="10"/>
  <c r="GL58" i="10"/>
  <c r="GM58" i="10"/>
  <c r="GG58" i="10"/>
  <c r="GI58" i="10"/>
  <c r="HZ58" i="10"/>
  <c r="HY58" i="10"/>
  <c r="IE58" i="10"/>
  <c r="IA58" i="10"/>
  <c r="ID58" i="10"/>
  <c r="IF58" i="10"/>
  <c r="IH58" i="10"/>
  <c r="IV58" i="10"/>
  <c r="JA58" i="10"/>
  <c r="IW58" i="10"/>
  <c r="JB58" i="10"/>
  <c r="IZ58" i="10"/>
  <c r="IU58" i="10"/>
  <c r="JD58" i="10"/>
  <c r="BQ57" i="10"/>
  <c r="BV57" i="10"/>
  <c r="BP57" i="10"/>
  <c r="BY57" i="10"/>
  <c r="BW57" i="10"/>
  <c r="BU57" i="10"/>
  <c r="BR57" i="10"/>
  <c r="DN57" i="10"/>
  <c r="DO57" i="10"/>
  <c r="DH57" i="10"/>
  <c r="DI57" i="10"/>
  <c r="DJ57" i="10"/>
  <c r="DQ57" i="10"/>
  <c r="DM57" i="10"/>
  <c r="GC57" i="10"/>
  <c r="GA57" i="10"/>
  <c r="GE57" i="10"/>
  <c r="GB57" i="10"/>
  <c r="FW57" i="10"/>
  <c r="FX57" i="10"/>
  <c r="FV57" i="10"/>
  <c r="HD57" i="10"/>
  <c r="HL57" i="10"/>
  <c r="HJ57" i="10"/>
  <c r="HC57" i="10"/>
  <c r="HI57" i="10"/>
  <c r="HH57" i="10"/>
  <c r="HE57" i="10"/>
  <c r="AD57" i="10"/>
  <c r="Y57" i="10"/>
  <c r="AG57" i="10"/>
  <c r="AE57" i="10"/>
  <c r="AC57" i="10"/>
  <c r="Z57" i="10"/>
  <c r="X57" i="10"/>
  <c r="BE57" i="10"/>
  <c r="BF57" i="10"/>
  <c r="BK57" i="10"/>
  <c r="BL57" i="10"/>
  <c r="BG57" i="10"/>
  <c r="BN57" i="10"/>
  <c r="BJ57" i="10"/>
  <c r="CX57" i="10"/>
  <c r="CY57" i="10"/>
  <c r="DF57" i="10"/>
  <c r="DC57" i="10"/>
  <c r="DB57" i="10"/>
  <c r="CW57" i="10"/>
  <c r="DD57" i="10"/>
  <c r="EM57" i="10"/>
  <c r="EF57" i="10"/>
  <c r="EE57" i="10"/>
  <c r="ED57" i="10"/>
  <c r="EK57" i="10"/>
  <c r="EI57" i="10"/>
  <c r="EJ57" i="10"/>
  <c r="FM57" i="10"/>
  <c r="FL57" i="10"/>
  <c r="FT57" i="10"/>
  <c r="FR57" i="10"/>
  <c r="FP57" i="10"/>
  <c r="FQ57" i="10"/>
  <c r="FK57" i="10"/>
  <c r="HU57" i="10"/>
  <c r="HS57" i="10"/>
  <c r="HO57" i="10"/>
  <c r="HT57" i="10"/>
  <c r="HP57" i="10"/>
  <c r="HN57" i="10"/>
  <c r="HW57" i="10"/>
  <c r="IV57" i="10"/>
  <c r="JA57" i="10"/>
  <c r="IW57" i="10"/>
  <c r="JD57" i="10"/>
  <c r="IZ57" i="10"/>
  <c r="IU57" i="10"/>
  <c r="JB57" i="10"/>
  <c r="JQ57" i="10"/>
  <c r="JR57" i="10"/>
  <c r="JZ57" i="10"/>
  <c r="JW57" i="10"/>
  <c r="JS57" i="10"/>
  <c r="JV57" i="10"/>
  <c r="JX57" i="10"/>
  <c r="BQ56" i="10"/>
  <c r="BV56" i="10"/>
  <c r="BP56" i="10"/>
  <c r="BY56" i="10"/>
  <c r="BW56" i="10"/>
  <c r="BU56" i="10"/>
  <c r="BR56" i="10"/>
  <c r="DN56" i="10"/>
  <c r="DO56" i="10"/>
  <c r="DH56" i="10"/>
  <c r="DI56" i="10"/>
  <c r="DQ56" i="10"/>
  <c r="DM56" i="10"/>
  <c r="DJ56" i="10"/>
  <c r="EZ56" i="10"/>
  <c r="FF56" i="10"/>
  <c r="FB56" i="10"/>
  <c r="FE56" i="10"/>
  <c r="FI56" i="10"/>
  <c r="FG56" i="10"/>
  <c r="FA56" i="10"/>
  <c r="GS56" i="10"/>
  <c r="GX56" i="10"/>
  <c r="GR56" i="10"/>
  <c r="HA56" i="10"/>
  <c r="GY56" i="10"/>
  <c r="GW56" i="10"/>
  <c r="GT56" i="10"/>
  <c r="IP56" i="10"/>
  <c r="IQ56" i="10"/>
  <c r="IJ56" i="10"/>
  <c r="IK56" i="10"/>
  <c r="IS56" i="10"/>
  <c r="IL56" i="10"/>
  <c r="IO56" i="10"/>
  <c r="X56" i="10"/>
  <c r="AG56" i="10"/>
  <c r="AE56" i="10"/>
  <c r="Z56" i="10"/>
  <c r="AC56" i="10"/>
  <c r="AD56" i="10"/>
  <c r="Y56" i="10"/>
  <c r="AZ56" i="10"/>
  <c r="AU56" i="10"/>
  <c r="BC56" i="10"/>
  <c r="BA56" i="10"/>
  <c r="AY56" i="10"/>
  <c r="AV56" i="10"/>
  <c r="AT56" i="10"/>
  <c r="CC56" i="10"/>
  <c r="CB56" i="10"/>
  <c r="CJ56" i="10"/>
  <c r="CG56" i="10"/>
  <c r="CF56" i="10"/>
  <c r="CH56" i="10"/>
  <c r="CA56" i="10"/>
  <c r="DY56" i="10"/>
  <c r="DT56" i="10"/>
  <c r="DX56" i="10"/>
  <c r="DU56" i="10"/>
  <c r="EB56" i="10"/>
  <c r="DZ56" i="10"/>
  <c r="DS56" i="10"/>
  <c r="GB56" i="10"/>
  <c r="FW56" i="10"/>
  <c r="GE56" i="10"/>
  <c r="GC56" i="10"/>
  <c r="GA56" i="10"/>
  <c r="FX56" i="10"/>
  <c r="FV56" i="10"/>
  <c r="HE56" i="10"/>
  <c r="HD56" i="10"/>
  <c r="HL56" i="10"/>
  <c r="HI56" i="10"/>
  <c r="HH56" i="10"/>
  <c r="HJ56" i="10"/>
  <c r="HC56" i="10"/>
  <c r="JA56" i="10"/>
  <c r="IV56" i="10"/>
  <c r="IZ56" i="10"/>
  <c r="IW56" i="10"/>
  <c r="JD56" i="10"/>
  <c r="JB56" i="10"/>
  <c r="IU56" i="10"/>
  <c r="AJ55" i="10"/>
  <c r="AO55" i="10"/>
  <c r="AI55" i="10"/>
  <c r="AR55" i="10"/>
  <c r="AP55" i="10"/>
  <c r="AK55" i="10"/>
  <c r="AN55" i="10"/>
  <c r="BF55" i="10"/>
  <c r="BK55" i="10"/>
  <c r="BG55" i="10"/>
  <c r="BL55" i="10"/>
  <c r="BN55" i="10"/>
  <c r="BE55" i="10"/>
  <c r="BJ55" i="10"/>
  <c r="CN55" i="10"/>
  <c r="CL55" i="10"/>
  <c r="CU55" i="10"/>
  <c r="CR55" i="10"/>
  <c r="CM55" i="10"/>
  <c r="CS55" i="10"/>
  <c r="CQ55" i="10"/>
  <c r="EE55" i="10"/>
  <c r="EM55" i="10"/>
  <c r="EJ55" i="10"/>
  <c r="ED55" i="10"/>
  <c r="EF55" i="10"/>
  <c r="EK55" i="10"/>
  <c r="EI55" i="10"/>
  <c r="GE55" i="10"/>
  <c r="GC55" i="10"/>
  <c r="GA55" i="10"/>
  <c r="FX55" i="10"/>
  <c r="FV55" i="10"/>
  <c r="GB55" i="10"/>
  <c r="FW55" i="10"/>
  <c r="HE55" i="10"/>
  <c r="HD55" i="10"/>
  <c r="HH55" i="10"/>
  <c r="HL55" i="10"/>
  <c r="HI55" i="10"/>
  <c r="HJ55" i="10"/>
  <c r="HC55" i="10"/>
  <c r="JR55" i="10"/>
  <c r="JZ55" i="10"/>
  <c r="JX55" i="10"/>
  <c r="JV55" i="10"/>
  <c r="JS55" i="10"/>
  <c r="JW55" i="10"/>
  <c r="JQ55" i="10"/>
  <c r="CX55" i="10"/>
  <c r="DC55" i="10"/>
  <c r="CW55" i="10"/>
  <c r="CY55" i="10"/>
  <c r="DB55" i="10"/>
  <c r="DD55" i="10"/>
  <c r="DF55" i="10"/>
  <c r="EP55" i="10"/>
  <c r="EX55" i="10"/>
  <c r="EQ55" i="10"/>
  <c r="EO55" i="10"/>
  <c r="EV55" i="10"/>
  <c r="ET55" i="10"/>
  <c r="EU55" i="10"/>
  <c r="GS55" i="10"/>
  <c r="HA55" i="10"/>
  <c r="GY55" i="10"/>
  <c r="GW55" i="10"/>
  <c r="GT55" i="10"/>
  <c r="GX55" i="10"/>
  <c r="GR55" i="10"/>
  <c r="HZ55" i="10"/>
  <c r="ID55" i="10"/>
  <c r="IH55" i="10"/>
  <c r="IF55" i="10"/>
  <c r="HY55" i="10"/>
  <c r="IA55" i="10"/>
  <c r="IE55" i="10"/>
  <c r="JO55" i="10"/>
  <c r="JH55" i="10"/>
  <c r="JG55" i="10"/>
  <c r="JF55" i="10"/>
  <c r="JK55" i="10"/>
  <c r="JL55" i="10"/>
  <c r="JM55" i="10"/>
  <c r="AJ54" i="10"/>
  <c r="AR54" i="10"/>
  <c r="AI54" i="10"/>
  <c r="AN54" i="10"/>
  <c r="AK54" i="10"/>
  <c r="AO54" i="10"/>
  <c r="AP54" i="10"/>
  <c r="BQ54" i="10"/>
  <c r="BV54" i="10"/>
  <c r="BP54" i="10"/>
  <c r="BY54" i="10"/>
  <c r="BW54" i="10"/>
  <c r="BU54" i="10"/>
  <c r="BR54" i="10"/>
  <c r="DQ54" i="10"/>
  <c r="DO54" i="10"/>
  <c r="DI54" i="10"/>
  <c r="DM54" i="10"/>
  <c r="DJ54" i="10"/>
  <c r="DN54" i="10"/>
  <c r="DH54" i="10"/>
  <c r="FL54" i="10"/>
  <c r="FT54" i="10"/>
  <c r="FR54" i="10"/>
  <c r="FK54" i="10"/>
  <c r="FM54" i="10"/>
  <c r="FP54" i="10"/>
  <c r="FQ54" i="10"/>
  <c r="GH54" i="10"/>
  <c r="GI54" i="10"/>
  <c r="GM54" i="10"/>
  <c r="GG54" i="10"/>
  <c r="GL54" i="10"/>
  <c r="GN54" i="10"/>
  <c r="GP54" i="10"/>
  <c r="AD54" i="10"/>
  <c r="AE54" i="10"/>
  <c r="AC54" i="10"/>
  <c r="AG54" i="10"/>
  <c r="Z54" i="10"/>
  <c r="X54" i="10"/>
  <c r="Y54" i="10"/>
  <c r="CC54" i="10"/>
  <c r="CB54" i="10"/>
  <c r="CJ54" i="10"/>
  <c r="CG54" i="10"/>
  <c r="CF54" i="10"/>
  <c r="CH54" i="10"/>
  <c r="CA54" i="10"/>
  <c r="DY54" i="10"/>
  <c r="DT54" i="10"/>
  <c r="DX54" i="10"/>
  <c r="DU54" i="10"/>
  <c r="EB54" i="10"/>
  <c r="DZ54" i="10"/>
  <c r="DS54" i="10"/>
  <c r="FE54" i="10"/>
  <c r="FA54" i="10"/>
  <c r="FG54" i="10"/>
  <c r="FB54" i="10"/>
  <c r="EZ54" i="10"/>
  <c r="FI54" i="10"/>
  <c r="FF54" i="10"/>
  <c r="HP54" i="10"/>
  <c r="HN54" i="10"/>
  <c r="HW54" i="10"/>
  <c r="HT54" i="10"/>
  <c r="HO54" i="10"/>
  <c r="HU54" i="10"/>
  <c r="HS54" i="10"/>
  <c r="IQ54" i="10"/>
  <c r="IK54" i="10"/>
  <c r="IP54" i="10"/>
  <c r="IJ54" i="10"/>
  <c r="IO54" i="10"/>
  <c r="IL54" i="10"/>
  <c r="IS54" i="10"/>
  <c r="JO54" i="10"/>
  <c r="JM54" i="10"/>
  <c r="JF54" i="10"/>
  <c r="JH54" i="10"/>
  <c r="JK54" i="10"/>
  <c r="JG54" i="10"/>
  <c r="JL54" i="10"/>
  <c r="AJ53" i="10"/>
  <c r="AR53" i="10"/>
  <c r="AO53" i="10"/>
  <c r="AK53" i="10"/>
  <c r="AP53" i="10"/>
  <c r="AN53" i="10"/>
  <c r="AI53" i="10"/>
  <c r="BQ53" i="10"/>
  <c r="BV53" i="10"/>
  <c r="BP53" i="10"/>
  <c r="BY53" i="10"/>
  <c r="BW53" i="10"/>
  <c r="BU53" i="10"/>
  <c r="BR53" i="10"/>
  <c r="CX53" i="10"/>
  <c r="CW53" i="10"/>
  <c r="DD53" i="10"/>
  <c r="DF53" i="10"/>
  <c r="DC53" i="10"/>
  <c r="CY53" i="10"/>
  <c r="DB53" i="10"/>
  <c r="EM53" i="10"/>
  <c r="EK53" i="10"/>
  <c r="ED53" i="10"/>
  <c r="EF53" i="10"/>
  <c r="EI53" i="10"/>
  <c r="EE53" i="10"/>
  <c r="EJ53" i="10"/>
  <c r="GE53" i="10"/>
  <c r="GC53" i="10"/>
  <c r="GA53" i="10"/>
  <c r="FX53" i="10"/>
  <c r="FV53" i="10"/>
  <c r="GB53" i="10"/>
  <c r="FW53" i="10"/>
  <c r="JZ53" i="10"/>
  <c r="JR53" i="10"/>
  <c r="JS53" i="10"/>
  <c r="JV53" i="10"/>
  <c r="JX53" i="10"/>
  <c r="JW53" i="10"/>
  <c r="JQ53" i="10"/>
  <c r="CB53" i="10"/>
  <c r="CC53" i="10"/>
  <c r="CH53" i="10"/>
  <c r="CF53" i="10"/>
  <c r="CA53" i="10"/>
  <c r="CJ53" i="10"/>
  <c r="CG53" i="10"/>
  <c r="EP53" i="10"/>
  <c r="EQ53" i="10"/>
  <c r="ET53" i="10"/>
  <c r="EO53" i="10"/>
  <c r="EX53" i="10"/>
  <c r="EU53" i="10"/>
  <c r="EV53" i="10"/>
  <c r="GH53" i="10"/>
  <c r="GL53" i="10"/>
  <c r="GM53" i="10"/>
  <c r="GG53" i="10"/>
  <c r="GP53" i="10"/>
  <c r="GN53" i="10"/>
  <c r="GI53" i="10"/>
  <c r="HP53" i="10"/>
  <c r="HU53" i="10"/>
  <c r="HN53" i="10"/>
  <c r="HT53" i="10"/>
  <c r="HW53" i="10"/>
  <c r="HO53" i="10"/>
  <c r="HS53" i="10"/>
  <c r="IQ53" i="10"/>
  <c r="IL53" i="10"/>
  <c r="IS53" i="10"/>
  <c r="IP53" i="10"/>
  <c r="IK53" i="10"/>
  <c r="IO53" i="10"/>
  <c r="IJ53" i="10"/>
  <c r="JL53" i="10"/>
  <c r="JH53" i="10"/>
  <c r="JG53" i="10"/>
  <c r="JM53" i="10"/>
  <c r="JF53" i="10"/>
  <c r="JO53" i="10"/>
  <c r="JK53" i="10"/>
  <c r="Z52" i="10"/>
  <c r="AD52" i="10"/>
  <c r="AE52" i="10"/>
  <c r="AC52" i="10"/>
  <c r="AG52" i="10"/>
  <c r="X52" i="10"/>
  <c r="Y52" i="10"/>
  <c r="BQ52" i="10"/>
  <c r="BV52" i="10"/>
  <c r="BP52" i="10"/>
  <c r="BY52" i="10"/>
  <c r="BW52" i="10"/>
  <c r="BU52" i="10"/>
  <c r="BR52" i="10"/>
  <c r="DQ52" i="10"/>
  <c r="DO52" i="10"/>
  <c r="DJ52" i="10"/>
  <c r="DN52" i="10"/>
  <c r="DM52" i="10"/>
  <c r="DH52" i="10"/>
  <c r="DI52" i="10"/>
  <c r="EI52" i="10"/>
  <c r="EE52" i="10"/>
  <c r="EK52" i="10"/>
  <c r="EM52" i="10"/>
  <c r="EJ52" i="10"/>
  <c r="EF52" i="10"/>
  <c r="ED52" i="10"/>
  <c r="GS52" i="10"/>
  <c r="GX52" i="10"/>
  <c r="GR52" i="10"/>
  <c r="HA52" i="10"/>
  <c r="GY52" i="10"/>
  <c r="GW52" i="10"/>
  <c r="GT52" i="10"/>
  <c r="JO52" i="10"/>
  <c r="JF52" i="10"/>
  <c r="JM52" i="10"/>
  <c r="JG52" i="10"/>
  <c r="JL52" i="10"/>
  <c r="JK52" i="10"/>
  <c r="JH52" i="10"/>
  <c r="AI52" i="10"/>
  <c r="AJ52" i="10"/>
  <c r="AR52" i="10"/>
  <c r="AO52" i="10"/>
  <c r="AK52" i="10"/>
  <c r="AP52" i="10"/>
  <c r="AN52" i="10"/>
  <c r="CB52" i="10"/>
  <c r="CH52" i="10"/>
  <c r="CJ52" i="10"/>
  <c r="CC52" i="10"/>
  <c r="CA52" i="10"/>
  <c r="CF52" i="10"/>
  <c r="CG52" i="10"/>
  <c r="EX52" i="10"/>
  <c r="EP52" i="10"/>
  <c r="EQ52" i="10"/>
  <c r="EU52" i="10"/>
  <c r="ET52" i="10"/>
  <c r="EV52" i="10"/>
  <c r="EO52" i="10"/>
  <c r="FL52" i="10"/>
  <c r="FT52" i="10"/>
  <c r="FP52" i="10"/>
  <c r="FR52" i="10"/>
  <c r="FK52" i="10"/>
  <c r="FQ52" i="10"/>
  <c r="FM52" i="10"/>
  <c r="HD52" i="10"/>
  <c r="HI52" i="10"/>
  <c r="HL52" i="10"/>
  <c r="HJ52" i="10"/>
  <c r="HH52" i="10"/>
  <c r="HE52" i="10"/>
  <c r="HC52" i="10"/>
  <c r="IS52" i="10"/>
  <c r="IQ52" i="10"/>
  <c r="IK52" i="10"/>
  <c r="IP52" i="10"/>
  <c r="IJ52" i="10"/>
  <c r="IL52" i="10"/>
  <c r="IO52" i="10"/>
  <c r="AN51" i="10"/>
  <c r="AJ51" i="10"/>
  <c r="AR51" i="10"/>
  <c r="AO51" i="10"/>
  <c r="AI51" i="10"/>
  <c r="AP51" i="10"/>
  <c r="AK51" i="10"/>
  <c r="BL51" i="10"/>
  <c r="BF51" i="10"/>
  <c r="BG51" i="10"/>
  <c r="BN51" i="10"/>
  <c r="BK51" i="10"/>
  <c r="BE51" i="10"/>
  <c r="BJ51" i="10"/>
  <c r="DT51" i="10"/>
  <c r="EB51" i="10"/>
  <c r="DZ51" i="10"/>
  <c r="DX51" i="10"/>
  <c r="DS51" i="10"/>
  <c r="DY51" i="10"/>
  <c r="DU51" i="10"/>
  <c r="FF51" i="10"/>
  <c r="FE51" i="10"/>
  <c r="FI51" i="10"/>
  <c r="FA51" i="10"/>
  <c r="FB51" i="10"/>
  <c r="FG51" i="10"/>
  <c r="EZ51" i="10"/>
  <c r="GB51" i="10"/>
  <c r="GA51" i="10"/>
  <c r="FV51" i="10"/>
  <c r="GC51" i="10"/>
  <c r="FW51" i="10"/>
  <c r="FX51" i="10"/>
  <c r="GE51" i="10"/>
  <c r="HD51" i="10"/>
  <c r="HE51" i="10"/>
  <c r="HL51" i="10"/>
  <c r="HJ51" i="10"/>
  <c r="HH51" i="10"/>
  <c r="HC51" i="10"/>
  <c r="HI51" i="10"/>
  <c r="JO51" i="10"/>
  <c r="JL51" i="10"/>
  <c r="JH51" i="10"/>
  <c r="JF51" i="10"/>
  <c r="JG51" i="10"/>
  <c r="JK51" i="10"/>
  <c r="JM51" i="10"/>
  <c r="BV51" i="10"/>
  <c r="BQ51" i="10"/>
  <c r="BY51" i="10"/>
  <c r="BW51" i="10"/>
  <c r="BR51" i="10"/>
  <c r="BP51" i="10"/>
  <c r="BU51" i="10"/>
  <c r="DF51" i="10"/>
  <c r="CX51" i="10"/>
  <c r="DB51" i="10"/>
  <c r="DC51" i="10"/>
  <c r="CW51" i="10"/>
  <c r="CY51" i="10"/>
  <c r="DD51" i="10"/>
  <c r="EP51" i="10"/>
  <c r="EX51" i="10"/>
  <c r="EV51" i="10"/>
  <c r="ET51" i="10"/>
  <c r="EU51" i="10"/>
  <c r="EQ51" i="10"/>
  <c r="EO51" i="10"/>
  <c r="HT51" i="10"/>
  <c r="HP51" i="10"/>
  <c r="HW51" i="10"/>
  <c r="HU51" i="10"/>
  <c r="HS51" i="10"/>
  <c r="HN51" i="10"/>
  <c r="HO51" i="10"/>
  <c r="IL51" i="10"/>
  <c r="IJ51" i="10"/>
  <c r="IK51" i="10"/>
  <c r="IP51" i="10"/>
  <c r="IQ51" i="10"/>
  <c r="IO51" i="10"/>
  <c r="IS51" i="10"/>
  <c r="AN50" i="10"/>
  <c r="AJ50" i="10"/>
  <c r="AO50" i="10"/>
  <c r="AI50" i="10"/>
  <c r="AP50" i="10"/>
  <c r="AR50" i="10"/>
  <c r="AK50" i="10"/>
  <c r="CB50" i="10"/>
  <c r="CJ50" i="10"/>
  <c r="CG50" i="10"/>
  <c r="CA50" i="10"/>
  <c r="CH50" i="10"/>
  <c r="CF50" i="10"/>
  <c r="CC50" i="10"/>
  <c r="DH50" i="10"/>
  <c r="DM50" i="10"/>
  <c r="DO50" i="10"/>
  <c r="DI50" i="10"/>
  <c r="DQ50" i="10"/>
  <c r="DN50" i="10"/>
  <c r="DJ50" i="10"/>
  <c r="FP50" i="10"/>
  <c r="FL50" i="10"/>
  <c r="FQ50" i="10"/>
  <c r="FK50" i="10"/>
  <c r="FR50" i="10"/>
  <c r="FT50" i="10"/>
  <c r="FM50" i="10"/>
  <c r="HD50" i="10"/>
  <c r="HL50" i="10"/>
  <c r="HI50" i="10"/>
  <c r="HE50" i="10"/>
  <c r="HJ50" i="10"/>
  <c r="HH50" i="10"/>
  <c r="HC50" i="10"/>
  <c r="IV50" i="10"/>
  <c r="JD50" i="10"/>
  <c r="JB50" i="10"/>
  <c r="IZ50" i="10"/>
  <c r="IU50" i="10"/>
  <c r="JA50" i="10"/>
  <c r="IW50" i="10"/>
  <c r="AD50" i="10"/>
  <c r="AC50" i="10"/>
  <c r="Z50" i="10"/>
  <c r="X50" i="10"/>
  <c r="Y50" i="10"/>
  <c r="AG50" i="10"/>
  <c r="AE50" i="10"/>
  <c r="BL50" i="10"/>
  <c r="BF50" i="10"/>
  <c r="BN50" i="10"/>
  <c r="BK50" i="10"/>
  <c r="BG50" i="10"/>
  <c r="BE50" i="10"/>
  <c r="BJ50" i="10"/>
  <c r="DT50" i="10"/>
  <c r="DY50" i="10"/>
  <c r="DU50" i="10"/>
  <c r="EB50" i="10"/>
  <c r="DZ50" i="10"/>
  <c r="DX50" i="10"/>
  <c r="DS50" i="10"/>
  <c r="FE50" i="10"/>
  <c r="FA50" i="10"/>
  <c r="FI50" i="10"/>
  <c r="FG50" i="10"/>
  <c r="FF50" i="10"/>
  <c r="FB50" i="10"/>
  <c r="EZ50" i="10"/>
  <c r="GN50" i="10"/>
  <c r="GH50" i="10"/>
  <c r="GP50" i="10"/>
  <c r="GM50" i="10"/>
  <c r="GI50" i="10"/>
  <c r="GL50" i="10"/>
  <c r="GG50" i="10"/>
  <c r="IL50" i="10"/>
  <c r="IK50" i="10"/>
  <c r="IJ50" i="10"/>
  <c r="IP50" i="10"/>
  <c r="IS50" i="10"/>
  <c r="IQ50" i="10"/>
  <c r="IO50" i="10"/>
  <c r="BV49" i="10"/>
  <c r="BY49" i="10"/>
  <c r="BW49" i="10"/>
  <c r="BR49" i="10"/>
  <c r="BP49" i="10"/>
  <c r="BQ49" i="10"/>
  <c r="BU49" i="10"/>
  <c r="EB49" i="10"/>
  <c r="DT49" i="10"/>
  <c r="DZ49" i="10"/>
  <c r="DX49" i="10"/>
  <c r="DS49" i="10"/>
  <c r="DY49" i="10"/>
  <c r="DU49" i="10"/>
  <c r="FL49" i="10"/>
  <c r="FP49" i="10"/>
  <c r="FM49" i="10"/>
  <c r="FT49" i="10"/>
  <c r="FQ49" i="10"/>
  <c r="FK49" i="10"/>
  <c r="FR49" i="10"/>
  <c r="HD49" i="10"/>
  <c r="HJ49" i="10"/>
  <c r="HH49" i="10"/>
  <c r="HE49" i="10"/>
  <c r="HL49" i="10"/>
  <c r="HI49" i="10"/>
  <c r="HC49" i="10"/>
  <c r="JR49" i="10"/>
  <c r="JW49" i="10"/>
  <c r="JS49" i="10"/>
  <c r="JZ49" i="10"/>
  <c r="JX49" i="10"/>
  <c r="JV49" i="10"/>
  <c r="JQ49" i="10"/>
  <c r="AZ49" i="10"/>
  <c r="BA49" i="10"/>
  <c r="AU49" i="10"/>
  <c r="AY49" i="10"/>
  <c r="AT49" i="10"/>
  <c r="AV49" i="10"/>
  <c r="BC49" i="10"/>
  <c r="CN49" i="10"/>
  <c r="CS49" i="10"/>
  <c r="CU49" i="10"/>
  <c r="CR49" i="10"/>
  <c r="CM49" i="10"/>
  <c r="CL49" i="10"/>
  <c r="CQ49" i="10"/>
  <c r="DJ49" i="10"/>
  <c r="DI49" i="10"/>
  <c r="DH49" i="10"/>
  <c r="DN49" i="10"/>
  <c r="DQ49" i="10"/>
  <c r="DM49" i="10"/>
  <c r="DO49" i="10"/>
  <c r="FA49" i="10"/>
  <c r="FI49" i="10"/>
  <c r="FG49" i="10"/>
  <c r="FE49" i="10"/>
  <c r="FB49" i="10"/>
  <c r="EZ49" i="10"/>
  <c r="FF49" i="10"/>
  <c r="GN49" i="10"/>
  <c r="GH49" i="10"/>
  <c r="GP49" i="10"/>
  <c r="GM49" i="10"/>
  <c r="GI49" i="10"/>
  <c r="GL49" i="10"/>
  <c r="GG49" i="10"/>
  <c r="IL49" i="10"/>
  <c r="IQ49" i="10"/>
  <c r="IK49" i="10"/>
  <c r="IJ49" i="10"/>
  <c r="IO49" i="10"/>
  <c r="IS49" i="10"/>
  <c r="IP49" i="10"/>
  <c r="JF49" i="10"/>
  <c r="JO49" i="10"/>
  <c r="JM49" i="10"/>
  <c r="JK49" i="10"/>
  <c r="JH49" i="10"/>
  <c r="JL49" i="10"/>
  <c r="JG49" i="10"/>
  <c r="AZ48" i="10"/>
  <c r="BC48" i="10"/>
  <c r="AU48" i="10"/>
  <c r="AV48" i="10"/>
  <c r="AY48" i="10"/>
  <c r="AT48" i="10"/>
  <c r="BA48" i="10"/>
  <c r="BV48" i="10"/>
  <c r="BY48" i="10"/>
  <c r="BW48" i="10"/>
  <c r="BR48" i="10"/>
  <c r="BP48" i="10"/>
  <c r="BQ48" i="10"/>
  <c r="BU48" i="10"/>
  <c r="CX48" i="10"/>
  <c r="DB48" i="10"/>
  <c r="DC48" i="10"/>
  <c r="CY48" i="10"/>
  <c r="DF48" i="10"/>
  <c r="DD48" i="10"/>
  <c r="CW48" i="10"/>
  <c r="EP48" i="10"/>
  <c r="EU48" i="10"/>
  <c r="EQ48" i="10"/>
  <c r="EX48" i="10"/>
  <c r="EV48" i="10"/>
  <c r="ET48" i="10"/>
  <c r="EO48" i="10"/>
  <c r="HD48" i="10"/>
  <c r="HL48" i="10"/>
  <c r="HI48" i="10"/>
  <c r="HE48" i="10"/>
  <c r="HJ48" i="10"/>
  <c r="HH48" i="10"/>
  <c r="HC48" i="10"/>
  <c r="AG48" i="10"/>
  <c r="Y48" i="10"/>
  <c r="AE48" i="10"/>
  <c r="Z48" i="10"/>
  <c r="X48" i="10"/>
  <c r="AC48" i="10"/>
  <c r="AD48" i="10"/>
  <c r="CU48" i="10"/>
  <c r="CN48" i="10"/>
  <c r="CQ48" i="10"/>
  <c r="CL48" i="10"/>
  <c r="CR48" i="10"/>
  <c r="CS48" i="10"/>
  <c r="CM48" i="10"/>
  <c r="ED48" i="10"/>
  <c r="EM48" i="10"/>
  <c r="EK48" i="10"/>
  <c r="EI48" i="10"/>
  <c r="EF48" i="10"/>
  <c r="EJ48" i="10"/>
  <c r="EE48" i="10"/>
  <c r="FL48" i="10"/>
  <c r="FR48" i="10"/>
  <c r="FT48" i="10"/>
  <c r="FQ48" i="10"/>
  <c r="FK48" i="10"/>
  <c r="FP48" i="10"/>
  <c r="FM48" i="10"/>
  <c r="GH48" i="10"/>
  <c r="GP48" i="10"/>
  <c r="GM48" i="10"/>
  <c r="GI48" i="10"/>
  <c r="GN48" i="10"/>
  <c r="GG48" i="10"/>
  <c r="GL48" i="10"/>
  <c r="IH48" i="10"/>
  <c r="HZ48" i="10"/>
  <c r="ID48" i="10"/>
  <c r="IE48" i="10"/>
  <c r="HY48" i="10"/>
  <c r="IA48" i="10"/>
  <c r="IF48" i="10"/>
  <c r="JD48" i="10"/>
  <c r="IV48" i="10"/>
  <c r="JA48" i="10"/>
  <c r="IW48" i="10"/>
  <c r="JB48" i="10"/>
  <c r="IZ48" i="10"/>
  <c r="IU48" i="10"/>
  <c r="BF47" i="10"/>
  <c r="BK47" i="10"/>
  <c r="BN47" i="10"/>
  <c r="BL47" i="10"/>
  <c r="BE47" i="10"/>
  <c r="BJ47" i="10"/>
  <c r="BG47" i="10"/>
  <c r="CB47" i="10"/>
  <c r="CH47" i="10"/>
  <c r="CF47" i="10"/>
  <c r="CJ47" i="10"/>
  <c r="CG47" i="10"/>
  <c r="CA47" i="10"/>
  <c r="CC47" i="10"/>
  <c r="DN47" i="10"/>
  <c r="DI47" i="10"/>
  <c r="DO47" i="10"/>
  <c r="DJ47" i="10"/>
  <c r="DQ47" i="10"/>
  <c r="DH47" i="10"/>
  <c r="DM47" i="10"/>
  <c r="FI47" i="10"/>
  <c r="FB47" i="10"/>
  <c r="EZ47" i="10"/>
  <c r="FF47" i="10"/>
  <c r="FA47" i="10"/>
  <c r="FG47" i="10"/>
  <c r="FE47" i="10"/>
  <c r="GH47" i="10"/>
  <c r="GP47" i="10"/>
  <c r="GM47" i="10"/>
  <c r="GG47" i="10"/>
  <c r="GL47" i="10"/>
  <c r="GI47" i="10"/>
  <c r="GN47" i="10"/>
  <c r="IS47" i="10"/>
  <c r="IP47" i="10"/>
  <c r="IL47" i="10"/>
  <c r="IJ47" i="10"/>
  <c r="IQ47" i="10"/>
  <c r="IO47" i="10"/>
  <c r="IK47" i="10"/>
  <c r="AD47" i="10"/>
  <c r="Z47" i="10"/>
  <c r="X47" i="10"/>
  <c r="AC47" i="10"/>
  <c r="Y47" i="10"/>
  <c r="AG47" i="10"/>
  <c r="AE47" i="10"/>
  <c r="CS47" i="10"/>
  <c r="CM47" i="10"/>
  <c r="CQ47" i="10"/>
  <c r="CR47" i="10"/>
  <c r="CU47" i="10"/>
  <c r="CN47" i="10"/>
  <c r="CL47" i="10"/>
  <c r="EP47" i="10"/>
  <c r="EX47" i="10"/>
  <c r="EV47" i="10"/>
  <c r="ET47" i="10"/>
  <c r="EU47" i="10"/>
  <c r="EQ47" i="10"/>
  <c r="EO47" i="10"/>
  <c r="GX47" i="10"/>
  <c r="GS47" i="10"/>
  <c r="HA47" i="10"/>
  <c r="GY47" i="10"/>
  <c r="GT47" i="10"/>
  <c r="GR47" i="10"/>
  <c r="GW47" i="10"/>
  <c r="HZ47" i="10"/>
  <c r="IE47" i="10"/>
  <c r="ID47" i="10"/>
  <c r="IA47" i="10"/>
  <c r="HY47" i="10"/>
  <c r="IH47" i="10"/>
  <c r="IF47" i="10"/>
  <c r="JF47" i="10"/>
  <c r="JO47" i="10"/>
  <c r="JM47" i="10"/>
  <c r="JK47" i="10"/>
  <c r="JH47" i="10"/>
  <c r="JL47" i="10"/>
  <c r="JG47" i="10"/>
  <c r="BC46" i="10"/>
  <c r="AT46" i="10"/>
  <c r="BA46" i="10"/>
  <c r="AV46" i="10"/>
  <c r="AU46" i="10"/>
  <c r="AY46" i="10"/>
  <c r="AZ46" i="10"/>
  <c r="BY46" i="10"/>
  <c r="BP46" i="10"/>
  <c r="BW46" i="10"/>
  <c r="BQ46" i="10"/>
  <c r="BU46" i="10"/>
  <c r="BR46" i="10"/>
  <c r="BV46" i="10"/>
  <c r="FI46" i="10"/>
  <c r="FG46" i="10"/>
  <c r="FF46" i="10"/>
  <c r="FE46" i="10"/>
  <c r="FB46" i="10"/>
  <c r="EZ46" i="10"/>
  <c r="FA46" i="10"/>
  <c r="AR46" i="10"/>
  <c r="AJ46" i="10"/>
  <c r="AP46" i="10"/>
  <c r="AO46" i="10"/>
  <c r="AI46" i="10"/>
  <c r="AN46" i="10"/>
  <c r="AK46" i="10"/>
  <c r="CL46" i="10"/>
  <c r="CR46" i="10"/>
  <c r="CQ46" i="10"/>
  <c r="CN46" i="10"/>
  <c r="CS46" i="10"/>
  <c r="CU46" i="10"/>
  <c r="CM46" i="10"/>
  <c r="DN46" i="10"/>
  <c r="DM46" i="10"/>
  <c r="DO46" i="10"/>
  <c r="DH46" i="10"/>
  <c r="DQ46" i="10"/>
  <c r="DJ46" i="10"/>
  <c r="DI46" i="10"/>
  <c r="EP46" i="10"/>
  <c r="EX46" i="10"/>
  <c r="EV46" i="10"/>
  <c r="ET46" i="10"/>
  <c r="EU46" i="10"/>
  <c r="EQ46" i="10"/>
  <c r="EO46" i="10"/>
  <c r="HD46" i="10"/>
  <c r="HE46" i="10"/>
  <c r="HL46" i="10"/>
  <c r="HI46" i="10"/>
  <c r="HC46" i="10"/>
  <c r="HJ46" i="10"/>
  <c r="HH46" i="10"/>
  <c r="GA46" i="10"/>
  <c r="GE46" i="10"/>
  <c r="FW46" i="10"/>
  <c r="FX46" i="10"/>
  <c r="GB46" i="10"/>
  <c r="FV46" i="10"/>
  <c r="GC46" i="10"/>
  <c r="HA46" i="10"/>
  <c r="GT46" i="10"/>
  <c r="GS46" i="10"/>
  <c r="GW46" i="10"/>
  <c r="GR46" i="10"/>
  <c r="GY46" i="10"/>
  <c r="GX46" i="10"/>
  <c r="HZ46" i="10"/>
  <c r="ID46" i="10"/>
  <c r="IE46" i="10"/>
  <c r="IA46" i="10"/>
  <c r="IH46" i="10"/>
  <c r="IF46" i="10"/>
  <c r="HY46" i="10"/>
  <c r="IV46" i="10"/>
  <c r="JA46" i="10"/>
  <c r="IW46" i="10"/>
  <c r="JD46" i="10"/>
  <c r="JB46" i="10"/>
  <c r="IZ46" i="10"/>
  <c r="IU46" i="10"/>
  <c r="CX45" i="10"/>
  <c r="DB45" i="10"/>
  <c r="DC45" i="10"/>
  <c r="DF45" i="10"/>
  <c r="DD45" i="10"/>
  <c r="CW45" i="10"/>
  <c r="CY45" i="10"/>
  <c r="FL45" i="10"/>
  <c r="FP45" i="10"/>
  <c r="FK45" i="10"/>
  <c r="FR45" i="10"/>
  <c r="FQ45" i="10"/>
  <c r="FT45" i="10"/>
  <c r="FM45" i="10"/>
  <c r="GH45" i="10"/>
  <c r="GP45" i="10"/>
  <c r="GM45" i="10"/>
  <c r="GI45" i="10"/>
  <c r="GN45" i="10"/>
  <c r="GL45" i="10"/>
  <c r="GG45" i="10"/>
  <c r="HD45" i="10"/>
  <c r="HE45" i="10"/>
  <c r="HI45" i="10"/>
  <c r="HL45" i="10"/>
  <c r="HJ45" i="10"/>
  <c r="HH45" i="10"/>
  <c r="HC45" i="10"/>
  <c r="HZ45" i="10"/>
  <c r="IE45" i="10"/>
  <c r="IA45" i="10"/>
  <c r="ID45" i="10"/>
  <c r="IH45" i="10"/>
  <c r="IF45" i="10"/>
  <c r="HY45" i="10"/>
  <c r="JD45" i="10"/>
  <c r="IV45" i="10"/>
  <c r="JB45" i="10"/>
  <c r="IZ45" i="10"/>
  <c r="IU45" i="10"/>
  <c r="JA45" i="10"/>
  <c r="IW45" i="10"/>
  <c r="Z45" i="10"/>
  <c r="X45" i="10"/>
  <c r="AE45" i="10"/>
  <c r="Y45" i="10"/>
  <c r="AG45" i="10"/>
  <c r="AC45" i="10"/>
  <c r="AD45" i="10"/>
  <c r="AZ45" i="10"/>
  <c r="AU45" i="10"/>
  <c r="BC45" i="10"/>
  <c r="BA45" i="10"/>
  <c r="AY45" i="10"/>
  <c r="AT45" i="10"/>
  <c r="AV45" i="10"/>
  <c r="BW45" i="10"/>
  <c r="BV45" i="10"/>
  <c r="BR45" i="10"/>
  <c r="BP45" i="10"/>
  <c r="BU45" i="10"/>
  <c r="BQ45" i="10"/>
  <c r="BY45" i="10"/>
  <c r="DH45" i="10"/>
  <c r="DQ45" i="10"/>
  <c r="DN45" i="10"/>
  <c r="DI45" i="10"/>
  <c r="DM45" i="10"/>
  <c r="DJ45" i="10"/>
  <c r="DO45" i="10"/>
  <c r="EJ45" i="10"/>
  <c r="EE45" i="10"/>
  <c r="EM45" i="10"/>
  <c r="EK45" i="10"/>
  <c r="EI45" i="10"/>
  <c r="EF45" i="10"/>
  <c r="ED45" i="10"/>
  <c r="JF45" i="10"/>
  <c r="JO45" i="10"/>
  <c r="JM45" i="10"/>
  <c r="JK45" i="10"/>
  <c r="JH45" i="10"/>
  <c r="JL45" i="10"/>
  <c r="JG45" i="10"/>
  <c r="AE44" i="10"/>
  <c r="AD44" i="10"/>
  <c r="Y44" i="10"/>
  <c r="AG44" i="10"/>
  <c r="AC44" i="10"/>
  <c r="Z44" i="10"/>
  <c r="X44" i="10"/>
  <c r="CX44" i="10"/>
  <c r="DF44" i="10"/>
  <c r="DD44" i="10"/>
  <c r="DC44" i="10"/>
  <c r="CY44" i="10"/>
  <c r="CW44" i="10"/>
  <c r="DB44" i="10"/>
  <c r="GE44" i="10"/>
  <c r="GC44" i="10"/>
  <c r="GA44" i="10"/>
  <c r="FV44" i="10"/>
  <c r="GB44" i="10"/>
  <c r="FW44" i="10"/>
  <c r="FX44" i="10"/>
  <c r="GY44" i="10"/>
  <c r="GX44" i="10"/>
  <c r="GS44" i="10"/>
  <c r="HA44" i="10"/>
  <c r="GW44" i="10"/>
  <c r="GR44" i="10"/>
  <c r="GT44" i="10"/>
  <c r="IQ44" i="10"/>
  <c r="IL44" i="10"/>
  <c r="IK44" i="10"/>
  <c r="IJ44" i="10"/>
  <c r="IP44" i="10"/>
  <c r="IS44" i="10"/>
  <c r="IO44" i="10"/>
  <c r="JO44" i="10"/>
  <c r="JM44" i="10"/>
  <c r="JK44" i="10"/>
  <c r="JH44" i="10"/>
  <c r="JF44" i="10"/>
  <c r="JL44" i="10"/>
  <c r="JG44" i="10"/>
  <c r="AZ44" i="10"/>
  <c r="AU44" i="10"/>
  <c r="BC44" i="10"/>
  <c r="BA44" i="10"/>
  <c r="AY44" i="10"/>
  <c r="AT44" i="10"/>
  <c r="AV44" i="10"/>
  <c r="BV44" i="10"/>
  <c r="BQ44" i="10"/>
  <c r="BY44" i="10"/>
  <c r="BW44" i="10"/>
  <c r="BU44" i="10"/>
  <c r="BP44" i="10"/>
  <c r="BR44" i="10"/>
  <c r="CS44" i="10"/>
  <c r="CU44" i="10"/>
  <c r="CQ44" i="10"/>
  <c r="CM44" i="10"/>
  <c r="CN44" i="10"/>
  <c r="CL44" i="10"/>
  <c r="CR44" i="10"/>
  <c r="EB44" i="10"/>
  <c r="DT44" i="10"/>
  <c r="DZ44" i="10"/>
  <c r="DS44" i="10"/>
  <c r="DU44" i="10"/>
  <c r="DX44" i="10"/>
  <c r="DY44" i="10"/>
  <c r="EO44" i="10"/>
  <c r="EP44" i="10"/>
  <c r="EX44" i="10"/>
  <c r="EV44" i="10"/>
  <c r="ET44" i="10"/>
  <c r="EU44" i="10"/>
  <c r="EQ44" i="10"/>
  <c r="HD44" i="10"/>
  <c r="HJ44" i="10"/>
  <c r="HH44" i="10"/>
  <c r="HL44" i="10"/>
  <c r="HC44" i="10"/>
  <c r="HI44" i="10"/>
  <c r="HE44" i="10"/>
  <c r="CB43" i="10"/>
  <c r="CJ43" i="10"/>
  <c r="CG43" i="10"/>
  <c r="CC43" i="10"/>
  <c r="CA43" i="10"/>
  <c r="CH43" i="10"/>
  <c r="CF43" i="10"/>
  <c r="FG43" i="10"/>
  <c r="FB43" i="10"/>
  <c r="FF43" i="10"/>
  <c r="EZ43" i="10"/>
  <c r="FA43" i="10"/>
  <c r="FI43" i="10"/>
  <c r="FE43" i="10"/>
  <c r="DQ43" i="10"/>
  <c r="DM43" i="10"/>
  <c r="DO43" i="10"/>
  <c r="DH43" i="10"/>
  <c r="DI43" i="10"/>
  <c r="DN43" i="10"/>
  <c r="DJ43" i="10"/>
  <c r="IV43" i="10"/>
  <c r="IU43" i="10"/>
  <c r="JB43" i="10"/>
  <c r="JD43" i="10"/>
  <c r="IZ43" i="10"/>
  <c r="JA43" i="10"/>
  <c r="IW43" i="10"/>
  <c r="JQ43" i="10"/>
  <c r="JR43" i="10"/>
  <c r="JW43" i="10"/>
  <c r="JS43" i="10"/>
  <c r="JZ43" i="10"/>
  <c r="JX43" i="10"/>
  <c r="JV43" i="10"/>
  <c r="AZ43" i="10"/>
  <c r="AU43" i="10"/>
  <c r="BC43" i="10"/>
  <c r="AY43" i="10"/>
  <c r="BA43" i="10"/>
  <c r="AT43" i="10"/>
  <c r="AV43" i="10"/>
  <c r="BV43" i="10"/>
  <c r="BQ43" i="10"/>
  <c r="BY43" i="10"/>
  <c r="BR43" i="10"/>
  <c r="BW43" i="10"/>
  <c r="BU43" i="10"/>
  <c r="BP43" i="10"/>
  <c r="DT43" i="10"/>
  <c r="DZ43" i="10"/>
  <c r="DY43" i="10"/>
  <c r="DU43" i="10"/>
  <c r="EB43" i="10"/>
  <c r="DX43" i="10"/>
  <c r="DS43" i="10"/>
  <c r="FL43" i="10"/>
  <c r="FP43" i="10"/>
  <c r="FK43" i="10"/>
  <c r="FT43" i="10"/>
  <c r="FR43" i="10"/>
  <c r="FM43" i="10"/>
  <c r="FQ43" i="10"/>
  <c r="GH43" i="10"/>
  <c r="GN43" i="10"/>
  <c r="GL43" i="10"/>
  <c r="GP43" i="10"/>
  <c r="GI43" i="10"/>
  <c r="GM43" i="10"/>
  <c r="GG43" i="10"/>
  <c r="HD43" i="10"/>
  <c r="HJ43" i="10"/>
  <c r="HL43" i="10"/>
  <c r="HC43" i="10"/>
  <c r="HH43" i="10"/>
  <c r="HI43" i="10"/>
  <c r="HE43" i="10"/>
  <c r="IQ43" i="10"/>
  <c r="IJ43" i="10"/>
  <c r="IK43" i="10"/>
  <c r="IL43" i="10"/>
  <c r="IP43" i="10"/>
  <c r="IS43" i="10"/>
  <c r="IO43" i="10"/>
  <c r="AJ43" i="10"/>
  <c r="AP43" i="10"/>
  <c r="AI43" i="10"/>
  <c r="AN43" i="10"/>
  <c r="AR43" i="10"/>
  <c r="AK43" i="10"/>
  <c r="AO43" i="10"/>
  <c r="EO43" i="10"/>
  <c r="EP43" i="10"/>
  <c r="EX43" i="10"/>
  <c r="EU43" i="10"/>
  <c r="EQ43" i="10"/>
  <c r="EV43" i="10"/>
  <c r="ET43" i="10"/>
  <c r="CX43" i="10"/>
  <c r="DF43" i="10"/>
  <c r="CY43" i="10"/>
  <c r="DB43" i="10"/>
  <c r="CW43" i="10"/>
  <c r="DD43" i="10"/>
  <c r="DC43" i="10"/>
  <c r="HZ43" i="10"/>
  <c r="IE43" i="10"/>
  <c r="IA43" i="10"/>
  <c r="IH43" i="10"/>
  <c r="ID43" i="10"/>
  <c r="IF43" i="10"/>
  <c r="HY43" i="10"/>
  <c r="JO43" i="10"/>
  <c r="JM43" i="10"/>
  <c r="JK43" i="10"/>
  <c r="JH43" i="10"/>
  <c r="JF43" i="10"/>
  <c r="JL43" i="10"/>
  <c r="JG43" i="10"/>
  <c r="AE43" i="10"/>
  <c r="Z43" i="10"/>
  <c r="X43" i="10"/>
  <c r="Y43" i="10"/>
  <c r="AG43" i="10"/>
  <c r="AC43" i="10"/>
  <c r="AD43" i="10"/>
  <c r="BF43" i="10"/>
  <c r="BL43" i="10"/>
  <c r="BJ43" i="10"/>
  <c r="BK43" i="10"/>
  <c r="BN43" i="10"/>
  <c r="BG43" i="10"/>
  <c r="BE43" i="10"/>
  <c r="CS43" i="10"/>
  <c r="CU43" i="10"/>
  <c r="CQ43" i="10"/>
  <c r="CM43" i="10"/>
  <c r="CN43" i="10"/>
  <c r="CL43" i="10"/>
  <c r="CR43" i="10"/>
  <c r="EK43" i="10"/>
  <c r="EM43" i="10"/>
  <c r="EJ43" i="10"/>
  <c r="EE43" i="10"/>
  <c r="EF43" i="10"/>
  <c r="EI43" i="10"/>
  <c r="ED43" i="10"/>
  <c r="GB43" i="10"/>
  <c r="FW43" i="10"/>
  <c r="GC43" i="10"/>
  <c r="FV43" i="10"/>
  <c r="GE43" i="10"/>
  <c r="GA43" i="10"/>
  <c r="FX43" i="10"/>
  <c r="GX43" i="10"/>
  <c r="GY43" i="10"/>
  <c r="GW43" i="10"/>
  <c r="GR43" i="10"/>
  <c r="GT43" i="10"/>
  <c r="GS43" i="10"/>
  <c r="HA43" i="10"/>
  <c r="HU43" i="10"/>
  <c r="HW43" i="10"/>
  <c r="HS43" i="10"/>
  <c r="HO43" i="10"/>
  <c r="HN43" i="10"/>
  <c r="HP43" i="10"/>
  <c r="HT43" i="10"/>
  <c r="AJ42" i="10"/>
  <c r="AR42" i="10"/>
  <c r="AN42" i="10"/>
  <c r="AK42" i="10"/>
  <c r="AP42" i="10"/>
  <c r="AI42" i="10"/>
  <c r="AO42" i="10"/>
  <c r="DO42" i="10"/>
  <c r="DH42" i="10"/>
  <c r="DJ42" i="10"/>
  <c r="DN42" i="10"/>
  <c r="DI42" i="10"/>
  <c r="DQ42" i="10"/>
  <c r="DM42" i="10"/>
  <c r="BF42" i="10"/>
  <c r="BN42" i="10"/>
  <c r="BL42" i="10"/>
  <c r="BG42" i="10"/>
  <c r="BK42" i="10"/>
  <c r="BE42" i="10"/>
  <c r="BJ42" i="10"/>
  <c r="CX42" i="10"/>
  <c r="DF42" i="10"/>
  <c r="DC42" i="10"/>
  <c r="DD42" i="10"/>
  <c r="CW42" i="10"/>
  <c r="CY42" i="10"/>
  <c r="DB42" i="10"/>
  <c r="EK42" i="10"/>
  <c r="EI42" i="10"/>
  <c r="EF42" i="10"/>
  <c r="ED42" i="10"/>
  <c r="EM42" i="10"/>
  <c r="EJ42" i="10"/>
  <c r="EE42" i="10"/>
  <c r="HU42" i="10"/>
  <c r="HW42" i="10"/>
  <c r="HP42" i="10"/>
  <c r="HN42" i="10"/>
  <c r="HS42" i="10"/>
  <c r="HO42" i="10"/>
  <c r="HT42" i="10"/>
  <c r="EO42" i="10"/>
  <c r="EP42" i="10"/>
  <c r="EX42" i="10"/>
  <c r="EQ42" i="10"/>
  <c r="EV42" i="10"/>
  <c r="ET42" i="10"/>
  <c r="EU42" i="10"/>
  <c r="GW42" i="10"/>
  <c r="HA42" i="10"/>
  <c r="GR42" i="10"/>
  <c r="GT42" i="10"/>
  <c r="GS42" i="10"/>
  <c r="GX42" i="10"/>
  <c r="GY42" i="10"/>
  <c r="HZ42" i="10"/>
  <c r="ID42" i="10"/>
  <c r="IE42" i="10"/>
  <c r="IA42" i="10"/>
  <c r="HY42" i="10"/>
  <c r="IH42" i="10"/>
  <c r="IF42" i="10"/>
  <c r="IV42" i="10"/>
  <c r="IU42" i="10"/>
  <c r="JA42" i="10"/>
  <c r="IW42" i="10"/>
  <c r="JD42" i="10"/>
  <c r="IZ42" i="10"/>
  <c r="JB42" i="10"/>
  <c r="FL42" i="10"/>
  <c r="FM42" i="10"/>
  <c r="FP42" i="10"/>
  <c r="FR42" i="10"/>
  <c r="FQ42" i="10"/>
  <c r="FK42" i="10"/>
  <c r="FT42" i="10"/>
  <c r="JM42" i="10"/>
  <c r="JL42" i="10"/>
  <c r="JK42" i="10"/>
  <c r="JH42" i="10"/>
  <c r="JF42" i="10"/>
  <c r="JO42" i="10"/>
  <c r="JG42" i="10"/>
  <c r="AC42" i="10"/>
  <c r="AE42" i="10"/>
  <c r="X42" i="10"/>
  <c r="Z42" i="10"/>
  <c r="AD42" i="10"/>
  <c r="Y42" i="10"/>
  <c r="AG42" i="10"/>
  <c r="BU42" i="10"/>
  <c r="BP42" i="10"/>
  <c r="BR42" i="10"/>
  <c r="BV42" i="10"/>
  <c r="BY42" i="10"/>
  <c r="BQ42" i="10"/>
  <c r="BW42" i="10"/>
  <c r="BC42" i="10"/>
  <c r="BA42" i="10"/>
  <c r="AY42" i="10"/>
  <c r="AT42" i="10"/>
  <c r="AZ42" i="10"/>
  <c r="AU42" i="10"/>
  <c r="AV42" i="10"/>
  <c r="CB42" i="10"/>
  <c r="CF42" i="10"/>
  <c r="CJ42" i="10"/>
  <c r="CH42" i="10"/>
  <c r="CA42" i="10"/>
  <c r="CG42" i="10"/>
  <c r="CC42" i="10"/>
  <c r="DT42" i="10"/>
  <c r="DZ42" i="10"/>
  <c r="EB42" i="10"/>
  <c r="DU42" i="10"/>
  <c r="DS42" i="10"/>
  <c r="DY42" i="10"/>
  <c r="DX42" i="10"/>
  <c r="GE42" i="10"/>
  <c r="GC42" i="10"/>
  <c r="GA42" i="10"/>
  <c r="FV42" i="10"/>
  <c r="GB42" i="10"/>
  <c r="FW42" i="10"/>
  <c r="FX42" i="10"/>
  <c r="CS42" i="10"/>
  <c r="CU42" i="10"/>
  <c r="CQ42" i="10"/>
  <c r="CM42" i="10"/>
  <c r="CN42" i="10"/>
  <c r="CL42" i="10"/>
  <c r="CR42" i="10"/>
  <c r="FF42" i="10"/>
  <c r="FB42" i="10"/>
  <c r="FA42" i="10"/>
  <c r="FI42" i="10"/>
  <c r="FG42" i="10"/>
  <c r="EZ42" i="10"/>
  <c r="FE42" i="10"/>
  <c r="HD42" i="10"/>
  <c r="HL42" i="10"/>
  <c r="HJ42" i="10"/>
  <c r="HC42" i="10"/>
  <c r="HH42" i="10"/>
  <c r="HI42" i="10"/>
  <c r="HE42" i="10"/>
  <c r="IQ42" i="10"/>
  <c r="IP42" i="10"/>
  <c r="IJ42" i="10"/>
  <c r="IS42" i="10"/>
  <c r="IO42" i="10"/>
  <c r="IL42" i="10"/>
  <c r="IK42" i="10"/>
  <c r="JQ42" i="10"/>
  <c r="JR42" i="10"/>
  <c r="JW42" i="10"/>
  <c r="JS42" i="10"/>
  <c r="JX42" i="10"/>
  <c r="JV42" i="10"/>
  <c r="JZ42" i="10"/>
  <c r="GP42" i="10"/>
  <c r="GH42" i="10"/>
  <c r="GL42" i="10"/>
  <c r="GM42" i="10"/>
  <c r="GN42" i="10"/>
  <c r="GI42" i="10"/>
  <c r="GG42" i="10"/>
  <c r="CX41" i="10"/>
  <c r="DC41" i="10"/>
  <c r="DD41" i="10"/>
  <c r="DB41" i="10"/>
  <c r="DF41" i="10"/>
  <c r="CW41" i="10"/>
  <c r="CY41" i="10"/>
  <c r="EK41" i="10"/>
  <c r="EI41" i="10"/>
  <c r="EF41" i="10"/>
  <c r="ED41" i="10"/>
  <c r="EM41" i="10"/>
  <c r="EJ41" i="10"/>
  <c r="EE41" i="10"/>
  <c r="GE41" i="10"/>
  <c r="GC41" i="10"/>
  <c r="GA41" i="10"/>
  <c r="FV41" i="10"/>
  <c r="GB41" i="10"/>
  <c r="FW41" i="10"/>
  <c r="FX41" i="10"/>
  <c r="JM41" i="10"/>
  <c r="JK41" i="10"/>
  <c r="JH41" i="10"/>
  <c r="JF41" i="10"/>
  <c r="JO41" i="10"/>
  <c r="JL41" i="10"/>
  <c r="JG41" i="10"/>
  <c r="AJ41" i="10"/>
  <c r="AR41" i="10"/>
  <c r="AN41" i="10"/>
  <c r="AK41" i="10"/>
  <c r="AI41" i="10"/>
  <c r="AO41" i="10"/>
  <c r="AP41" i="10"/>
  <c r="BF41" i="10"/>
  <c r="BK41" i="10"/>
  <c r="BN41" i="10"/>
  <c r="BL41" i="10"/>
  <c r="BG41" i="10"/>
  <c r="BE41" i="10"/>
  <c r="BJ41" i="10"/>
  <c r="CB41" i="10"/>
  <c r="CF41" i="10"/>
  <c r="CJ41" i="10"/>
  <c r="CH41" i="10"/>
  <c r="CG41" i="10"/>
  <c r="CC41" i="10"/>
  <c r="CA41" i="10"/>
  <c r="EO41" i="10"/>
  <c r="EP41" i="10"/>
  <c r="EV41" i="10"/>
  <c r="ET41" i="10"/>
  <c r="EX41" i="10"/>
  <c r="EU41" i="10"/>
  <c r="EQ41" i="10"/>
  <c r="GS41" i="10"/>
  <c r="HA41" i="10"/>
  <c r="GY41" i="10"/>
  <c r="GT41" i="10"/>
  <c r="GW41" i="10"/>
  <c r="GR41" i="10"/>
  <c r="GX41" i="10"/>
  <c r="HP41" i="10"/>
  <c r="HW41" i="10"/>
  <c r="HO41" i="10"/>
  <c r="HT41" i="10"/>
  <c r="HN41" i="10"/>
  <c r="HS41" i="10"/>
  <c r="HU41" i="10"/>
  <c r="IP41" i="10"/>
  <c r="IQ41" i="10"/>
  <c r="IS41" i="10"/>
  <c r="IO41" i="10"/>
  <c r="IJ41" i="10"/>
  <c r="IK41" i="10"/>
  <c r="JQ41" i="10"/>
  <c r="JR41" i="10"/>
  <c r="JX41" i="10"/>
  <c r="JV41" i="10"/>
  <c r="JZ41" i="10"/>
  <c r="JW41" i="10"/>
  <c r="JS41" i="10"/>
  <c r="CU41" i="10"/>
  <c r="CQ41" i="10"/>
  <c r="CL41" i="10"/>
  <c r="CM41" i="10"/>
  <c r="CS41" i="10"/>
  <c r="CR41" i="10"/>
  <c r="CN41" i="10"/>
  <c r="DQ41" i="10"/>
  <c r="DM41" i="10"/>
  <c r="DN41" i="10"/>
  <c r="DJ41" i="10"/>
  <c r="DH41" i="10"/>
  <c r="DO41" i="10"/>
  <c r="DI41" i="10"/>
  <c r="FL41" i="10"/>
  <c r="FT41" i="10"/>
  <c r="FR41" i="10"/>
  <c r="FP41" i="10"/>
  <c r="FK41" i="10"/>
  <c r="FQ41" i="10"/>
  <c r="FM41" i="10"/>
  <c r="GH41" i="10"/>
  <c r="GM41" i="10"/>
  <c r="GI41" i="10"/>
  <c r="GP41" i="10"/>
  <c r="GL41" i="10"/>
  <c r="GG41" i="10"/>
  <c r="GN41" i="10"/>
  <c r="AE41" i="10"/>
  <c r="AC41" i="10"/>
  <c r="X41" i="10"/>
  <c r="Z41" i="10"/>
  <c r="AD41" i="10"/>
  <c r="Y41" i="10"/>
  <c r="AG41" i="10"/>
  <c r="AZ41" i="10"/>
  <c r="AU41" i="10"/>
  <c r="BC41" i="10"/>
  <c r="BA41" i="10"/>
  <c r="AY41" i="10"/>
  <c r="AT41" i="10"/>
  <c r="AV41" i="10"/>
  <c r="BQ41" i="10"/>
  <c r="BP41" i="10"/>
  <c r="BR41" i="10"/>
  <c r="BY41" i="10"/>
  <c r="BU41" i="10"/>
  <c r="BV41" i="10"/>
  <c r="BW41" i="10"/>
  <c r="DT41" i="10"/>
  <c r="DX41" i="10"/>
  <c r="DZ41" i="10"/>
  <c r="DS41" i="10"/>
  <c r="EB41" i="10"/>
  <c r="DY41" i="10"/>
  <c r="DU41" i="10"/>
  <c r="EZ41" i="10"/>
  <c r="FF41" i="10"/>
  <c r="FA41" i="10"/>
  <c r="FI41" i="10"/>
  <c r="FG41" i="10"/>
  <c r="FE41" i="10"/>
  <c r="FB41" i="10"/>
  <c r="HD41" i="10"/>
  <c r="HL41" i="10"/>
  <c r="HH41" i="10"/>
  <c r="HI41" i="10"/>
  <c r="HE41" i="10"/>
  <c r="HC41" i="10"/>
  <c r="HJ41" i="10"/>
  <c r="HZ41" i="10"/>
  <c r="IA41" i="10"/>
  <c r="IH41" i="10"/>
  <c r="ID41" i="10"/>
  <c r="IF41" i="10"/>
  <c r="HY41" i="10"/>
  <c r="IE41" i="10"/>
  <c r="IV41" i="10"/>
  <c r="JB41" i="10"/>
  <c r="IW41" i="10"/>
  <c r="JD41" i="10"/>
  <c r="IZ41" i="10"/>
  <c r="JA41" i="10"/>
  <c r="IU41" i="10"/>
  <c r="BF40" i="10"/>
  <c r="BN40" i="10"/>
  <c r="BL40" i="10"/>
  <c r="BG40" i="10"/>
  <c r="BK40" i="10"/>
  <c r="BE40" i="10"/>
  <c r="BJ40" i="10"/>
  <c r="CB40" i="10"/>
  <c r="CG40" i="10"/>
  <c r="CC40" i="10"/>
  <c r="CA40" i="10"/>
  <c r="CF40" i="10"/>
  <c r="CJ40" i="10"/>
  <c r="CH40" i="10"/>
  <c r="EO40" i="10"/>
  <c r="EP40" i="10"/>
  <c r="EX40" i="10"/>
  <c r="EU40" i="10"/>
  <c r="EQ40" i="10"/>
  <c r="EV40" i="10"/>
  <c r="ET40" i="10"/>
  <c r="HD40" i="10"/>
  <c r="HL40" i="10"/>
  <c r="HH40" i="10"/>
  <c r="HI40" i="10"/>
  <c r="HE40" i="10"/>
  <c r="HC40" i="10"/>
  <c r="HJ40" i="10"/>
  <c r="HZ40" i="10"/>
  <c r="IF40" i="10"/>
  <c r="HY40" i="10"/>
  <c r="IE40" i="10"/>
  <c r="IH40" i="10"/>
  <c r="ID40" i="10"/>
  <c r="IA40" i="10"/>
  <c r="AE40" i="10"/>
  <c r="AC40" i="10"/>
  <c r="X40" i="10"/>
  <c r="Z40" i="10"/>
  <c r="AD40" i="10"/>
  <c r="Y40" i="10"/>
  <c r="AG40" i="10"/>
  <c r="CM40" i="10"/>
  <c r="CU40" i="10"/>
  <c r="CQ40" i="10"/>
  <c r="CL40" i="10"/>
  <c r="CR40" i="10"/>
  <c r="CS40" i="10"/>
  <c r="CN40" i="10"/>
  <c r="DQ40" i="10"/>
  <c r="DM40" i="10"/>
  <c r="DN40" i="10"/>
  <c r="DJ40" i="10"/>
  <c r="DH40" i="10"/>
  <c r="DO40" i="10"/>
  <c r="DI40" i="10"/>
  <c r="FL40" i="10"/>
  <c r="FQ40" i="10"/>
  <c r="FT40" i="10"/>
  <c r="FR40" i="10"/>
  <c r="FP40" i="10"/>
  <c r="FK40" i="10"/>
  <c r="FM40" i="10"/>
  <c r="GH40" i="10"/>
  <c r="GM40" i="10"/>
  <c r="GP40" i="10"/>
  <c r="GI40" i="10"/>
  <c r="GN40" i="10"/>
  <c r="GG40" i="10"/>
  <c r="GL40" i="10"/>
  <c r="IP40" i="10"/>
  <c r="IQ40" i="10"/>
  <c r="IS40" i="10"/>
  <c r="IO40" i="10"/>
  <c r="IK40" i="10"/>
  <c r="IJ40" i="10"/>
  <c r="JQ40" i="10"/>
  <c r="JR40" i="10"/>
  <c r="JX40" i="10"/>
  <c r="JV40" i="10"/>
  <c r="JZ40" i="10"/>
  <c r="JW40" i="10"/>
  <c r="JS40" i="10"/>
  <c r="BC40" i="10"/>
  <c r="BA40" i="10"/>
  <c r="AY40" i="10"/>
  <c r="AT40" i="10"/>
  <c r="AZ40" i="10"/>
  <c r="AU40" i="10"/>
  <c r="AV40" i="10"/>
  <c r="BU40" i="10"/>
  <c r="BR40" i="10"/>
  <c r="BV40" i="10"/>
  <c r="BY40" i="10"/>
  <c r="BQ40" i="10"/>
  <c r="BP40" i="10"/>
  <c r="BW40" i="10"/>
  <c r="DT40" i="10"/>
  <c r="DZ40" i="10"/>
  <c r="DS40" i="10"/>
  <c r="DX40" i="10"/>
  <c r="DY40" i="10"/>
  <c r="EB40" i="10"/>
  <c r="DU40" i="10"/>
  <c r="EZ40" i="10"/>
  <c r="FF40" i="10"/>
  <c r="FA40" i="10"/>
  <c r="FI40" i="10"/>
  <c r="FG40" i="10"/>
  <c r="FE40" i="10"/>
  <c r="FB40" i="10"/>
  <c r="HW40" i="10"/>
  <c r="HO40" i="10"/>
  <c r="HU40" i="10"/>
  <c r="HN40" i="10"/>
  <c r="HS40" i="10"/>
  <c r="HT40" i="10"/>
  <c r="JM40" i="10"/>
  <c r="JK40" i="10"/>
  <c r="JH40" i="10"/>
  <c r="JF40" i="10"/>
  <c r="JO40" i="10"/>
  <c r="JL40" i="10"/>
  <c r="JG40" i="10"/>
  <c r="AJ40" i="10"/>
  <c r="AR40" i="10"/>
  <c r="AN40" i="10"/>
  <c r="AK40" i="10"/>
  <c r="AP40" i="10"/>
  <c r="AI40" i="10"/>
  <c r="AO40" i="10"/>
  <c r="CX40" i="10"/>
  <c r="DC40" i="10"/>
  <c r="CW40" i="10"/>
  <c r="DB40" i="10"/>
  <c r="DF40" i="10"/>
  <c r="DD40" i="10"/>
  <c r="CY40" i="10"/>
  <c r="EK40" i="10"/>
  <c r="EM40" i="10"/>
  <c r="EJ40" i="10"/>
  <c r="EE40" i="10"/>
  <c r="EI40" i="10"/>
  <c r="EF40" i="10"/>
  <c r="ED40" i="10"/>
  <c r="GB40" i="10"/>
  <c r="FW40" i="10"/>
  <c r="GE40" i="10"/>
  <c r="GC40" i="10"/>
  <c r="GA40" i="10"/>
  <c r="FV40" i="10"/>
  <c r="FX40" i="10"/>
  <c r="GW40" i="10"/>
  <c r="GR40" i="10"/>
  <c r="GX40" i="10"/>
  <c r="GT40" i="10"/>
  <c r="GS40" i="10"/>
  <c r="HA40" i="10"/>
  <c r="GY40" i="10"/>
  <c r="IV40" i="10"/>
  <c r="JB40" i="10"/>
  <c r="IW40" i="10"/>
  <c r="JA40" i="10"/>
  <c r="JD40" i="10"/>
  <c r="IU40" i="10"/>
  <c r="IZ40" i="10"/>
  <c r="Z39" i="10"/>
  <c r="AE39" i="10"/>
  <c r="AG39" i="10"/>
  <c r="AD39" i="10"/>
  <c r="AC39" i="10"/>
  <c r="Y39" i="10"/>
  <c r="X39" i="10"/>
  <c r="AJ39" i="10"/>
  <c r="AR39" i="10"/>
  <c r="AP39" i="10"/>
  <c r="AN39" i="10"/>
  <c r="AO39" i="10"/>
  <c r="AK39" i="10"/>
  <c r="AI39" i="10"/>
  <c r="GY39" i="10"/>
  <c r="GX39" i="10"/>
  <c r="GT39" i="10"/>
  <c r="GW39" i="10"/>
  <c r="GS39" i="10"/>
  <c r="GR39" i="10"/>
  <c r="HA39" i="10"/>
  <c r="BA39" i="10"/>
  <c r="AZ39" i="10"/>
  <c r="AY39" i="10"/>
  <c r="AV39" i="10"/>
  <c r="AU39" i="10"/>
  <c r="AT39" i="10"/>
  <c r="BC39" i="10"/>
  <c r="DT39" i="10"/>
  <c r="DZ39" i="10"/>
  <c r="DX39" i="10"/>
  <c r="DS39" i="10"/>
  <c r="EB39" i="10"/>
  <c r="DY39" i="10"/>
  <c r="DU39" i="10"/>
  <c r="HD39" i="10"/>
  <c r="HL39" i="10"/>
  <c r="HC39" i="10"/>
  <c r="HJ39" i="10"/>
  <c r="HI39" i="10"/>
  <c r="HH39" i="10"/>
  <c r="HE39" i="10"/>
  <c r="IQ39" i="10"/>
  <c r="IP39" i="10"/>
  <c r="IJ39" i="10"/>
  <c r="IL39" i="10"/>
  <c r="IS39" i="10"/>
  <c r="IK39" i="10"/>
  <c r="IO39" i="10"/>
  <c r="JM39" i="10"/>
  <c r="JL39" i="10"/>
  <c r="JK39" i="10"/>
  <c r="JH39" i="10"/>
  <c r="JG39" i="10"/>
  <c r="JF39" i="10"/>
  <c r="JO39" i="10"/>
  <c r="IV39" i="10"/>
  <c r="JB39" i="10"/>
  <c r="JD39" i="10"/>
  <c r="JA39" i="10"/>
  <c r="IU39" i="10"/>
  <c r="IW39" i="10"/>
  <c r="IZ39" i="10"/>
  <c r="JQ39" i="10"/>
  <c r="JR39" i="10"/>
  <c r="JZ39" i="10"/>
  <c r="JX39" i="10"/>
  <c r="JW39" i="10"/>
  <c r="JV39" i="10"/>
  <c r="JS39" i="10"/>
  <c r="FX39" i="10"/>
  <c r="GB39" i="10"/>
  <c r="GA39" i="10"/>
  <c r="FW39" i="10"/>
  <c r="FV39" i="10"/>
  <c r="GE39" i="10"/>
  <c r="GC39" i="10"/>
  <c r="BF39" i="10"/>
  <c r="BE39" i="10"/>
  <c r="BN39" i="10"/>
  <c r="BG39" i="10"/>
  <c r="BL39" i="10"/>
  <c r="BJ39" i="10"/>
  <c r="BK39" i="10"/>
  <c r="CB39" i="10"/>
  <c r="CG39" i="10"/>
  <c r="CA39" i="10"/>
  <c r="CJ39" i="10"/>
  <c r="CH39" i="10"/>
  <c r="CF39" i="10"/>
  <c r="CC39" i="10"/>
  <c r="CX39" i="10"/>
  <c r="DD39" i="10"/>
  <c r="CW39" i="10"/>
  <c r="DF39" i="10"/>
  <c r="DB39" i="10"/>
  <c r="CY39" i="10"/>
  <c r="DC39" i="10"/>
  <c r="CN39" i="10"/>
  <c r="CM39" i="10"/>
  <c r="CL39" i="10"/>
  <c r="CS39" i="10"/>
  <c r="CR39" i="10"/>
  <c r="CQ39" i="10"/>
  <c r="CU39" i="10"/>
  <c r="BQ39" i="10"/>
  <c r="BY39" i="10"/>
  <c r="BW39" i="10"/>
  <c r="BV39" i="10"/>
  <c r="BU39" i="10"/>
  <c r="BR39" i="10"/>
  <c r="BP39" i="10"/>
  <c r="EK39" i="10"/>
  <c r="EF39" i="10"/>
  <c r="EE39" i="10"/>
  <c r="ED39" i="10"/>
  <c r="EM39" i="10"/>
  <c r="EJ39" i="10"/>
  <c r="EI39" i="10"/>
  <c r="DQ39" i="10"/>
  <c r="DO39" i="10"/>
  <c r="DJ39" i="10"/>
  <c r="DH39" i="10"/>
  <c r="DN39" i="10"/>
  <c r="DM39" i="10"/>
  <c r="DI39" i="10"/>
  <c r="HW39" i="10"/>
  <c r="HO39" i="10"/>
  <c r="HU39" i="10"/>
  <c r="HT39" i="10"/>
  <c r="HN39" i="10"/>
  <c r="HP39" i="10"/>
  <c r="HS39" i="10"/>
  <c r="GH39" i="10"/>
  <c r="GP39" i="10"/>
  <c r="GM39" i="10"/>
  <c r="GI39" i="10"/>
  <c r="GG39" i="10"/>
  <c r="GN39" i="10"/>
  <c r="GL39" i="10"/>
  <c r="FB39" i="10"/>
  <c r="FG39" i="10"/>
  <c r="FF39" i="10"/>
  <c r="FE39" i="10"/>
  <c r="FA39" i="10"/>
  <c r="EZ39" i="10"/>
  <c r="FI39" i="10"/>
  <c r="EP39" i="10"/>
  <c r="EX39" i="10"/>
  <c r="EV39" i="10"/>
  <c r="EU39" i="10"/>
  <c r="ET39" i="10"/>
  <c r="EQ39" i="10"/>
  <c r="EO39" i="10"/>
  <c r="HZ39" i="10"/>
  <c r="IF39" i="10"/>
  <c r="HY39" i="10"/>
  <c r="IH39" i="10"/>
  <c r="IE39" i="10"/>
  <c r="ID39" i="10"/>
  <c r="IA39" i="10"/>
  <c r="FT39" i="10"/>
  <c r="FL39" i="10"/>
  <c r="FR39" i="10"/>
  <c r="FQ39" i="10"/>
  <c r="FM39" i="10"/>
  <c r="FP39" i="10"/>
  <c r="FK39" i="10"/>
  <c r="JR38" i="10"/>
  <c r="JZ38" i="10"/>
  <c r="JX38" i="10"/>
  <c r="JW38" i="10"/>
  <c r="JV38" i="10"/>
  <c r="JQ38" i="10"/>
  <c r="JS38" i="10"/>
  <c r="DT38" i="10"/>
  <c r="DY38" i="10"/>
  <c r="DU38" i="10"/>
  <c r="DS38" i="10"/>
  <c r="EB38" i="10"/>
  <c r="DZ38" i="10"/>
  <c r="DX38" i="10"/>
  <c r="JM38" i="10"/>
  <c r="JO38" i="10"/>
  <c r="JL38" i="10"/>
  <c r="JK38" i="10"/>
  <c r="JH38" i="10"/>
  <c r="JG38" i="10"/>
  <c r="JF38" i="10"/>
  <c r="FE38" i="10"/>
  <c r="FA38" i="10"/>
  <c r="EZ38" i="10"/>
  <c r="FG38" i="10"/>
  <c r="FI38" i="10"/>
  <c r="FB38" i="10"/>
  <c r="FF38" i="10"/>
  <c r="GR38" i="10"/>
  <c r="GT38" i="10"/>
  <c r="GX38" i="10"/>
  <c r="GS38" i="10"/>
  <c r="HA38" i="10"/>
  <c r="GY38" i="10"/>
  <c r="GW38" i="10"/>
  <c r="BF38" i="10"/>
  <c r="BL38" i="10"/>
  <c r="BJ38" i="10"/>
  <c r="BG38" i="10"/>
  <c r="BE38" i="10"/>
  <c r="BN38" i="10"/>
  <c r="BK38" i="10"/>
  <c r="FL38" i="10"/>
  <c r="FT38" i="10"/>
  <c r="FK38" i="10"/>
  <c r="FR38" i="10"/>
  <c r="FQ38" i="10"/>
  <c r="FM38" i="10"/>
  <c r="FP38" i="10"/>
  <c r="BC38" i="10"/>
  <c r="BA38" i="10"/>
  <c r="AZ38" i="10"/>
  <c r="AY38" i="10"/>
  <c r="AV38" i="10"/>
  <c r="AU38" i="10"/>
  <c r="AT38" i="10"/>
  <c r="IO38" i="10"/>
  <c r="IQ38" i="10"/>
  <c r="IP38" i="10"/>
  <c r="IJ38" i="10"/>
  <c r="IL38" i="10"/>
  <c r="IS38" i="10"/>
  <c r="IK38" i="10"/>
  <c r="CB38" i="10"/>
  <c r="CJ38" i="10"/>
  <c r="CH38" i="10"/>
  <c r="CG38" i="10"/>
  <c r="CF38" i="10"/>
  <c r="CC38" i="10"/>
  <c r="CA38" i="10"/>
  <c r="CQ38" i="10"/>
  <c r="CN38" i="10"/>
  <c r="CM38" i="10"/>
  <c r="CR38" i="10"/>
  <c r="CU38" i="10"/>
  <c r="CL38" i="10"/>
  <c r="CS38" i="10"/>
  <c r="CX38" i="10"/>
  <c r="DD38" i="10"/>
  <c r="DC38" i="10"/>
  <c r="DF38" i="10"/>
  <c r="CY38" i="10"/>
  <c r="DB38" i="10"/>
  <c r="CW38" i="10"/>
  <c r="EK38" i="10"/>
  <c r="EF38" i="10"/>
  <c r="EE38" i="10"/>
  <c r="ED38" i="10"/>
  <c r="EM38" i="10"/>
  <c r="EJ38" i="10"/>
  <c r="EI38" i="10"/>
  <c r="DM38" i="10"/>
  <c r="DO38" i="10"/>
  <c r="DN38" i="10"/>
  <c r="DH38" i="10"/>
  <c r="DJ38" i="10"/>
  <c r="DQ38" i="10"/>
  <c r="DI38" i="10"/>
  <c r="HD38" i="10"/>
  <c r="HE38" i="10"/>
  <c r="HC38" i="10"/>
  <c r="HL38" i="10"/>
  <c r="HJ38" i="10"/>
  <c r="HI38" i="10"/>
  <c r="HH38" i="10"/>
  <c r="EP38" i="10"/>
  <c r="EX38" i="10"/>
  <c r="EV38" i="10"/>
  <c r="EU38" i="10"/>
  <c r="ET38" i="10"/>
  <c r="EO38" i="10"/>
  <c r="EQ38" i="10"/>
  <c r="HZ38" i="10"/>
  <c r="IA38" i="10"/>
  <c r="ID38" i="10"/>
  <c r="HY38" i="10"/>
  <c r="IF38" i="10"/>
  <c r="IH38" i="10"/>
  <c r="IE38" i="10"/>
  <c r="IV38" i="10"/>
  <c r="JD38" i="10"/>
  <c r="IZ38" i="10"/>
  <c r="JA38" i="10"/>
  <c r="IW38" i="10"/>
  <c r="JB38" i="10"/>
  <c r="IU38" i="10"/>
  <c r="FW38" i="10"/>
  <c r="FV38" i="10"/>
  <c r="FX38" i="10"/>
  <c r="GE38" i="10"/>
  <c r="GC38" i="10"/>
  <c r="GB38" i="10"/>
  <c r="GA38" i="10"/>
  <c r="AJ38" i="10"/>
  <c r="AR38" i="10"/>
  <c r="AP38" i="10"/>
  <c r="AO38" i="10"/>
  <c r="AK38" i="10"/>
  <c r="AN38" i="10"/>
  <c r="AI38" i="10"/>
  <c r="AG38" i="10"/>
  <c r="AD38" i="10"/>
  <c r="AC38" i="10"/>
  <c r="Y38" i="10"/>
  <c r="X38" i="10"/>
  <c r="Z38" i="10"/>
  <c r="AE38" i="10"/>
  <c r="GH38" i="10"/>
  <c r="GN38" i="10"/>
  <c r="GL38" i="10"/>
  <c r="GI38" i="10"/>
  <c r="GG38" i="10"/>
  <c r="GP38" i="10"/>
  <c r="GM38" i="10"/>
  <c r="BP38" i="10"/>
  <c r="BQ38" i="10"/>
  <c r="BY38" i="10"/>
  <c r="BW38" i="10"/>
  <c r="BU38" i="10"/>
  <c r="BR38" i="10"/>
  <c r="BV38" i="10"/>
  <c r="HW38" i="10"/>
  <c r="HT38" i="10"/>
  <c r="HS38" i="10"/>
  <c r="HP38" i="10"/>
  <c r="HO38" i="10"/>
  <c r="HN38" i="10"/>
  <c r="HU38" i="10"/>
  <c r="HD37" i="10"/>
  <c r="HL37" i="10"/>
  <c r="HJ37" i="10"/>
  <c r="HI37" i="10"/>
  <c r="HH37" i="10"/>
  <c r="HE37" i="10"/>
  <c r="HC37" i="10"/>
  <c r="HZ37" i="10"/>
  <c r="IA37" i="10"/>
  <c r="HY37" i="10"/>
  <c r="IH37" i="10"/>
  <c r="IF37" i="10"/>
  <c r="IE37" i="10"/>
  <c r="ID37" i="10"/>
  <c r="AZ37" i="10"/>
  <c r="AY37" i="10"/>
  <c r="AV37" i="10"/>
  <c r="AU37" i="10"/>
  <c r="AT37" i="10"/>
  <c r="BA37" i="10"/>
  <c r="BC37" i="10"/>
  <c r="IQ37" i="10"/>
  <c r="IP37" i="10"/>
  <c r="IJ37" i="10"/>
  <c r="IO37" i="10"/>
  <c r="IL37" i="10"/>
  <c r="IK37" i="10"/>
  <c r="IS37" i="10"/>
  <c r="GE37" i="10"/>
  <c r="GC37" i="10"/>
  <c r="GB37" i="10"/>
  <c r="GA37" i="10"/>
  <c r="FX37" i="10"/>
  <c r="FW37" i="10"/>
  <c r="FV37" i="10"/>
  <c r="CB37" i="10"/>
  <c r="CF37" i="10"/>
  <c r="CC37" i="10"/>
  <c r="CA37" i="10"/>
  <c r="CG37" i="10"/>
  <c r="CJ37" i="10"/>
  <c r="CH37" i="10"/>
  <c r="EP37" i="10"/>
  <c r="EX37" i="10"/>
  <c r="EV37" i="10"/>
  <c r="EO37" i="10"/>
  <c r="EU37" i="10"/>
  <c r="EQ37" i="10"/>
  <c r="ET37" i="10"/>
  <c r="AG37" i="10"/>
  <c r="AD37" i="10"/>
  <c r="AC37" i="10"/>
  <c r="Y37" i="10"/>
  <c r="AE37" i="10"/>
  <c r="Z37" i="10"/>
  <c r="X37" i="10"/>
  <c r="JR37" i="10"/>
  <c r="JZ37" i="10"/>
  <c r="JX37" i="10"/>
  <c r="JW37" i="10"/>
  <c r="JQ37" i="10"/>
  <c r="JV37" i="10"/>
  <c r="JS37" i="10"/>
  <c r="EK37" i="10"/>
  <c r="EM37" i="10"/>
  <c r="EJ37" i="10"/>
  <c r="EI37" i="10"/>
  <c r="EF37" i="10"/>
  <c r="EE37" i="10"/>
  <c r="ED37" i="10"/>
  <c r="CX37" i="10"/>
  <c r="CW37" i="10"/>
  <c r="CY37" i="10"/>
  <c r="DF37" i="10"/>
  <c r="DD37" i="10"/>
  <c r="DC37" i="10"/>
  <c r="DB37" i="10"/>
  <c r="GY37" i="10"/>
  <c r="GX37" i="10"/>
  <c r="GT37" i="10"/>
  <c r="GS37" i="10"/>
  <c r="HA37" i="10"/>
  <c r="GW37" i="10"/>
  <c r="GR37" i="10"/>
  <c r="DO37" i="10"/>
  <c r="DH37" i="10"/>
  <c r="DN37" i="10"/>
  <c r="DM37" i="10"/>
  <c r="DJ37" i="10"/>
  <c r="DI37" i="10"/>
  <c r="DQ37" i="10"/>
  <c r="HW37" i="10"/>
  <c r="HT37" i="10"/>
  <c r="HS37" i="10"/>
  <c r="HP37" i="10"/>
  <c r="HO37" i="10"/>
  <c r="HU37" i="10"/>
  <c r="HN37" i="10"/>
  <c r="FG37" i="10"/>
  <c r="FB37" i="10"/>
  <c r="EZ37" i="10"/>
  <c r="FI37" i="10"/>
  <c r="FF37" i="10"/>
  <c r="FE37" i="10"/>
  <c r="FA37" i="10"/>
  <c r="JM37" i="10"/>
  <c r="JO37" i="10"/>
  <c r="JL37" i="10"/>
  <c r="JK37" i="10"/>
  <c r="JH37" i="10"/>
  <c r="JG37" i="10"/>
  <c r="JF37" i="10"/>
  <c r="DT37" i="10"/>
  <c r="DZ37" i="10"/>
  <c r="DS37" i="10"/>
  <c r="DX37" i="10"/>
  <c r="DY37" i="10"/>
  <c r="DU37" i="10"/>
  <c r="EB37" i="10"/>
  <c r="AJ37" i="10"/>
  <c r="AR37" i="10"/>
  <c r="AN37" i="10"/>
  <c r="AI37" i="10"/>
  <c r="AK37" i="10"/>
  <c r="AP37" i="10"/>
  <c r="AO37" i="10"/>
  <c r="FL37" i="10"/>
  <c r="FT37" i="10"/>
  <c r="FP37" i="10"/>
  <c r="FK37" i="10"/>
  <c r="FR37" i="10"/>
  <c r="FQ37" i="10"/>
  <c r="FM37" i="10"/>
  <c r="BF37" i="10"/>
  <c r="BK37" i="10"/>
  <c r="BL37" i="10"/>
  <c r="BG37" i="10"/>
  <c r="BJ37" i="10"/>
  <c r="BE37" i="10"/>
  <c r="BN37" i="10"/>
  <c r="GH37" i="10"/>
  <c r="GL37" i="10"/>
  <c r="GI37" i="10"/>
  <c r="GG37" i="10"/>
  <c r="GM37" i="10"/>
  <c r="GP37" i="10"/>
  <c r="GN37" i="10"/>
  <c r="BW37" i="10"/>
  <c r="BV37" i="10"/>
  <c r="BP37" i="10"/>
  <c r="BQ37" i="10"/>
  <c r="BY37" i="10"/>
  <c r="BU37" i="10"/>
  <c r="BR37" i="10"/>
  <c r="IV37" i="10"/>
  <c r="IZ37" i="10"/>
  <c r="IU37" i="10"/>
  <c r="JD37" i="10"/>
  <c r="JA37" i="10"/>
  <c r="JB37" i="10"/>
  <c r="IW37" i="10"/>
  <c r="CU37" i="10"/>
  <c r="CR37" i="10"/>
  <c r="CQ37" i="10"/>
  <c r="CN37" i="10"/>
  <c r="CM37" i="10"/>
  <c r="CS37" i="10"/>
  <c r="CL37" i="10"/>
  <c r="BY36" i="10"/>
  <c r="BV36" i="10"/>
  <c r="BW36" i="10"/>
  <c r="BR36" i="10"/>
  <c r="BP36" i="10"/>
  <c r="BQ36" i="10"/>
  <c r="BU36" i="10"/>
  <c r="EK36" i="10"/>
  <c r="EF36" i="10"/>
  <c r="EM36" i="10"/>
  <c r="EJ36" i="10"/>
  <c r="EI36" i="10"/>
  <c r="EE36" i="10"/>
  <c r="ED36" i="10"/>
  <c r="FL36" i="10"/>
  <c r="FT36" i="10"/>
  <c r="FK36" i="10"/>
  <c r="FP36" i="10"/>
  <c r="FQ36" i="10"/>
  <c r="FR36" i="10"/>
  <c r="FM36" i="10"/>
  <c r="CU36" i="10"/>
  <c r="CR36" i="10"/>
  <c r="CM36" i="10"/>
  <c r="CN36" i="10"/>
  <c r="CQ36" i="10"/>
  <c r="CL36" i="10"/>
  <c r="CS36" i="10"/>
  <c r="AR36" i="10"/>
  <c r="AJ36" i="10"/>
  <c r="AO36" i="10"/>
  <c r="AN36" i="10"/>
  <c r="AI36" i="10"/>
  <c r="AP36" i="10"/>
  <c r="AK36" i="10"/>
  <c r="HD36" i="10"/>
  <c r="HJ36" i="10"/>
  <c r="HI36" i="10"/>
  <c r="HH36" i="10"/>
  <c r="HE36" i="10"/>
  <c r="HC36" i="10"/>
  <c r="HL36" i="10"/>
  <c r="HZ36" i="10"/>
  <c r="IH36" i="10"/>
  <c r="IF36" i="10"/>
  <c r="IE36" i="10"/>
  <c r="ID36" i="10"/>
  <c r="IA36" i="10"/>
  <c r="HY36" i="10"/>
  <c r="HW36" i="10"/>
  <c r="HT36" i="10"/>
  <c r="HS36" i="10"/>
  <c r="HP36" i="10"/>
  <c r="HO36" i="10"/>
  <c r="HN36" i="10"/>
  <c r="HU36" i="10"/>
  <c r="AY36" i="10"/>
  <c r="AV36" i="10"/>
  <c r="AU36" i="10"/>
  <c r="AT36" i="10"/>
  <c r="AZ36" i="10"/>
  <c r="BC36" i="10"/>
  <c r="BA36" i="10"/>
  <c r="GH36" i="10"/>
  <c r="GN36" i="10"/>
  <c r="GM36" i="10"/>
  <c r="GL36" i="10"/>
  <c r="GI36" i="10"/>
  <c r="GG36" i="10"/>
  <c r="GP36" i="10"/>
  <c r="CX36" i="10"/>
  <c r="DB36" i="10"/>
  <c r="DC36" i="10"/>
  <c r="DD36" i="10"/>
  <c r="DF36" i="10"/>
  <c r="CY36" i="10"/>
  <c r="CW36" i="10"/>
  <c r="BF36" i="10"/>
  <c r="BJ36" i="10"/>
  <c r="BL36" i="10"/>
  <c r="BE36" i="10"/>
  <c r="BN36" i="10"/>
  <c r="BG36" i="10"/>
  <c r="BK36" i="10"/>
  <c r="DI36" i="10"/>
  <c r="DH36" i="10"/>
  <c r="DN36" i="10"/>
  <c r="DO36" i="10"/>
  <c r="DJ36" i="10"/>
  <c r="DM36" i="10"/>
  <c r="DQ36" i="10"/>
  <c r="EB36" i="10"/>
  <c r="DT36" i="10"/>
  <c r="DZ36" i="10"/>
  <c r="DX36" i="10"/>
  <c r="DS36" i="10"/>
  <c r="DY36" i="10"/>
  <c r="DU36" i="10"/>
  <c r="CB36" i="10"/>
  <c r="CC36" i="10"/>
  <c r="CA36" i="10"/>
  <c r="CJ36" i="10"/>
  <c r="CH36" i="10"/>
  <c r="CG36" i="10"/>
  <c r="CF36" i="10"/>
  <c r="GY36" i="10"/>
  <c r="GX36" i="10"/>
  <c r="GS36" i="10"/>
  <c r="HA36" i="10"/>
  <c r="GR36" i="10"/>
  <c r="GT36" i="10"/>
  <c r="GW36" i="10"/>
  <c r="JR36" i="10"/>
  <c r="JW36" i="10"/>
  <c r="JZ36" i="10"/>
  <c r="JX36" i="10"/>
  <c r="JS36" i="10"/>
  <c r="JV36" i="10"/>
  <c r="JQ36" i="10"/>
  <c r="IV36" i="10"/>
  <c r="JA36" i="10"/>
  <c r="IW36" i="10"/>
  <c r="JD36" i="10"/>
  <c r="JB36" i="10"/>
  <c r="IZ36" i="10"/>
  <c r="IU36" i="10"/>
  <c r="GB36" i="10"/>
  <c r="GA36" i="10"/>
  <c r="FX36" i="10"/>
  <c r="FW36" i="10"/>
  <c r="FV36" i="10"/>
  <c r="GC36" i="10"/>
  <c r="GE36" i="10"/>
  <c r="FG36" i="10"/>
  <c r="FE36" i="10"/>
  <c r="EZ36" i="10"/>
  <c r="FF36" i="10"/>
  <c r="FI36" i="10"/>
  <c r="FA36" i="10"/>
  <c r="FB36" i="10"/>
  <c r="EP36" i="10"/>
  <c r="ET36" i="10"/>
  <c r="EO36" i="10"/>
  <c r="EX36" i="10"/>
  <c r="EV36" i="10"/>
  <c r="EU36" i="10"/>
  <c r="EQ36" i="10"/>
  <c r="Z36" i="10"/>
  <c r="AG36" i="10"/>
  <c r="AD36" i="10"/>
  <c r="Y36" i="10"/>
  <c r="X36" i="10"/>
  <c r="AE36" i="10"/>
  <c r="AC36" i="10"/>
  <c r="IP36" i="10"/>
  <c r="IJ36" i="10"/>
  <c r="IO36" i="10"/>
  <c r="IL36" i="10"/>
  <c r="IS36" i="10"/>
  <c r="IK36" i="10"/>
  <c r="IQ36" i="10"/>
  <c r="JM36" i="10"/>
  <c r="JO36" i="10"/>
  <c r="JL36" i="10"/>
  <c r="JK36" i="10"/>
  <c r="JH36" i="10"/>
  <c r="JG36" i="10"/>
  <c r="JF36" i="10"/>
  <c r="AJ35" i="10"/>
  <c r="AN35" i="10"/>
  <c r="AI35" i="10"/>
  <c r="AR35" i="10"/>
  <c r="AP35" i="10"/>
  <c r="AK35" i="10"/>
  <c r="AO35" i="10"/>
  <c r="CL35" i="10"/>
  <c r="CS35" i="10"/>
  <c r="CU35" i="10"/>
  <c r="CR35" i="10"/>
  <c r="CQ35" i="10"/>
  <c r="CN35" i="10"/>
  <c r="CM35" i="10"/>
  <c r="GX35" i="10"/>
  <c r="GR35" i="10"/>
  <c r="GT35" i="10"/>
  <c r="HA35" i="10"/>
  <c r="GS35" i="10"/>
  <c r="GW35" i="10"/>
  <c r="GY35" i="10"/>
  <c r="CX35" i="10"/>
  <c r="DF35" i="10"/>
  <c r="DD35" i="10"/>
  <c r="DB35" i="10"/>
  <c r="DC35" i="10"/>
  <c r="CW35" i="10"/>
  <c r="CY35" i="10"/>
  <c r="GC35" i="10"/>
  <c r="GB35" i="10"/>
  <c r="GA35" i="10"/>
  <c r="FX35" i="10"/>
  <c r="FW35" i="10"/>
  <c r="FV35" i="10"/>
  <c r="GE35" i="10"/>
  <c r="JM35" i="10"/>
  <c r="JL35" i="10"/>
  <c r="JK35" i="10"/>
  <c r="JH35" i="10"/>
  <c r="JG35" i="10"/>
  <c r="JF35" i="10"/>
  <c r="JO35" i="10"/>
  <c r="FL35" i="10"/>
  <c r="FT35" i="10"/>
  <c r="FP35" i="10"/>
  <c r="FQ35" i="10"/>
  <c r="FK35" i="10"/>
  <c r="FR35" i="10"/>
  <c r="FM35" i="10"/>
  <c r="IP35" i="10"/>
  <c r="IJ35" i="10"/>
  <c r="IL35" i="10"/>
  <c r="IK35" i="10"/>
  <c r="IO35" i="10"/>
  <c r="IS35" i="10"/>
  <c r="IQ35" i="10"/>
  <c r="BY35" i="10"/>
  <c r="BR35" i="10"/>
  <c r="BQ35" i="10"/>
  <c r="BU35" i="10"/>
  <c r="BP35" i="10"/>
  <c r="BV35" i="10"/>
  <c r="BW35" i="10"/>
  <c r="GH35" i="10"/>
  <c r="GL35" i="10"/>
  <c r="GN35" i="10"/>
  <c r="GI35" i="10"/>
  <c r="GG35" i="10"/>
  <c r="GM35" i="10"/>
  <c r="GP35" i="10"/>
  <c r="HZ35" i="10"/>
  <c r="IH35" i="10"/>
  <c r="IF35" i="10"/>
  <c r="ID35" i="10"/>
  <c r="IA35" i="10"/>
  <c r="HY35" i="10"/>
  <c r="IE35" i="10"/>
  <c r="JR35" i="10"/>
  <c r="JX35" i="10"/>
  <c r="JZ35" i="10"/>
  <c r="JS35" i="10"/>
  <c r="JV35" i="10"/>
  <c r="JQ35" i="10"/>
  <c r="JW35" i="10"/>
  <c r="AY35" i="10"/>
  <c r="AV35" i="10"/>
  <c r="AT35" i="10"/>
  <c r="AU35" i="10"/>
  <c r="AZ35" i="10"/>
  <c r="BC35" i="10"/>
  <c r="BA35" i="10"/>
  <c r="DT35" i="10"/>
  <c r="DY35" i="10"/>
  <c r="EB35" i="10"/>
  <c r="DZ35" i="10"/>
  <c r="DX35" i="10"/>
  <c r="DU35" i="10"/>
  <c r="DS35" i="10"/>
  <c r="HD35" i="10"/>
  <c r="HH35" i="10"/>
  <c r="HE35" i="10"/>
  <c r="HC35" i="10"/>
  <c r="HL35" i="10"/>
  <c r="HI35" i="10"/>
  <c r="HJ35" i="10"/>
  <c r="Y35" i="10"/>
  <c r="AE35" i="10"/>
  <c r="Z35" i="10"/>
  <c r="AC35" i="10"/>
  <c r="AG35" i="10"/>
  <c r="AD35" i="10"/>
  <c r="X35" i="10"/>
  <c r="EX35" i="10"/>
  <c r="EP35" i="10"/>
  <c r="EV35" i="10"/>
  <c r="EU35" i="10"/>
  <c r="EQ35" i="10"/>
  <c r="ET35" i="10"/>
  <c r="EO35" i="10"/>
  <c r="BF35" i="10"/>
  <c r="BL35" i="10"/>
  <c r="BK35" i="10"/>
  <c r="BJ35" i="10"/>
  <c r="BE35" i="10"/>
  <c r="BN35" i="10"/>
  <c r="BG35" i="10"/>
  <c r="CB35" i="10"/>
  <c r="CC35" i="10"/>
  <c r="CA35" i="10"/>
  <c r="CJ35" i="10"/>
  <c r="CH35" i="10"/>
  <c r="CG35" i="10"/>
  <c r="CF35" i="10"/>
  <c r="EK35" i="10"/>
  <c r="EM35" i="10"/>
  <c r="EJ35" i="10"/>
  <c r="EI35" i="10"/>
  <c r="EF35" i="10"/>
  <c r="EE35" i="10"/>
  <c r="ED35" i="10"/>
  <c r="DI35" i="10"/>
  <c r="DO35" i="10"/>
  <c r="DM35" i="10"/>
  <c r="DH35" i="10"/>
  <c r="DJ35" i="10"/>
  <c r="DQ35" i="10"/>
  <c r="DN35" i="10"/>
  <c r="JD35" i="10"/>
  <c r="IV35" i="10"/>
  <c r="IZ35" i="10"/>
  <c r="IW35" i="10"/>
  <c r="IU35" i="10"/>
  <c r="JB35" i="10"/>
  <c r="JA35" i="10"/>
  <c r="FI35" i="10"/>
  <c r="FF35" i="10"/>
  <c r="FA35" i="10"/>
  <c r="FB35" i="10"/>
  <c r="EZ35" i="10"/>
  <c r="FG35" i="10"/>
  <c r="FE35" i="10"/>
  <c r="HW35" i="10"/>
  <c r="HT35" i="10"/>
  <c r="HS35" i="10"/>
  <c r="HP35" i="10"/>
  <c r="HO35" i="10"/>
  <c r="HN35" i="10"/>
  <c r="HU35" i="10"/>
  <c r="HD34" i="10"/>
  <c r="HL34" i="10"/>
  <c r="HJ34" i="10"/>
  <c r="HI34" i="10"/>
  <c r="HH34" i="10"/>
  <c r="HE34" i="10"/>
  <c r="HC34" i="10"/>
  <c r="CX34" i="10"/>
  <c r="DB34" i="10"/>
  <c r="DC34" i="10"/>
  <c r="DF34" i="10"/>
  <c r="CY34" i="10"/>
  <c r="DD34" i="10"/>
  <c r="CW34" i="10"/>
  <c r="FR34" i="10"/>
  <c r="FL34" i="10"/>
  <c r="FM34" i="10"/>
  <c r="FK34" i="10"/>
  <c r="FQ34" i="10"/>
  <c r="FP34" i="10"/>
  <c r="FT34" i="10"/>
  <c r="GC34" i="10"/>
  <c r="GB34" i="10"/>
  <c r="GA34" i="10"/>
  <c r="FX34" i="10"/>
  <c r="FW34" i="10"/>
  <c r="FV34" i="10"/>
  <c r="GE34" i="10"/>
  <c r="HZ34" i="10"/>
  <c r="IH34" i="10"/>
  <c r="IF34" i="10"/>
  <c r="IE34" i="10"/>
  <c r="ID34" i="10"/>
  <c r="IA34" i="10"/>
  <c r="HY34" i="10"/>
  <c r="IK34" i="10"/>
  <c r="IS34" i="10"/>
  <c r="IJ34" i="10"/>
  <c r="IP34" i="10"/>
  <c r="IO34" i="10"/>
  <c r="IL34" i="10"/>
  <c r="IQ34" i="10"/>
  <c r="DM34" i="10"/>
  <c r="DJ34" i="10"/>
  <c r="DH34" i="10"/>
  <c r="DQ34" i="10"/>
  <c r="DO34" i="10"/>
  <c r="DN34" i="10"/>
  <c r="DI34" i="10"/>
  <c r="EM34" i="10"/>
  <c r="EJ34" i="10"/>
  <c r="EF34" i="10"/>
  <c r="EE34" i="10"/>
  <c r="ED34" i="10"/>
  <c r="EK34" i="10"/>
  <c r="EI34" i="10"/>
  <c r="DT34" i="10"/>
  <c r="DZ34" i="10"/>
  <c r="DU34" i="10"/>
  <c r="DS34" i="10"/>
  <c r="DX34" i="10"/>
  <c r="EB34" i="10"/>
  <c r="DY34" i="10"/>
  <c r="IV34" i="10"/>
  <c r="IZ34" i="10"/>
  <c r="IU34" i="10"/>
  <c r="JB34" i="10"/>
  <c r="JD34" i="10"/>
  <c r="JA34" i="10"/>
  <c r="IW34" i="10"/>
  <c r="EP34" i="10"/>
  <c r="EO34" i="10"/>
  <c r="EQ34" i="10"/>
  <c r="EV34" i="10"/>
  <c r="ET34" i="10"/>
  <c r="EX34" i="10"/>
  <c r="EU34" i="10"/>
  <c r="GS34" i="10"/>
  <c r="GW34" i="10"/>
  <c r="GR34" i="10"/>
  <c r="GT34" i="10"/>
  <c r="GX34" i="10"/>
  <c r="HA34" i="10"/>
  <c r="GY34" i="10"/>
  <c r="EZ34" i="10"/>
  <c r="FI34" i="10"/>
  <c r="FF34" i="10"/>
  <c r="FG34" i="10"/>
  <c r="FE34" i="10"/>
  <c r="FB34" i="10"/>
  <c r="FA34" i="10"/>
  <c r="AC34" i="10"/>
  <c r="AG34" i="10"/>
  <c r="AD34" i="10"/>
  <c r="Z34" i="10"/>
  <c r="Y34" i="10"/>
  <c r="AE34" i="10"/>
  <c r="X34" i="10"/>
  <c r="BQ34" i="10"/>
  <c r="BP34" i="10"/>
  <c r="BW34" i="10"/>
  <c r="BV34" i="10"/>
  <c r="BU34" i="10"/>
  <c r="BY34" i="10"/>
  <c r="BR34" i="10"/>
  <c r="JR34" i="10"/>
  <c r="JZ34" i="10"/>
  <c r="JX34" i="10"/>
  <c r="JW34" i="10"/>
  <c r="JQ34" i="10"/>
  <c r="JV34" i="10"/>
  <c r="JS34" i="10"/>
  <c r="GH34" i="10"/>
  <c r="GI34" i="10"/>
  <c r="GN34" i="10"/>
  <c r="GL34" i="10"/>
  <c r="GG34" i="10"/>
  <c r="GM34" i="10"/>
  <c r="GP34" i="10"/>
  <c r="BC34" i="10"/>
  <c r="BA34" i="10"/>
  <c r="AZ34" i="10"/>
  <c r="AY34" i="10"/>
  <c r="AV34" i="10"/>
  <c r="AU34" i="10"/>
  <c r="AT34" i="10"/>
  <c r="AP34" i="10"/>
  <c r="AJ34" i="10"/>
  <c r="AR34" i="10"/>
  <c r="AK34" i="10"/>
  <c r="AI34" i="10"/>
  <c r="AO34" i="10"/>
  <c r="AN34" i="10"/>
  <c r="JO34" i="10"/>
  <c r="JL34" i="10"/>
  <c r="JK34" i="10"/>
  <c r="JH34" i="10"/>
  <c r="JG34" i="10"/>
  <c r="JF34" i="10"/>
  <c r="JM34" i="10"/>
  <c r="CU34" i="10"/>
  <c r="CS34" i="10"/>
  <c r="CQ34" i="10"/>
  <c r="CN34" i="10"/>
  <c r="CM34" i="10"/>
  <c r="CL34" i="10"/>
  <c r="CR34" i="10"/>
  <c r="BF34" i="10"/>
  <c r="BE34" i="10"/>
  <c r="BN34" i="10"/>
  <c r="BL34" i="10"/>
  <c r="BK34" i="10"/>
  <c r="BJ34" i="10"/>
  <c r="BG34" i="10"/>
  <c r="HW34" i="10"/>
  <c r="HU34" i="10"/>
  <c r="HT34" i="10"/>
  <c r="HS34" i="10"/>
  <c r="HP34" i="10"/>
  <c r="HO34" i="10"/>
  <c r="HN34" i="10"/>
  <c r="CB34" i="10"/>
  <c r="CJ34" i="10"/>
  <c r="CH34" i="10"/>
  <c r="CG34" i="10"/>
  <c r="CF34" i="10"/>
  <c r="CC34" i="10"/>
  <c r="CA34" i="10"/>
  <c r="DT33" i="10"/>
  <c r="EB33" i="10"/>
  <c r="DZ33" i="10"/>
  <c r="DX33" i="10"/>
  <c r="DU33" i="10"/>
  <c r="DS33" i="10"/>
  <c r="DY33" i="10"/>
  <c r="JZ33" i="10"/>
  <c r="JR33" i="10"/>
  <c r="JX33" i="10"/>
  <c r="JW33" i="10"/>
  <c r="JS33" i="10"/>
  <c r="JQ33" i="10"/>
  <c r="JV33" i="10"/>
  <c r="CB33" i="10"/>
  <c r="CH33" i="10"/>
  <c r="CG33" i="10"/>
  <c r="CF33" i="10"/>
  <c r="CC33" i="10"/>
  <c r="CA33" i="10"/>
  <c r="CJ33" i="10"/>
  <c r="EM33" i="10"/>
  <c r="EJ33" i="10"/>
  <c r="EI33" i="10"/>
  <c r="EE33" i="10"/>
  <c r="EF33" i="10"/>
  <c r="ED33" i="10"/>
  <c r="EK33" i="10"/>
  <c r="HU33" i="10"/>
  <c r="HN33" i="10"/>
  <c r="HW33" i="10"/>
  <c r="HT33" i="10"/>
  <c r="HS33" i="10"/>
  <c r="HP33" i="10"/>
  <c r="HO33" i="10"/>
  <c r="CX33" i="10"/>
  <c r="DF33" i="10"/>
  <c r="CY33" i="10"/>
  <c r="CW33" i="10"/>
  <c r="DD33" i="10"/>
  <c r="DB33" i="10"/>
  <c r="DC33" i="10"/>
  <c r="GS33" i="10"/>
  <c r="HA33" i="10"/>
  <c r="GR33" i="10"/>
  <c r="GW33" i="10"/>
  <c r="GX33" i="10"/>
  <c r="GT33" i="10"/>
  <c r="GY33" i="10"/>
  <c r="IO33" i="10"/>
  <c r="IL33" i="10"/>
  <c r="IK33" i="10"/>
  <c r="IJ33" i="10"/>
  <c r="IS33" i="10"/>
  <c r="IP33" i="10"/>
  <c r="IQ33" i="10"/>
  <c r="IH33" i="10"/>
  <c r="HZ33" i="10"/>
  <c r="IF33" i="10"/>
  <c r="IE33" i="10"/>
  <c r="ID33" i="10"/>
  <c r="IA33" i="10"/>
  <c r="HY33" i="10"/>
  <c r="CU33" i="10"/>
  <c r="CS33" i="10"/>
  <c r="CR33" i="10"/>
  <c r="CQ33" i="10"/>
  <c r="CN33" i="10"/>
  <c r="CM33" i="10"/>
  <c r="CL33" i="10"/>
  <c r="AP33" i="10"/>
  <c r="AJ33" i="10"/>
  <c r="AK33" i="10"/>
  <c r="AI33" i="10"/>
  <c r="AN33" i="10"/>
  <c r="AR33" i="10"/>
  <c r="AO33" i="10"/>
  <c r="EZ33" i="10"/>
  <c r="FI33" i="10"/>
  <c r="FG33" i="10"/>
  <c r="FF33" i="10"/>
  <c r="FE33" i="10"/>
  <c r="FA33" i="10"/>
  <c r="FB33" i="10"/>
  <c r="BF33" i="10"/>
  <c r="BJ33" i="10"/>
  <c r="BG33" i="10"/>
  <c r="BK33" i="10"/>
  <c r="BL33" i="10"/>
  <c r="BE33" i="10"/>
  <c r="BN33" i="10"/>
  <c r="IV33" i="10"/>
  <c r="JD33" i="10"/>
  <c r="IW33" i="10"/>
  <c r="IU33" i="10"/>
  <c r="IZ33" i="10"/>
  <c r="JB33" i="10"/>
  <c r="JA33" i="10"/>
  <c r="DN33" i="10"/>
  <c r="DH33" i="10"/>
  <c r="DQ33" i="10"/>
  <c r="DI33" i="10"/>
  <c r="DM33" i="10"/>
  <c r="DO33" i="10"/>
  <c r="DJ33" i="10"/>
  <c r="BC33" i="10"/>
  <c r="BA33" i="10"/>
  <c r="AZ33" i="10"/>
  <c r="AY33" i="10"/>
  <c r="AV33" i="10"/>
  <c r="AU33" i="10"/>
  <c r="AT33" i="10"/>
  <c r="FW33" i="10"/>
  <c r="FV33" i="10"/>
  <c r="GE33" i="10"/>
  <c r="GC33" i="10"/>
  <c r="GB33" i="10"/>
  <c r="GA33" i="10"/>
  <c r="FX33" i="10"/>
  <c r="FR33" i="10"/>
  <c r="FL33" i="10"/>
  <c r="FT33" i="10"/>
  <c r="FQ33" i="10"/>
  <c r="FP33" i="10"/>
  <c r="FM33" i="10"/>
  <c r="FK33" i="10"/>
  <c r="HD33" i="10"/>
  <c r="HC33" i="10"/>
  <c r="HL33" i="10"/>
  <c r="HJ33" i="10"/>
  <c r="HI33" i="10"/>
  <c r="HH33" i="10"/>
  <c r="HE33" i="10"/>
  <c r="AE33" i="10"/>
  <c r="AC33" i="10"/>
  <c r="Z33" i="10"/>
  <c r="X33" i="10"/>
  <c r="Y33" i="10"/>
  <c r="AG33" i="10"/>
  <c r="AD33" i="10"/>
  <c r="BQ33" i="10"/>
  <c r="BP33" i="10"/>
  <c r="BY33" i="10"/>
  <c r="BW33" i="10"/>
  <c r="BV33" i="10"/>
  <c r="BU33" i="10"/>
  <c r="BR33" i="10"/>
  <c r="GH33" i="10"/>
  <c r="GM33" i="10"/>
  <c r="GL33" i="10"/>
  <c r="GP33" i="10"/>
  <c r="GI33" i="10"/>
  <c r="GN33" i="10"/>
  <c r="GG33" i="10"/>
  <c r="EP33" i="10"/>
  <c r="EV33" i="10"/>
  <c r="EX33" i="10"/>
  <c r="EQ33" i="10"/>
  <c r="EO33" i="10"/>
  <c r="ET33" i="10"/>
  <c r="EU33" i="10"/>
  <c r="JM33" i="10"/>
  <c r="JO33" i="10"/>
  <c r="JL33" i="10"/>
  <c r="JK33" i="10"/>
  <c r="JH33" i="10"/>
  <c r="JG33" i="10"/>
  <c r="JF33" i="10"/>
  <c r="HA32" i="10"/>
  <c r="GY32" i="10"/>
  <c r="GX32" i="10"/>
  <c r="GW32" i="10"/>
  <c r="GT32" i="10"/>
  <c r="GS32" i="10"/>
  <c r="GR32" i="10"/>
  <c r="DQ32" i="10"/>
  <c r="DN32" i="10"/>
  <c r="DM32" i="10"/>
  <c r="DI32" i="10"/>
  <c r="DH32" i="10"/>
  <c r="DO32" i="10"/>
  <c r="DJ32" i="10"/>
  <c r="DT32" i="10"/>
  <c r="DS32" i="10"/>
  <c r="DY32" i="10"/>
  <c r="DZ32" i="10"/>
  <c r="DX32" i="10"/>
  <c r="DU32" i="10"/>
  <c r="EB32" i="10"/>
  <c r="IV32" i="10"/>
  <c r="JD32" i="10"/>
  <c r="IU32" i="10"/>
  <c r="IZ32" i="10"/>
  <c r="JB32" i="10"/>
  <c r="IW32" i="10"/>
  <c r="JA32" i="10"/>
  <c r="ET32" i="10"/>
  <c r="EP32" i="10"/>
  <c r="EV32" i="10"/>
  <c r="EU32" i="10"/>
  <c r="EQ32" i="10"/>
  <c r="EO32" i="10"/>
  <c r="EX32" i="10"/>
  <c r="HN32" i="10"/>
  <c r="HU32" i="10"/>
  <c r="HT32" i="10"/>
  <c r="HS32" i="10"/>
  <c r="HO32" i="10"/>
  <c r="HW32" i="10"/>
  <c r="HP32" i="10"/>
  <c r="JL32" i="10"/>
  <c r="JH32" i="10"/>
  <c r="JF32" i="10"/>
  <c r="JG32" i="10"/>
  <c r="JO32" i="10"/>
  <c r="JK32" i="10"/>
  <c r="JM32" i="10"/>
  <c r="AJ32" i="10"/>
  <c r="AP32" i="10"/>
  <c r="AO32" i="10"/>
  <c r="AN32" i="10"/>
  <c r="AK32" i="10"/>
  <c r="AI32" i="10"/>
  <c r="AR32" i="10"/>
  <c r="EF32" i="10"/>
  <c r="EE32" i="10"/>
  <c r="ED32" i="10"/>
  <c r="EM32" i="10"/>
  <c r="EK32" i="10"/>
  <c r="EI32" i="10"/>
  <c r="EJ32" i="10"/>
  <c r="CX32" i="10"/>
  <c r="DF32" i="10"/>
  <c r="DD32" i="10"/>
  <c r="CY32" i="10"/>
  <c r="DC32" i="10"/>
  <c r="DB32" i="10"/>
  <c r="CW32" i="10"/>
  <c r="AD32" i="10"/>
  <c r="AE32" i="10"/>
  <c r="Y32" i="10"/>
  <c r="AG32" i="10"/>
  <c r="AC32" i="10"/>
  <c r="Z32" i="10"/>
  <c r="X32" i="10"/>
  <c r="AU32" i="10"/>
  <c r="BC32" i="10"/>
  <c r="AT32" i="10"/>
  <c r="BA32" i="10"/>
  <c r="AY32" i="10"/>
  <c r="AZ32" i="10"/>
  <c r="AV32" i="10"/>
  <c r="JV32" i="10"/>
  <c r="JR32" i="10"/>
  <c r="JS32" i="10"/>
  <c r="JQ32" i="10"/>
  <c r="JZ32" i="10"/>
  <c r="JX32" i="10"/>
  <c r="JW32" i="10"/>
  <c r="GE32" i="10"/>
  <c r="GC32" i="10"/>
  <c r="GB32" i="10"/>
  <c r="GA32" i="10"/>
  <c r="FX32" i="10"/>
  <c r="FW32" i="10"/>
  <c r="FV32" i="10"/>
  <c r="BQ32" i="10"/>
  <c r="BR32" i="10"/>
  <c r="BP32" i="10"/>
  <c r="BY32" i="10"/>
  <c r="BW32" i="10"/>
  <c r="BV32" i="10"/>
  <c r="BU32" i="10"/>
  <c r="IS32" i="10"/>
  <c r="IQ32" i="10"/>
  <c r="IK32" i="10"/>
  <c r="IJ32" i="10"/>
  <c r="IP32" i="10"/>
  <c r="IO32" i="10"/>
  <c r="FE32" i="10"/>
  <c r="FF32" i="10"/>
  <c r="FA32" i="10"/>
  <c r="EZ32" i="10"/>
  <c r="FI32" i="10"/>
  <c r="FG32" i="10"/>
  <c r="BN32" i="10"/>
  <c r="BF32" i="10"/>
  <c r="BJ32" i="10"/>
  <c r="BL32" i="10"/>
  <c r="BK32" i="10"/>
  <c r="BG32" i="10"/>
  <c r="BE32" i="10"/>
  <c r="FR32" i="10"/>
  <c r="FL32" i="10"/>
  <c r="FQ32" i="10"/>
  <c r="FT32" i="10"/>
  <c r="FP32" i="10"/>
  <c r="FK32" i="10"/>
  <c r="GH32" i="10"/>
  <c r="GP32" i="10"/>
  <c r="GN32" i="10"/>
  <c r="GM32" i="10"/>
  <c r="GI32" i="10"/>
  <c r="GG32" i="10"/>
  <c r="GL32" i="10"/>
  <c r="CN32" i="10"/>
  <c r="CM32" i="10"/>
  <c r="CU32" i="10"/>
  <c r="CS32" i="10"/>
  <c r="CR32" i="10"/>
  <c r="CQ32" i="10"/>
  <c r="CL32" i="10"/>
  <c r="HZ32" i="10"/>
  <c r="IE32" i="10"/>
  <c r="ID32" i="10"/>
  <c r="IA32" i="10"/>
  <c r="HY32" i="10"/>
  <c r="IH32" i="10"/>
  <c r="IF32" i="10"/>
  <c r="HD32" i="10"/>
  <c r="HL32" i="10"/>
  <c r="HJ32" i="10"/>
  <c r="HI32" i="10"/>
  <c r="HH32" i="10"/>
  <c r="HC32" i="10"/>
  <c r="HE32" i="10"/>
  <c r="CB32" i="10"/>
  <c r="CJ32" i="10"/>
  <c r="CH32" i="10"/>
  <c r="CG32" i="10"/>
  <c r="CF32" i="10"/>
  <c r="CC32" i="10"/>
  <c r="CA32" i="10"/>
  <c r="JM31" i="10"/>
  <c r="JL31" i="10"/>
  <c r="JK31" i="10"/>
  <c r="JH31" i="10"/>
  <c r="JF31" i="10"/>
  <c r="JO31" i="10"/>
  <c r="JG31" i="10"/>
  <c r="IV31" i="10"/>
  <c r="JD31" i="10"/>
  <c r="JB31" i="10"/>
  <c r="JA31" i="10"/>
  <c r="IZ31" i="10"/>
  <c r="IW31" i="10"/>
  <c r="IU31" i="10"/>
  <c r="EP31" i="10"/>
  <c r="EX31" i="10"/>
  <c r="EV31" i="10"/>
  <c r="EU31" i="10"/>
  <c r="ET31" i="10"/>
  <c r="EQ31" i="10"/>
  <c r="EO31" i="10"/>
  <c r="JR31" i="10"/>
  <c r="JX31" i="10"/>
  <c r="JW31" i="10"/>
  <c r="JZ31" i="10"/>
  <c r="JV31" i="10"/>
  <c r="JS31" i="10"/>
  <c r="JQ31" i="10"/>
  <c r="AG31" i="10"/>
  <c r="Z31" i="10"/>
  <c r="Y31" i="10"/>
  <c r="X31" i="10"/>
  <c r="AE31" i="10"/>
  <c r="AD31" i="10"/>
  <c r="AC31" i="10"/>
  <c r="GP31" i="10"/>
  <c r="GH31" i="10"/>
  <c r="GL31" i="10"/>
  <c r="GI31" i="10"/>
  <c r="GG31" i="10"/>
  <c r="GM31" i="10"/>
  <c r="GN31" i="10"/>
  <c r="BF31" i="10"/>
  <c r="BN31" i="10"/>
  <c r="BL31" i="10"/>
  <c r="BK31" i="10"/>
  <c r="BJ31" i="10"/>
  <c r="BG31" i="10"/>
  <c r="BE31" i="10"/>
  <c r="AJ31" i="10"/>
  <c r="AN31" i="10"/>
  <c r="AI31" i="10"/>
  <c r="AR31" i="10"/>
  <c r="AP31" i="10"/>
  <c r="AO31" i="10"/>
  <c r="AK31" i="10"/>
  <c r="CX31" i="10"/>
  <c r="DB31" i="10"/>
  <c r="DC31" i="10"/>
  <c r="CY31" i="10"/>
  <c r="CW31" i="10"/>
  <c r="DF31" i="10"/>
  <c r="DD31" i="10"/>
  <c r="BP31" i="10"/>
  <c r="BU31" i="10"/>
  <c r="BR31" i="10"/>
  <c r="BQ31" i="10"/>
  <c r="BV31" i="10"/>
  <c r="BY31" i="10"/>
  <c r="BW31" i="10"/>
  <c r="GE31" i="10"/>
  <c r="GC31" i="10"/>
  <c r="GB31" i="10"/>
  <c r="GA31" i="10"/>
  <c r="FX31" i="10"/>
  <c r="FW31" i="10"/>
  <c r="FV31" i="10"/>
  <c r="CN31" i="10"/>
  <c r="CS31" i="10"/>
  <c r="CQ31" i="10"/>
  <c r="CR31" i="10"/>
  <c r="CM31" i="10"/>
  <c r="CL31" i="10"/>
  <c r="CU31" i="10"/>
  <c r="CB31" i="10"/>
  <c r="CJ31" i="10"/>
  <c r="CH31" i="10"/>
  <c r="CG31" i="10"/>
  <c r="CF31" i="10"/>
  <c r="CC31" i="10"/>
  <c r="CA31" i="10"/>
  <c r="FI31" i="10"/>
  <c r="EZ31" i="10"/>
  <c r="FG31" i="10"/>
  <c r="FF31" i="10"/>
  <c r="FE31" i="10"/>
  <c r="FB31" i="10"/>
  <c r="FA31" i="10"/>
  <c r="EJ31" i="10"/>
  <c r="EM31" i="10"/>
  <c r="EK31" i="10"/>
  <c r="EF31" i="10"/>
  <c r="ED31" i="10"/>
  <c r="EE31" i="10"/>
  <c r="EI31" i="10"/>
  <c r="AU31" i="10"/>
  <c r="AZ31" i="10"/>
  <c r="AT31" i="10"/>
  <c r="BC31" i="10"/>
  <c r="BA31" i="10"/>
  <c r="AY31" i="10"/>
  <c r="AV31" i="10"/>
  <c r="GX31" i="10"/>
  <c r="GT31" i="10"/>
  <c r="GS31" i="10"/>
  <c r="GR31" i="10"/>
  <c r="HA31" i="10"/>
  <c r="GW31" i="10"/>
  <c r="GY31" i="10"/>
  <c r="FL31" i="10"/>
  <c r="FK31" i="10"/>
  <c r="FP31" i="10"/>
  <c r="FR31" i="10"/>
  <c r="FT31" i="10"/>
  <c r="FQ31" i="10"/>
  <c r="FM31" i="10"/>
  <c r="IP31" i="10"/>
  <c r="IJ31" i="10"/>
  <c r="IL31" i="10"/>
  <c r="IK31" i="10"/>
  <c r="IS31" i="10"/>
  <c r="IQ31" i="10"/>
  <c r="IO31" i="10"/>
  <c r="DQ31" i="10"/>
  <c r="DO31" i="10"/>
  <c r="DN31" i="10"/>
  <c r="DM31" i="10"/>
  <c r="DJ31" i="10"/>
  <c r="DI31" i="10"/>
  <c r="DH31" i="10"/>
  <c r="HN31" i="10"/>
  <c r="HP31" i="10"/>
  <c r="HU31" i="10"/>
  <c r="HW31" i="10"/>
  <c r="HO31" i="10"/>
  <c r="HT31" i="10"/>
  <c r="HS31" i="10"/>
  <c r="HZ31" i="10"/>
  <c r="ID31" i="10"/>
  <c r="IA31" i="10"/>
  <c r="HY31" i="10"/>
  <c r="IH31" i="10"/>
  <c r="IF31" i="10"/>
  <c r="IE31" i="10"/>
  <c r="DX31" i="10"/>
  <c r="DT31" i="10"/>
  <c r="DZ31" i="10"/>
  <c r="DY31" i="10"/>
  <c r="EB31" i="10"/>
  <c r="DS31" i="10"/>
  <c r="DU31" i="10"/>
  <c r="HD31" i="10"/>
  <c r="HL31" i="10"/>
  <c r="HJ31" i="10"/>
  <c r="HI31" i="10"/>
  <c r="HH31" i="10"/>
  <c r="HE31" i="10"/>
  <c r="HC31" i="10"/>
  <c r="JR30" i="10"/>
  <c r="JX30" i="10"/>
  <c r="JW30" i="10"/>
  <c r="JV30" i="10"/>
  <c r="JS30" i="10"/>
  <c r="JQ30" i="10"/>
  <c r="JZ30" i="10"/>
  <c r="EP30" i="10"/>
  <c r="EX30" i="10"/>
  <c r="EV30" i="10"/>
  <c r="EU30" i="10"/>
  <c r="ET30" i="10"/>
  <c r="EQ30" i="10"/>
  <c r="EO30" i="10"/>
  <c r="BF30" i="10"/>
  <c r="BN30" i="10"/>
  <c r="BL30" i="10"/>
  <c r="BK30" i="10"/>
  <c r="BJ30" i="10"/>
  <c r="BG30" i="10"/>
  <c r="BE30" i="10"/>
  <c r="Z30" i="10"/>
  <c r="AE30" i="10"/>
  <c r="AD30" i="10"/>
  <c r="AC30" i="10"/>
  <c r="Y30" i="10"/>
  <c r="X30" i="10"/>
  <c r="AG30" i="10"/>
  <c r="BP30" i="10"/>
  <c r="BV30" i="10"/>
  <c r="BU30" i="10"/>
  <c r="BR30" i="10"/>
  <c r="BQ30" i="10"/>
  <c r="BW30" i="10"/>
  <c r="BY30" i="10"/>
  <c r="CN30" i="10"/>
  <c r="CS30" i="10"/>
  <c r="CR30" i="10"/>
  <c r="CQ30" i="10"/>
  <c r="CM30" i="10"/>
  <c r="CL30" i="10"/>
  <c r="CU30" i="10"/>
  <c r="AJ30" i="10"/>
  <c r="AO30" i="10"/>
  <c r="AK30" i="10"/>
  <c r="AI30" i="10"/>
  <c r="AR30" i="10"/>
  <c r="AN30" i="10"/>
  <c r="AP30" i="10"/>
  <c r="CB30" i="10"/>
  <c r="CJ30" i="10"/>
  <c r="CH30" i="10"/>
  <c r="CG30" i="10"/>
  <c r="CF30" i="10"/>
  <c r="CC30" i="10"/>
  <c r="CA30" i="10"/>
  <c r="FI30" i="10"/>
  <c r="EZ30" i="10"/>
  <c r="FF30" i="10"/>
  <c r="FE30" i="10"/>
  <c r="FB30" i="10"/>
  <c r="FA30" i="10"/>
  <c r="FG30" i="10"/>
  <c r="CX30" i="10"/>
  <c r="DC30" i="10"/>
  <c r="CY30" i="10"/>
  <c r="CW30" i="10"/>
  <c r="DF30" i="10"/>
  <c r="DD30" i="10"/>
  <c r="DB30" i="10"/>
  <c r="GR30" i="10"/>
  <c r="GW30" i="10"/>
  <c r="GT30" i="10"/>
  <c r="GS30" i="10"/>
  <c r="GX30" i="10"/>
  <c r="HA30" i="10"/>
  <c r="GY30" i="10"/>
  <c r="GH30" i="10"/>
  <c r="GP30" i="10"/>
  <c r="GN30" i="10"/>
  <c r="GM30" i="10"/>
  <c r="GL30" i="10"/>
  <c r="GI30" i="10"/>
  <c r="GG30" i="10"/>
  <c r="HP30" i="10"/>
  <c r="HT30" i="10"/>
  <c r="HS30" i="10"/>
  <c r="HO30" i="10"/>
  <c r="HU30" i="10"/>
  <c r="HW30" i="10"/>
  <c r="HN30" i="10"/>
  <c r="HD30" i="10"/>
  <c r="HL30" i="10"/>
  <c r="HJ30" i="10"/>
  <c r="HI30" i="10"/>
  <c r="HH30" i="10"/>
  <c r="HE30" i="10"/>
  <c r="HC30" i="10"/>
  <c r="AZ30" i="10"/>
  <c r="AV30" i="10"/>
  <c r="AU30" i="10"/>
  <c r="BC30" i="10"/>
  <c r="BA30" i="10"/>
  <c r="AY30" i="10"/>
  <c r="AT30" i="10"/>
  <c r="HZ30" i="10"/>
  <c r="IE30" i="10"/>
  <c r="ID30" i="10"/>
  <c r="IF30" i="10"/>
  <c r="IA30" i="10"/>
  <c r="HY30" i="10"/>
  <c r="IH30" i="10"/>
  <c r="IZ30" i="10"/>
  <c r="IV30" i="10"/>
  <c r="JB30" i="10"/>
  <c r="JA30" i="10"/>
  <c r="JD30" i="10"/>
  <c r="IW30" i="10"/>
  <c r="IU30" i="10"/>
  <c r="JL30" i="10"/>
  <c r="JO30" i="10"/>
  <c r="JM30" i="10"/>
  <c r="JH30" i="10"/>
  <c r="JF30" i="10"/>
  <c r="JG30" i="10"/>
  <c r="JK30" i="10"/>
  <c r="DX30" i="10"/>
  <c r="DT30" i="10"/>
  <c r="DY30" i="10"/>
  <c r="EB30" i="10"/>
  <c r="DZ30" i="10"/>
  <c r="DS30" i="10"/>
  <c r="DU30" i="10"/>
  <c r="EJ30" i="10"/>
  <c r="EM30" i="10"/>
  <c r="EK30" i="10"/>
  <c r="EF30" i="10"/>
  <c r="ED30" i="10"/>
  <c r="EE30" i="10"/>
  <c r="EI30" i="10"/>
  <c r="FL30" i="10"/>
  <c r="FK30" i="10"/>
  <c r="FP30" i="10"/>
  <c r="FT30" i="10"/>
  <c r="FR30" i="10"/>
  <c r="FQ30" i="10"/>
  <c r="FM30" i="10"/>
  <c r="IS30" i="10"/>
  <c r="IQ30" i="10"/>
  <c r="IP30" i="10"/>
  <c r="IO30" i="10"/>
  <c r="IL30" i="10"/>
  <c r="IK30" i="10"/>
  <c r="IJ30" i="10"/>
  <c r="FW30" i="10"/>
  <c r="GB30" i="10"/>
  <c r="FV30" i="10"/>
  <c r="FX30" i="10"/>
  <c r="GE30" i="10"/>
  <c r="GC30" i="10"/>
  <c r="GA30" i="10"/>
  <c r="DQ30" i="10"/>
  <c r="DO30" i="10"/>
  <c r="DN30" i="10"/>
  <c r="DM30" i="10"/>
  <c r="DJ30" i="10"/>
  <c r="DI30" i="10"/>
  <c r="DH30" i="10"/>
  <c r="FG25" i="10"/>
  <c r="FF25" i="10"/>
  <c r="FE25" i="10"/>
  <c r="FB25" i="10"/>
  <c r="EZ25" i="10"/>
  <c r="FI25" i="10"/>
  <c r="FA25" i="10"/>
  <c r="GN24" i="10"/>
  <c r="GL24" i="10"/>
  <c r="GP24" i="10"/>
  <c r="GI24" i="10"/>
  <c r="GG24" i="10"/>
  <c r="GM24" i="10"/>
  <c r="CJ24" i="10"/>
  <c r="CH24" i="10"/>
  <c r="CF24" i="10"/>
  <c r="CA24" i="10"/>
  <c r="CC24" i="10"/>
  <c r="CG24" i="10"/>
  <c r="FI29" i="10"/>
  <c r="FB29" i="10"/>
  <c r="FG29" i="10"/>
  <c r="FF29" i="10"/>
  <c r="FE29" i="10"/>
  <c r="FA29" i="10"/>
  <c r="EZ29" i="10"/>
  <c r="DQ29" i="10"/>
  <c r="DO29" i="10"/>
  <c r="DN29" i="10"/>
  <c r="DM29" i="10"/>
  <c r="DI29" i="10"/>
  <c r="DH29" i="10"/>
  <c r="DJ29" i="10"/>
  <c r="BY23" i="10"/>
  <c r="BV23" i="10"/>
  <c r="BR23" i="10"/>
  <c r="BP23" i="10"/>
  <c r="BU23" i="10"/>
  <c r="BQ23" i="10"/>
  <c r="BW23" i="10"/>
  <c r="FB23" i="10"/>
  <c r="EZ23" i="10"/>
  <c r="FI23" i="10"/>
  <c r="FG23" i="10"/>
  <c r="FE23" i="10"/>
  <c r="FF23" i="10"/>
  <c r="FA23" i="10"/>
  <c r="CU22" i="10"/>
  <c r="CN22" i="10"/>
  <c r="CL22" i="10"/>
  <c r="CR22" i="10"/>
  <c r="CQ22" i="10"/>
  <c r="CM22" i="10"/>
  <c r="CS22" i="10"/>
  <c r="HW22" i="10"/>
  <c r="HN22" i="10"/>
  <c r="HP22" i="10"/>
  <c r="HS22" i="10"/>
  <c r="HU22" i="10"/>
  <c r="HO22" i="10"/>
  <c r="HT22" i="10"/>
  <c r="BU28" i="10"/>
  <c r="BR28" i="10"/>
  <c r="BQ28" i="10"/>
  <c r="BP28" i="10"/>
  <c r="BY28" i="10"/>
  <c r="BW28" i="10"/>
  <c r="BV28" i="10"/>
  <c r="GT28" i="10"/>
  <c r="GX28" i="10"/>
  <c r="GW28" i="10"/>
  <c r="GY28" i="10"/>
  <c r="GR28" i="10"/>
  <c r="HA28" i="10"/>
  <c r="GS28" i="10"/>
  <c r="HL27" i="10"/>
  <c r="HJ27" i="10"/>
  <c r="HI27" i="10"/>
  <c r="HH27" i="10"/>
  <c r="HE27" i="10"/>
  <c r="HC27" i="10"/>
  <c r="GI27" i="10"/>
  <c r="GG27" i="10"/>
  <c r="GP27" i="10"/>
  <c r="GN27" i="10"/>
  <c r="GL27" i="10"/>
  <c r="GM27" i="10"/>
  <c r="EB26" i="10"/>
  <c r="DZ26" i="10"/>
  <c r="DY26" i="10"/>
  <c r="DS26" i="10"/>
  <c r="DX26" i="10"/>
  <c r="DU26" i="10"/>
  <c r="DN26" i="10"/>
  <c r="DI26" i="10"/>
  <c r="DH26" i="10"/>
  <c r="DM26" i="10"/>
  <c r="DJ26" i="10"/>
  <c r="DQ26" i="10"/>
  <c r="DO26" i="10"/>
  <c r="FP25" i="10"/>
  <c r="FK25" i="10"/>
  <c r="FT25" i="10"/>
  <c r="FM25" i="10"/>
  <c r="FQ25" i="10"/>
  <c r="FR25" i="10"/>
  <c r="BV25" i="10"/>
  <c r="BR25" i="10"/>
  <c r="BQ25" i="10"/>
  <c r="BP25" i="10"/>
  <c r="BY25" i="10"/>
  <c r="BU25" i="10"/>
  <c r="BW25" i="10"/>
  <c r="BP29" i="10"/>
  <c r="BV29" i="10"/>
  <c r="BU29" i="10"/>
  <c r="BR29" i="10"/>
  <c r="BQ29" i="10"/>
  <c r="BW29" i="10"/>
  <c r="BY29" i="10"/>
  <c r="FG26" i="10"/>
  <c r="FB26" i="10"/>
  <c r="FA26" i="10"/>
  <c r="EZ26" i="10"/>
  <c r="FE26" i="10"/>
  <c r="FF26" i="10"/>
  <c r="FI26" i="10"/>
  <c r="HL24" i="10"/>
  <c r="HJ24" i="10"/>
  <c r="HH24" i="10"/>
  <c r="HE24" i="10"/>
  <c r="HI24" i="10"/>
  <c r="HC24" i="10"/>
  <c r="FP24" i="10"/>
  <c r="FM24" i="10"/>
  <c r="FQ24" i="10"/>
  <c r="FK24" i="10"/>
  <c r="FT24" i="10"/>
  <c r="FR24" i="10"/>
  <c r="AG29" i="10"/>
  <c r="Z29" i="10"/>
  <c r="X29" i="10"/>
  <c r="Y29" i="10"/>
  <c r="AE29" i="10"/>
  <c r="AD29" i="10"/>
  <c r="AC29" i="10"/>
  <c r="EM29" i="10"/>
  <c r="EK29" i="10"/>
  <c r="EF29" i="10"/>
  <c r="EJ29" i="10"/>
  <c r="EI29" i="10"/>
  <c r="ED29" i="10"/>
  <c r="EE29" i="10"/>
  <c r="AZ23" i="10"/>
  <c r="BA23" i="10"/>
  <c r="AV23" i="10"/>
  <c r="AT23" i="10"/>
  <c r="AU23" i="10"/>
  <c r="BC23" i="10"/>
  <c r="AY23" i="10"/>
  <c r="HL23" i="10"/>
  <c r="HC23" i="10"/>
  <c r="HJ23" i="10"/>
  <c r="HE23" i="10"/>
  <c r="HH23" i="10"/>
  <c r="HI23" i="10"/>
  <c r="BY22" i="10"/>
  <c r="BV22" i="10"/>
  <c r="BR22" i="10"/>
  <c r="BP22" i="10"/>
  <c r="BW22" i="10"/>
  <c r="BU22" i="10"/>
  <c r="GT22" i="10"/>
  <c r="GR22" i="10"/>
  <c r="GX22" i="10"/>
  <c r="HA22" i="10"/>
  <c r="GW22" i="10"/>
  <c r="GS22" i="10"/>
  <c r="GY22" i="10"/>
  <c r="DD28" i="10"/>
  <c r="DB28" i="10"/>
  <c r="CY28" i="10"/>
  <c r="CW28" i="10"/>
  <c r="DF28" i="10"/>
  <c r="DC28" i="10"/>
  <c r="JM28" i="10"/>
  <c r="JF28" i="10"/>
  <c r="JO28" i="10"/>
  <c r="JK28" i="10"/>
  <c r="JL28" i="10"/>
  <c r="JG28" i="10"/>
  <c r="JH28" i="10"/>
  <c r="BU27" i="10"/>
  <c r="BR27" i="10"/>
  <c r="BQ27" i="10"/>
  <c r="BP27" i="10"/>
  <c r="BW27" i="10"/>
  <c r="BV27" i="10"/>
  <c r="BY27" i="10"/>
  <c r="JB27" i="10"/>
  <c r="JA27" i="10"/>
  <c r="JD27" i="10"/>
  <c r="IZ27" i="10"/>
  <c r="IW27" i="10"/>
  <c r="IU27" i="10"/>
  <c r="JZ26" i="10"/>
  <c r="JW26" i="10"/>
  <c r="JQ26" i="10"/>
  <c r="JX26" i="10"/>
  <c r="JV26" i="10"/>
  <c r="JS26" i="10"/>
  <c r="FX26" i="10"/>
  <c r="FW26" i="10"/>
  <c r="FV26" i="10"/>
  <c r="GE26" i="10"/>
  <c r="GC26" i="10"/>
  <c r="GA26" i="10"/>
  <c r="GB26" i="10"/>
  <c r="HW25" i="10"/>
  <c r="HN25" i="10"/>
  <c r="HO25" i="10"/>
  <c r="HT25" i="10"/>
  <c r="HP25" i="10"/>
  <c r="HS25" i="10"/>
  <c r="HU25" i="10"/>
  <c r="AN25" i="10"/>
  <c r="AR25" i="10"/>
  <c r="AP25" i="10"/>
  <c r="AI25" i="10"/>
  <c r="AO25" i="10"/>
  <c r="AK25" i="10"/>
  <c r="EX25" i="10"/>
  <c r="EV25" i="10"/>
  <c r="EO25" i="10"/>
  <c r="EU25" i="10"/>
  <c r="ET25" i="10"/>
  <c r="EQ25" i="10"/>
  <c r="AZ24" i="10"/>
  <c r="BA24" i="10"/>
  <c r="AV24" i="10"/>
  <c r="AT24" i="10"/>
  <c r="BC24" i="10"/>
  <c r="AY24" i="10"/>
  <c r="AU24" i="10"/>
  <c r="HW24" i="10"/>
  <c r="HN24" i="10"/>
  <c r="HU24" i="10"/>
  <c r="HP24" i="10"/>
  <c r="HT24" i="10"/>
  <c r="HO24" i="10"/>
  <c r="HS24" i="10"/>
  <c r="BJ29" i="10"/>
  <c r="BG29" i="10"/>
  <c r="BE29" i="10"/>
  <c r="BN29" i="10"/>
  <c r="BL29" i="10"/>
  <c r="BK29" i="10"/>
  <c r="GP29" i="10"/>
  <c r="GN29" i="10"/>
  <c r="GM29" i="10"/>
  <c r="GL29" i="10"/>
  <c r="GG29" i="10"/>
  <c r="GI29" i="10"/>
  <c r="HA23" i="10"/>
  <c r="GX23" i="10"/>
  <c r="GT23" i="10"/>
  <c r="GR23" i="10"/>
  <c r="GS23" i="10"/>
  <c r="GY23" i="10"/>
  <c r="GW23" i="10"/>
  <c r="JB23" i="10"/>
  <c r="IW23" i="10"/>
  <c r="IZ23" i="10"/>
  <c r="JA23" i="10"/>
  <c r="JD23" i="10"/>
  <c r="IU23" i="10"/>
  <c r="DZ22" i="10"/>
  <c r="DU22" i="10"/>
  <c r="DX22" i="10"/>
  <c r="DS22" i="10"/>
  <c r="DY22" i="10"/>
  <c r="EB22" i="10"/>
  <c r="JB22" i="10"/>
  <c r="IW22" i="10"/>
  <c r="IU22" i="10"/>
  <c r="JA22" i="10"/>
  <c r="IZ22" i="10"/>
  <c r="JD22" i="10"/>
  <c r="BK28" i="10"/>
  <c r="BJ28" i="10"/>
  <c r="BG28" i="10"/>
  <c r="BE28" i="10"/>
  <c r="BL28" i="10"/>
  <c r="BN28" i="10"/>
  <c r="EO28" i="10"/>
  <c r="EX28" i="10"/>
  <c r="EU28" i="10"/>
  <c r="EV28" i="10"/>
  <c r="ET28" i="10"/>
  <c r="EQ28" i="10"/>
  <c r="ET27" i="10"/>
  <c r="EQ27" i="10"/>
  <c r="EX27" i="10"/>
  <c r="EV27" i="10"/>
  <c r="EU27" i="10"/>
  <c r="EO27" i="10"/>
  <c r="AV27" i="10"/>
  <c r="AT27" i="10"/>
  <c r="BC27" i="10"/>
  <c r="AZ27" i="10"/>
  <c r="BA27" i="10"/>
  <c r="AY27" i="10"/>
  <c r="AU27" i="10"/>
  <c r="BC26" i="10"/>
  <c r="AZ26" i="10"/>
  <c r="AV26" i="10"/>
  <c r="AU26" i="10"/>
  <c r="AT26" i="10"/>
  <c r="AY26" i="10"/>
  <c r="BA26" i="10"/>
  <c r="EF26" i="10"/>
  <c r="EE26" i="10"/>
  <c r="ED26" i="10"/>
  <c r="EM26" i="10"/>
  <c r="EI26" i="10"/>
  <c r="EK26" i="10"/>
  <c r="EJ26" i="10"/>
  <c r="IS25" i="10"/>
  <c r="IP25" i="10"/>
  <c r="IO25" i="10"/>
  <c r="IL25" i="10"/>
  <c r="IJ25" i="10"/>
  <c r="IK25" i="10"/>
  <c r="IQ25" i="10"/>
  <c r="CU25" i="10"/>
  <c r="CR25" i="10"/>
  <c r="CN25" i="10"/>
  <c r="CS25" i="10"/>
  <c r="CM25" i="10"/>
  <c r="CL25" i="10"/>
  <c r="CQ25" i="10"/>
  <c r="FQ26" i="10"/>
  <c r="FP26" i="10"/>
  <c r="FK26" i="10"/>
  <c r="FT26" i="10"/>
  <c r="FR26" i="10"/>
  <c r="FM26" i="10"/>
  <c r="EX24" i="10"/>
  <c r="EO24" i="10"/>
  <c r="EQ24" i="10"/>
  <c r="EU24" i="10"/>
  <c r="EV24" i="10"/>
  <c r="ET24" i="10"/>
  <c r="CU24" i="10"/>
  <c r="CQ24" i="10"/>
  <c r="CM24" i="10"/>
  <c r="CN24" i="10"/>
  <c r="CL24" i="10"/>
  <c r="CR24" i="10"/>
  <c r="CS24" i="10"/>
  <c r="DC29" i="10"/>
  <c r="DF29" i="10"/>
  <c r="DD29" i="10"/>
  <c r="DB29" i="10"/>
  <c r="CW29" i="10"/>
  <c r="CY29" i="10"/>
  <c r="IE29" i="10"/>
  <c r="IH29" i="10"/>
  <c r="IF29" i="10"/>
  <c r="ID29" i="10"/>
  <c r="IA29" i="10"/>
  <c r="HY29" i="10"/>
  <c r="HW23" i="10"/>
  <c r="HP23" i="10"/>
  <c r="HU23" i="10"/>
  <c r="HS23" i="10"/>
  <c r="HT23" i="10"/>
  <c r="HN23" i="10"/>
  <c r="HO23" i="10"/>
  <c r="EF23" i="10"/>
  <c r="ED23" i="10"/>
  <c r="EK23" i="10"/>
  <c r="EI23" i="10"/>
  <c r="EJ23" i="10"/>
  <c r="EM23" i="10"/>
  <c r="EE23" i="10"/>
  <c r="FE22" i="10"/>
  <c r="FB22" i="10"/>
  <c r="EZ22" i="10"/>
  <c r="FA22" i="10"/>
  <c r="FG22" i="10"/>
  <c r="FI22" i="10"/>
  <c r="FF22" i="10"/>
  <c r="FP22" i="10"/>
  <c r="FQ22" i="10"/>
  <c r="FK22" i="10"/>
  <c r="FM22" i="10"/>
  <c r="FT22" i="10"/>
  <c r="FR22" i="10"/>
  <c r="EB28" i="10"/>
  <c r="DY28" i="10"/>
  <c r="DX28" i="10"/>
  <c r="DZ28" i="10"/>
  <c r="DU28" i="10"/>
  <c r="DS28" i="10"/>
  <c r="FT28" i="10"/>
  <c r="FR28" i="10"/>
  <c r="FQ28" i="10"/>
  <c r="FK28" i="10"/>
  <c r="FP28" i="10"/>
  <c r="FM28" i="10"/>
  <c r="GB27" i="10"/>
  <c r="FW27" i="10"/>
  <c r="GC27" i="10"/>
  <c r="GA27" i="10"/>
  <c r="FX27" i="10"/>
  <c r="GE27" i="10"/>
  <c r="FV27" i="10"/>
  <c r="CC27" i="10"/>
  <c r="CA27" i="10"/>
  <c r="CJ27" i="10"/>
  <c r="CH27" i="10"/>
  <c r="CG27" i="10"/>
  <c r="CF27" i="10"/>
  <c r="HT26" i="10"/>
  <c r="HN26" i="10"/>
  <c r="HW26" i="10"/>
  <c r="HU26" i="10"/>
  <c r="HO26" i="10"/>
  <c r="HS26" i="10"/>
  <c r="HP26" i="10"/>
  <c r="BP26" i="10"/>
  <c r="BU26" i="10"/>
  <c r="BV26" i="10"/>
  <c r="BY26" i="10"/>
  <c r="BR26" i="10"/>
  <c r="BQ26" i="10"/>
  <c r="BW26" i="10"/>
  <c r="JO25" i="10"/>
  <c r="JM25" i="10"/>
  <c r="JL25" i="10"/>
  <c r="JK25" i="10"/>
  <c r="JH25" i="10"/>
  <c r="JF25" i="10"/>
  <c r="JG25" i="10"/>
  <c r="AZ25" i="10"/>
  <c r="AV25" i="10"/>
  <c r="AT25" i="10"/>
  <c r="BA25" i="10"/>
  <c r="BC25" i="10"/>
  <c r="AY25" i="10"/>
  <c r="AU25" i="10"/>
  <c r="CC28" i="10"/>
  <c r="CA28" i="10"/>
  <c r="CJ28" i="10"/>
  <c r="CH28" i="10"/>
  <c r="CG28" i="10"/>
  <c r="CF28" i="10"/>
  <c r="GB24" i="10"/>
  <c r="GC24" i="10"/>
  <c r="FV24" i="10"/>
  <c r="FX24" i="10"/>
  <c r="FW24" i="10"/>
  <c r="GE24" i="10"/>
  <c r="GA24" i="10"/>
  <c r="JB24" i="10"/>
  <c r="IW24" i="10"/>
  <c r="IU24" i="10"/>
  <c r="IZ24" i="10"/>
  <c r="JA24" i="10"/>
  <c r="JD24" i="10"/>
  <c r="JL29" i="10"/>
  <c r="JO29" i="10"/>
  <c r="JM29" i="10"/>
  <c r="JH29" i="10"/>
  <c r="JF29" i="10"/>
  <c r="JK29" i="10"/>
  <c r="JG29" i="10"/>
  <c r="FR29" i="10"/>
  <c r="FQ29" i="10"/>
  <c r="FK29" i="10"/>
  <c r="FM29" i="10"/>
  <c r="FT29" i="10"/>
  <c r="FP29" i="10"/>
  <c r="EX23" i="10"/>
  <c r="EV23" i="10"/>
  <c r="ET23" i="10"/>
  <c r="EO23" i="10"/>
  <c r="EU23" i="10"/>
  <c r="EQ23" i="10"/>
  <c r="GN23" i="10"/>
  <c r="GL23" i="10"/>
  <c r="GI23" i="10"/>
  <c r="GM23" i="10"/>
  <c r="GP23" i="10"/>
  <c r="GG23" i="10"/>
  <c r="AN22" i="10"/>
  <c r="AO22" i="10"/>
  <c r="AR22" i="10"/>
  <c r="AI22" i="10"/>
  <c r="AP22" i="10"/>
  <c r="AK22" i="10"/>
  <c r="HY22" i="10"/>
  <c r="IH22" i="10"/>
  <c r="ID22" i="10"/>
  <c r="IF22" i="10"/>
  <c r="IE22" i="10"/>
  <c r="IA22" i="10"/>
  <c r="FI28" i="10"/>
  <c r="FB28" i="10"/>
  <c r="EZ28" i="10"/>
  <c r="FA28" i="10"/>
  <c r="FF28" i="10"/>
  <c r="FE28" i="10"/>
  <c r="FG28" i="10"/>
  <c r="GG28" i="10"/>
  <c r="GP28" i="10"/>
  <c r="GN28" i="10"/>
  <c r="GM28" i="10"/>
  <c r="GL28" i="10"/>
  <c r="GI28" i="10"/>
  <c r="BK27" i="10"/>
  <c r="BJ27" i="10"/>
  <c r="BG27" i="10"/>
  <c r="BE27" i="10"/>
  <c r="BL27" i="10"/>
  <c r="BN27" i="10"/>
  <c r="CW27" i="10"/>
  <c r="DD27" i="10"/>
  <c r="DB27" i="10"/>
  <c r="DC27" i="10"/>
  <c r="DF27" i="10"/>
  <c r="CY27" i="10"/>
  <c r="GS26" i="10"/>
  <c r="GX26" i="10"/>
  <c r="HA26" i="10"/>
  <c r="GT26" i="10"/>
  <c r="GR26" i="10"/>
  <c r="GY26" i="10"/>
  <c r="GW26" i="10"/>
  <c r="CM26" i="10"/>
  <c r="CU26" i="10"/>
  <c r="CS26" i="10"/>
  <c r="CQ26" i="10"/>
  <c r="CR26" i="10"/>
  <c r="CN26" i="10"/>
  <c r="CL26" i="10"/>
  <c r="BL25" i="10"/>
  <c r="BJ25" i="10"/>
  <c r="BE25" i="10"/>
  <c r="BK25" i="10"/>
  <c r="BN25" i="10"/>
  <c r="BG25" i="10"/>
  <c r="GN25" i="10"/>
  <c r="GL25" i="10"/>
  <c r="GP25" i="10"/>
  <c r="GM25" i="10"/>
  <c r="GI25" i="10"/>
  <c r="GG25" i="10"/>
  <c r="FP27" i="10"/>
  <c r="FQ27" i="10"/>
  <c r="FM27" i="10"/>
  <c r="FT27" i="10"/>
  <c r="FR27" i="10"/>
  <c r="FK27" i="10"/>
  <c r="DZ24" i="10"/>
  <c r="DU24" i="10"/>
  <c r="DS24" i="10"/>
  <c r="DX24" i="10"/>
  <c r="DY24" i="10"/>
  <c r="EB24" i="10"/>
  <c r="JZ24" i="10"/>
  <c r="JW24" i="10"/>
  <c r="JS24" i="10"/>
  <c r="JV24" i="10"/>
  <c r="JQ24" i="10"/>
  <c r="JX24" i="10"/>
  <c r="CJ29" i="10"/>
  <c r="CH29" i="10"/>
  <c r="CG29" i="10"/>
  <c r="CF29" i="10"/>
  <c r="CA29" i="10"/>
  <c r="CC29" i="10"/>
  <c r="HH29" i="10"/>
  <c r="HE29" i="10"/>
  <c r="HC29" i="10"/>
  <c r="HJ29" i="10"/>
  <c r="HI29" i="10"/>
  <c r="HL29" i="10"/>
  <c r="FP23" i="10"/>
  <c r="FT23" i="10"/>
  <c r="FQ23" i="10"/>
  <c r="FR23" i="10"/>
  <c r="FM23" i="10"/>
  <c r="FK23" i="10"/>
  <c r="GB23" i="10"/>
  <c r="GC23" i="10"/>
  <c r="FX23" i="10"/>
  <c r="FV23" i="10"/>
  <c r="GA23" i="10"/>
  <c r="GE23" i="10"/>
  <c r="FW23" i="10"/>
  <c r="DD22" i="10"/>
  <c r="DB22" i="10"/>
  <c r="CW22" i="10"/>
  <c r="DF22" i="10"/>
  <c r="CY22" i="10"/>
  <c r="DC22" i="10"/>
  <c r="GB22" i="10"/>
  <c r="GC22" i="10"/>
  <c r="FX22" i="10"/>
  <c r="FV22" i="10"/>
  <c r="FW22" i="10"/>
  <c r="GE22" i="10"/>
  <c r="GA22" i="10"/>
  <c r="JD28" i="10"/>
  <c r="JB28" i="10"/>
  <c r="JA28" i="10"/>
  <c r="IZ28" i="10"/>
  <c r="IW28" i="10"/>
  <c r="IU28" i="10"/>
  <c r="Z28" i="10"/>
  <c r="AD28" i="10"/>
  <c r="AC28" i="10"/>
  <c r="Y28" i="10"/>
  <c r="AE28" i="10"/>
  <c r="AG28" i="10"/>
  <c r="X28" i="10"/>
  <c r="IE27" i="10"/>
  <c r="IA27" i="10"/>
  <c r="HY27" i="10"/>
  <c r="IF27" i="10"/>
  <c r="IH27" i="10"/>
  <c r="ID27" i="10"/>
  <c r="DH27" i="10"/>
  <c r="DQ27" i="10"/>
  <c r="DO27" i="10"/>
  <c r="DN27" i="10"/>
  <c r="DI27" i="10"/>
  <c r="DM27" i="10"/>
  <c r="EO26" i="10"/>
  <c r="EU26" i="10"/>
  <c r="EQ26" i="10"/>
  <c r="EV26" i="10"/>
  <c r="ET26" i="10"/>
  <c r="EX26" i="10"/>
  <c r="AR26" i="10"/>
  <c r="AI26" i="10"/>
  <c r="AK26" i="10"/>
  <c r="AP26" i="10"/>
  <c r="AN26" i="10"/>
  <c r="AO26" i="10"/>
  <c r="CJ25" i="10"/>
  <c r="CH25" i="10"/>
  <c r="CF25" i="10"/>
  <c r="CC25" i="10"/>
  <c r="CG25" i="10"/>
  <c r="CA25" i="10"/>
  <c r="HL25" i="10"/>
  <c r="HE25" i="10"/>
  <c r="HJ25" i="10"/>
  <c r="HH25" i="10"/>
  <c r="HC25" i="10"/>
  <c r="HI25" i="10"/>
  <c r="JZ28" i="10"/>
  <c r="JS28" i="10"/>
  <c r="JX28" i="10"/>
  <c r="JQ28" i="10"/>
  <c r="JW28" i="10"/>
  <c r="JV28" i="10"/>
  <c r="IH24" i="10"/>
  <c r="IF24" i="10"/>
  <c r="ID24" i="10"/>
  <c r="IA24" i="10"/>
  <c r="HY24" i="10"/>
  <c r="IE24" i="10"/>
  <c r="CY24" i="10"/>
  <c r="CW24" i="10"/>
  <c r="DF24" i="10"/>
  <c r="DD24" i="10"/>
  <c r="DB24" i="10"/>
  <c r="DC24" i="10"/>
  <c r="JD29" i="10"/>
  <c r="IW29" i="10"/>
  <c r="IU29" i="10"/>
  <c r="JA29" i="10"/>
  <c r="IZ29" i="10"/>
  <c r="JB29" i="10"/>
  <c r="DY29" i="10"/>
  <c r="DX29" i="10"/>
  <c r="DZ29" i="10"/>
  <c r="DU29" i="10"/>
  <c r="DS29" i="10"/>
  <c r="EB29" i="10"/>
  <c r="AN23" i="10"/>
  <c r="AO23" i="10"/>
  <c r="AK23" i="10"/>
  <c r="AP23" i="10"/>
  <c r="AR23" i="10"/>
  <c r="AI23" i="10"/>
  <c r="ID23" i="10"/>
  <c r="IA23" i="10"/>
  <c r="HY23" i="10"/>
  <c r="IH23" i="10"/>
  <c r="IF23" i="10"/>
  <c r="IE23" i="10"/>
  <c r="BL22" i="10"/>
  <c r="BJ22" i="10"/>
  <c r="BK22" i="10"/>
  <c r="BN22" i="10"/>
  <c r="BG22" i="10"/>
  <c r="BE22" i="10"/>
  <c r="AZ22" i="10"/>
  <c r="AV22" i="10"/>
  <c r="AT22" i="10"/>
  <c r="BA22" i="10"/>
  <c r="AU22" i="10"/>
  <c r="AY22" i="10"/>
  <c r="BC22" i="10"/>
  <c r="EI28" i="10"/>
  <c r="ED28" i="10"/>
  <c r="EM28" i="10"/>
  <c r="EF28" i="10"/>
  <c r="EJ28" i="10"/>
  <c r="EE28" i="10"/>
  <c r="EK28" i="10"/>
  <c r="HP28" i="10"/>
  <c r="HU28" i="10"/>
  <c r="HT28" i="10"/>
  <c r="HS28" i="10"/>
  <c r="HO28" i="10"/>
  <c r="HN28" i="10"/>
  <c r="HW28" i="10"/>
  <c r="GX27" i="10"/>
  <c r="GW27" i="10"/>
  <c r="GT27" i="10"/>
  <c r="GS27" i="10"/>
  <c r="HA27" i="10"/>
  <c r="GR27" i="10"/>
  <c r="GY27" i="10"/>
  <c r="IJ27" i="10"/>
  <c r="IS27" i="10"/>
  <c r="IQ27" i="10"/>
  <c r="IP27" i="10"/>
  <c r="IK27" i="10"/>
  <c r="IO27" i="10"/>
  <c r="IL27" i="10"/>
  <c r="GL26" i="10"/>
  <c r="GI26" i="10"/>
  <c r="GG26" i="10"/>
  <c r="GP26" i="10"/>
  <c r="GN26" i="10"/>
  <c r="GM26" i="10"/>
  <c r="BE26" i="10"/>
  <c r="BN26" i="10"/>
  <c r="BL26" i="10"/>
  <c r="BK26" i="10"/>
  <c r="BJ26" i="10"/>
  <c r="BG26" i="10"/>
  <c r="HA25" i="10"/>
  <c r="GX25" i="10"/>
  <c r="GT25" i="10"/>
  <c r="GS25" i="10"/>
  <c r="GR25" i="10"/>
  <c r="GY25" i="10"/>
  <c r="GW25" i="10"/>
  <c r="CW25" i="10"/>
  <c r="DF25" i="10"/>
  <c r="DD25" i="10"/>
  <c r="DB25" i="10"/>
  <c r="CY25" i="10"/>
  <c r="DC25" i="10"/>
  <c r="JH23" i="10"/>
  <c r="JM23" i="10"/>
  <c r="JL23" i="10"/>
  <c r="JK23" i="10"/>
  <c r="JF23" i="10"/>
  <c r="JO23" i="10"/>
  <c r="JG23" i="10"/>
  <c r="Z23" i="10"/>
  <c r="X23" i="10"/>
  <c r="AC23" i="10"/>
  <c r="AE23" i="10"/>
  <c r="AG23" i="10"/>
  <c r="AD23" i="10"/>
  <c r="Y23" i="10"/>
  <c r="FI24" i="10"/>
  <c r="FG24" i="10"/>
  <c r="FF24" i="10"/>
  <c r="FE24" i="10"/>
  <c r="FB24" i="10"/>
  <c r="EZ24" i="10"/>
  <c r="FA24" i="10"/>
  <c r="X24" i="10"/>
  <c r="AG24" i="10"/>
  <c r="AC24" i="10"/>
  <c r="Z24" i="10"/>
  <c r="AE24" i="10"/>
  <c r="AD24" i="10"/>
  <c r="Y24" i="10"/>
  <c r="AV29" i="10"/>
  <c r="AT29" i="10"/>
  <c r="AY29" i="10"/>
  <c r="AU29" i="10"/>
  <c r="BA29" i="10"/>
  <c r="AZ29" i="10"/>
  <c r="BC29" i="10"/>
  <c r="JX29" i="10"/>
  <c r="JW29" i="10"/>
  <c r="JV29" i="10"/>
  <c r="JZ29" i="10"/>
  <c r="JS29" i="10"/>
  <c r="JQ29" i="10"/>
  <c r="IJ23" i="10"/>
  <c r="IP23" i="10"/>
  <c r="IO23" i="10"/>
  <c r="IK23" i="10"/>
  <c r="IS23" i="10"/>
  <c r="IQ23" i="10"/>
  <c r="IL23" i="10"/>
  <c r="CJ23" i="10"/>
  <c r="CC23" i="10"/>
  <c r="CA23" i="10"/>
  <c r="CH23" i="10"/>
  <c r="CF23" i="10"/>
  <c r="CG23" i="10"/>
  <c r="DH22" i="10"/>
  <c r="DN22" i="10"/>
  <c r="DI22" i="10"/>
  <c r="DM22" i="10"/>
  <c r="DJ22" i="10"/>
  <c r="DQ22" i="10"/>
  <c r="DO22" i="10"/>
  <c r="EF22" i="10"/>
  <c r="ED22" i="10"/>
  <c r="EJ22" i="10"/>
  <c r="EM22" i="10"/>
  <c r="EI22" i="10"/>
  <c r="EE22" i="10"/>
  <c r="EK22" i="10"/>
  <c r="GE28" i="10"/>
  <c r="GB28" i="10"/>
  <c r="FX28" i="10"/>
  <c r="FW28" i="10"/>
  <c r="FV28" i="10"/>
  <c r="GC28" i="10"/>
  <c r="GA28" i="10"/>
  <c r="CN28" i="10"/>
  <c r="CQ28" i="10"/>
  <c r="CM28" i="10"/>
  <c r="CS28" i="10"/>
  <c r="CR28" i="10"/>
  <c r="CU28" i="10"/>
  <c r="CL28" i="10"/>
  <c r="JW27" i="10"/>
  <c r="JZ27" i="10"/>
  <c r="JX27" i="10"/>
  <c r="JV27" i="10"/>
  <c r="JS27" i="10"/>
  <c r="JQ27" i="10"/>
  <c r="HO27" i="10"/>
  <c r="HU27" i="10"/>
  <c r="HS27" i="10"/>
  <c r="HP27" i="10"/>
  <c r="HN27" i="10"/>
  <c r="HW27" i="10"/>
  <c r="HT27" i="10"/>
  <c r="HI26" i="10"/>
  <c r="HH26" i="10"/>
  <c r="HE26" i="10"/>
  <c r="HC26" i="10"/>
  <c r="HJ26" i="10"/>
  <c r="HL26" i="10"/>
  <c r="CJ26" i="10"/>
  <c r="CH26" i="10"/>
  <c r="CG26" i="10"/>
  <c r="CF26" i="10"/>
  <c r="CC26" i="10"/>
  <c r="CA26" i="10"/>
  <c r="GB25" i="10"/>
  <c r="GC25" i="10"/>
  <c r="FX25" i="10"/>
  <c r="FV25" i="10"/>
  <c r="FW25" i="10"/>
  <c r="GE25" i="10"/>
  <c r="GA25" i="10"/>
  <c r="JB25" i="10"/>
  <c r="IW25" i="10"/>
  <c r="IU25" i="10"/>
  <c r="JD25" i="10"/>
  <c r="IZ25" i="10"/>
  <c r="JA25" i="10"/>
  <c r="BL24" i="10"/>
  <c r="BJ24" i="10"/>
  <c r="BK24" i="10"/>
  <c r="BE24" i="10"/>
  <c r="BN24" i="10"/>
  <c r="BG24" i="10"/>
  <c r="IJ22" i="10"/>
  <c r="IP22" i="10"/>
  <c r="IK22" i="10"/>
  <c r="IO22" i="10"/>
  <c r="IL22" i="10"/>
  <c r="IQ22" i="10"/>
  <c r="IS22" i="10"/>
  <c r="BY24" i="10"/>
  <c r="BV24" i="10"/>
  <c r="BR24" i="10"/>
  <c r="BQ24" i="10"/>
  <c r="BP24" i="10"/>
  <c r="BW24" i="10"/>
  <c r="BU24" i="10"/>
  <c r="GR24" i="10"/>
  <c r="HA24" i="10"/>
  <c r="GX24" i="10"/>
  <c r="GT24" i="10"/>
  <c r="GS24" i="10"/>
  <c r="GW24" i="10"/>
  <c r="GY24" i="10"/>
  <c r="EO29" i="10"/>
  <c r="EV29" i="10"/>
  <c r="EU29" i="10"/>
  <c r="ET29" i="10"/>
  <c r="EQ29" i="10"/>
  <c r="EX29" i="10"/>
  <c r="AK29" i="10"/>
  <c r="AN29" i="10"/>
  <c r="AR29" i="10"/>
  <c r="AP29" i="10"/>
  <c r="AO29" i="10"/>
  <c r="AI29" i="10"/>
  <c r="CU23" i="10"/>
  <c r="CR23" i="10"/>
  <c r="CQ23" i="10"/>
  <c r="CS23" i="10"/>
  <c r="CM23" i="10"/>
  <c r="CN23" i="10"/>
  <c r="CL23" i="10"/>
  <c r="DZ23" i="10"/>
  <c r="DU23" i="10"/>
  <c r="EB23" i="10"/>
  <c r="DY23" i="10"/>
  <c r="DS23" i="10"/>
  <c r="DX23" i="10"/>
  <c r="CJ22" i="10"/>
  <c r="CH22" i="10"/>
  <c r="CF22" i="10"/>
  <c r="CC22" i="10"/>
  <c r="CG22" i="10"/>
  <c r="CA22" i="10"/>
  <c r="GN22" i="10"/>
  <c r="GL22" i="10"/>
  <c r="GI22" i="10"/>
  <c r="GP22" i="10"/>
  <c r="GG22" i="10"/>
  <c r="GM22" i="10"/>
  <c r="BC28" i="10"/>
  <c r="AU28" i="10"/>
  <c r="AZ28" i="10"/>
  <c r="BA28" i="10"/>
  <c r="AT28" i="10"/>
  <c r="AY28" i="10"/>
  <c r="AV28" i="10"/>
  <c r="DM28" i="10"/>
  <c r="DI28" i="10"/>
  <c r="DH28" i="10"/>
  <c r="DQ28" i="10"/>
  <c r="DO28" i="10"/>
  <c r="DN28" i="10"/>
  <c r="DJ28" i="10"/>
  <c r="JO27" i="10"/>
  <c r="JM27" i="10"/>
  <c r="JH27" i="10"/>
  <c r="JF27" i="10"/>
  <c r="JL27" i="10"/>
  <c r="JG27" i="10"/>
  <c r="JK27" i="10"/>
  <c r="AC27" i="10"/>
  <c r="Z27" i="10"/>
  <c r="Y27" i="10"/>
  <c r="X27" i="10"/>
  <c r="AG27" i="10"/>
  <c r="AD27" i="10"/>
  <c r="AE27" i="10"/>
  <c r="IF26" i="10"/>
  <c r="IE26" i="10"/>
  <c r="ID26" i="10"/>
  <c r="IA26" i="10"/>
  <c r="HY26" i="10"/>
  <c r="IH26" i="10"/>
  <c r="JD26" i="10"/>
  <c r="JB26" i="10"/>
  <c r="IW26" i="10"/>
  <c r="IU26" i="10"/>
  <c r="JA26" i="10"/>
  <c r="IZ26" i="10"/>
  <c r="IH25" i="10"/>
  <c r="IF25" i="10"/>
  <c r="ID25" i="10"/>
  <c r="HY25" i="10"/>
  <c r="IA25" i="10"/>
  <c r="IE25" i="10"/>
  <c r="X25" i="10"/>
  <c r="AG25" i="10"/>
  <c r="AE25" i="10"/>
  <c r="AD25" i="10"/>
  <c r="Z25" i="10"/>
  <c r="AC25" i="10"/>
  <c r="Y25" i="10"/>
  <c r="GR29" i="10"/>
  <c r="GS29" i="10"/>
  <c r="GX29" i="10"/>
  <c r="GW29" i="10"/>
  <c r="GT29" i="10"/>
  <c r="GY29" i="10"/>
  <c r="HA29" i="10"/>
  <c r="FI27" i="10"/>
  <c r="FE27" i="10"/>
  <c r="FA27" i="10"/>
  <c r="EZ27" i="10"/>
  <c r="FG27" i="10"/>
  <c r="FF27" i="10"/>
  <c r="FB27" i="10"/>
  <c r="EF24" i="10"/>
  <c r="EK24" i="10"/>
  <c r="EJ24" i="10"/>
  <c r="EI24" i="10"/>
  <c r="ED24" i="10"/>
  <c r="EM24" i="10"/>
  <c r="EE24" i="10"/>
  <c r="IS24" i="10"/>
  <c r="IJ24" i="10"/>
  <c r="IP24" i="10"/>
  <c r="IO24" i="10"/>
  <c r="IL24" i="10"/>
  <c r="IK24" i="10"/>
  <c r="IQ24" i="10"/>
  <c r="HP29" i="10"/>
  <c r="HU29" i="10"/>
  <c r="HT29" i="10"/>
  <c r="HS29" i="10"/>
  <c r="HO29" i="10"/>
  <c r="HN29" i="10"/>
  <c r="HW29" i="10"/>
  <c r="CN29" i="10"/>
  <c r="CM29" i="10"/>
  <c r="CS29" i="10"/>
  <c r="CQ29" i="10"/>
  <c r="CR29" i="10"/>
  <c r="CL29" i="10"/>
  <c r="CU29" i="10"/>
  <c r="DF23" i="10"/>
  <c r="DD23" i="10"/>
  <c r="DB23" i="10"/>
  <c r="CY23" i="10"/>
  <c r="CW23" i="10"/>
  <c r="DC23" i="10"/>
  <c r="JZ23" i="10"/>
  <c r="JV23" i="10"/>
  <c r="JW23" i="10"/>
  <c r="JX23" i="10"/>
  <c r="JQ23" i="10"/>
  <c r="JS23" i="10"/>
  <c r="AC22" i="10"/>
  <c r="Z22" i="10"/>
  <c r="X22" i="10"/>
  <c r="Y22" i="10"/>
  <c r="AE22" i="10"/>
  <c r="AG22" i="10"/>
  <c r="AD22" i="10"/>
  <c r="JH22" i="10"/>
  <c r="JL22" i="10"/>
  <c r="JF22" i="10"/>
  <c r="JK22" i="10"/>
  <c r="JG22" i="10"/>
  <c r="JM22" i="10"/>
  <c r="JO22" i="10"/>
  <c r="AN28" i="10"/>
  <c r="AI28" i="10"/>
  <c r="AR28" i="10"/>
  <c r="AP28" i="10"/>
  <c r="AO28" i="10"/>
  <c r="AK28" i="10"/>
  <c r="IE28" i="10"/>
  <c r="IF28" i="10"/>
  <c r="ID28" i="10"/>
  <c r="IH28" i="10"/>
  <c r="HY28" i="10"/>
  <c r="IA28" i="10"/>
  <c r="AO27" i="10"/>
  <c r="AN27" i="10"/>
  <c r="AK27" i="10"/>
  <c r="AI27" i="10"/>
  <c r="AR27" i="10"/>
  <c r="AP27" i="10"/>
  <c r="CN27" i="10"/>
  <c r="CR27" i="10"/>
  <c r="CL27" i="10"/>
  <c r="CU27" i="10"/>
  <c r="CM27" i="10"/>
  <c r="CQ27" i="10"/>
  <c r="CS27" i="10"/>
  <c r="IS26" i="10"/>
  <c r="IQ26" i="10"/>
  <c r="IP26" i="10"/>
  <c r="IO26" i="10"/>
  <c r="IK26" i="10"/>
  <c r="IJ26" i="10"/>
  <c r="IL26" i="10"/>
  <c r="JM26" i="10"/>
  <c r="JK26" i="10"/>
  <c r="JH26" i="10"/>
  <c r="JF26" i="10"/>
  <c r="JO26" i="10"/>
  <c r="JG26" i="10"/>
  <c r="JL26" i="10"/>
  <c r="DQ25" i="10"/>
  <c r="DM25" i="10"/>
  <c r="DJ25" i="10"/>
  <c r="DI25" i="10"/>
  <c r="DH25" i="10"/>
  <c r="DN25" i="10"/>
  <c r="DO25" i="10"/>
  <c r="JZ25" i="10"/>
  <c r="JQ25" i="10"/>
  <c r="JV25" i="10"/>
  <c r="JW25" i="10"/>
  <c r="JS25" i="10"/>
  <c r="JX25" i="10"/>
  <c r="DH24" i="10"/>
  <c r="DN24" i="10"/>
  <c r="DM24" i="10"/>
  <c r="DJ24" i="10"/>
  <c r="DI24" i="10"/>
  <c r="DO24" i="10"/>
  <c r="DQ24" i="10"/>
  <c r="JZ22" i="10"/>
  <c r="JW22" i="10"/>
  <c r="JS22" i="10"/>
  <c r="JV22" i="10"/>
  <c r="JX22" i="10"/>
  <c r="JQ22" i="10"/>
  <c r="AN24" i="10"/>
  <c r="AP24" i="10"/>
  <c r="AO24" i="10"/>
  <c r="AR24" i="10"/>
  <c r="AK24" i="10"/>
  <c r="AI24" i="10"/>
  <c r="JG24" i="10"/>
  <c r="JF24" i="10"/>
  <c r="JM24" i="10"/>
  <c r="JL24" i="10"/>
  <c r="JK24" i="10"/>
  <c r="JH24" i="10"/>
  <c r="JO24" i="10"/>
  <c r="IS29" i="10"/>
  <c r="IQ29" i="10"/>
  <c r="IP29" i="10"/>
  <c r="IO29" i="10"/>
  <c r="IK29" i="10"/>
  <c r="IJ29" i="10"/>
  <c r="IL29" i="10"/>
  <c r="GB29" i="10"/>
  <c r="FX29" i="10"/>
  <c r="GE29" i="10"/>
  <c r="FW29" i="10"/>
  <c r="GC29" i="10"/>
  <c r="GA29" i="10"/>
  <c r="FV29" i="10"/>
  <c r="DH23" i="10"/>
  <c r="DN23" i="10"/>
  <c r="DI23" i="10"/>
  <c r="DM23" i="10"/>
  <c r="DJ23" i="10"/>
  <c r="DQ23" i="10"/>
  <c r="DO23" i="10"/>
  <c r="BL23" i="10"/>
  <c r="BJ23" i="10"/>
  <c r="BG23" i="10"/>
  <c r="BE23" i="10"/>
  <c r="BK23" i="10"/>
  <c r="BN23" i="10"/>
  <c r="EX22" i="10"/>
  <c r="EO22" i="10"/>
  <c r="EV22" i="10"/>
  <c r="EU22" i="10"/>
  <c r="EQ22" i="10"/>
  <c r="ET22" i="10"/>
  <c r="HL22" i="10"/>
  <c r="HJ22" i="10"/>
  <c r="HH22" i="10"/>
  <c r="HI22" i="10"/>
  <c r="HC22" i="10"/>
  <c r="HE22" i="10"/>
  <c r="HL28" i="10"/>
  <c r="HJ28" i="10"/>
  <c r="HI28" i="10"/>
  <c r="HH28" i="10"/>
  <c r="HE28" i="10"/>
  <c r="HC28" i="10"/>
  <c r="IK28" i="10"/>
  <c r="IJ28" i="10"/>
  <c r="IS28" i="10"/>
  <c r="IP28" i="10"/>
  <c r="IO28" i="10"/>
  <c r="IQ28" i="10"/>
  <c r="IL28" i="10"/>
  <c r="EM27" i="10"/>
  <c r="EK27" i="10"/>
  <c r="EE27" i="10"/>
  <c r="EI27" i="10"/>
  <c r="EJ27" i="10"/>
  <c r="ED27" i="10"/>
  <c r="EF27" i="10"/>
  <c r="EB27" i="10"/>
  <c r="DZ27" i="10"/>
  <c r="DY27" i="10"/>
  <c r="DX27" i="10"/>
  <c r="DS27" i="10"/>
  <c r="AG26" i="10"/>
  <c r="AE26" i="10"/>
  <c r="AD26" i="10"/>
  <c r="AC26" i="10"/>
  <c r="Z26" i="10"/>
  <c r="X26" i="10"/>
  <c r="Y26" i="10"/>
  <c r="DC26" i="10"/>
  <c r="CW26" i="10"/>
  <c r="DB26" i="10"/>
  <c r="DF26" i="10"/>
  <c r="DD26" i="10"/>
  <c r="CY26" i="10"/>
  <c r="DZ25" i="10"/>
  <c r="DU25" i="10"/>
  <c r="EB25" i="10"/>
  <c r="DX25" i="10"/>
  <c r="DY25" i="10"/>
  <c r="DS25" i="10"/>
  <c r="EE25" i="10"/>
  <c r="EJ25" i="10"/>
  <c r="EI25" i="10"/>
  <c r="EF25" i="10"/>
  <c r="ED25" i="10"/>
  <c r="EK25" i="10"/>
  <c r="EM25" i="10"/>
  <c r="BW19" i="10"/>
  <c r="BV19" i="10"/>
  <c r="BP19" i="10"/>
  <c r="BY19" i="10"/>
  <c r="BQ19" i="10"/>
  <c r="BU19" i="10"/>
  <c r="BR19" i="10"/>
  <c r="BW21" i="10"/>
  <c r="BV21" i="10"/>
  <c r="BR21" i="10"/>
  <c r="BP21" i="10"/>
  <c r="BU21" i="10"/>
  <c r="BY21" i="10"/>
  <c r="BQ21" i="10"/>
  <c r="X21" i="10"/>
  <c r="AC21" i="10"/>
  <c r="Z21" i="10"/>
  <c r="AE21" i="10"/>
  <c r="AD21" i="10"/>
  <c r="AG21" i="10"/>
  <c r="Y21" i="10"/>
  <c r="JD20" i="10"/>
  <c r="JB20" i="10"/>
  <c r="IW20" i="10"/>
  <c r="IU20" i="10"/>
  <c r="JA20" i="10"/>
  <c r="IZ20" i="10"/>
  <c r="BL20" i="10"/>
  <c r="BE20" i="10"/>
  <c r="BN20" i="10"/>
  <c r="BG20" i="10"/>
  <c r="BJ20" i="10"/>
  <c r="BK20" i="10"/>
  <c r="EZ19" i="10"/>
  <c r="FI19" i="10"/>
  <c r="FB19" i="10"/>
  <c r="FF19" i="10"/>
  <c r="FG19" i="10"/>
  <c r="FE19" i="10"/>
  <c r="FA19" i="10"/>
  <c r="JG19" i="10"/>
  <c r="JH19" i="10"/>
  <c r="JL19" i="10"/>
  <c r="JO19" i="10"/>
  <c r="JK19" i="10"/>
  <c r="JF19" i="10"/>
  <c r="JM19" i="10"/>
  <c r="GN19" i="10"/>
  <c r="GG19" i="10"/>
  <c r="GL19" i="10"/>
  <c r="GM19" i="10"/>
  <c r="GP19" i="10"/>
  <c r="GI19" i="10"/>
  <c r="FE21" i="10"/>
  <c r="EZ21" i="10"/>
  <c r="FG21" i="10"/>
  <c r="FB21" i="10"/>
  <c r="FF21" i="10"/>
  <c r="FI21" i="10"/>
  <c r="FA21" i="10"/>
  <c r="CU21" i="10"/>
  <c r="CL21" i="10"/>
  <c r="CS21" i="10"/>
  <c r="CN21" i="10"/>
  <c r="CQ21" i="10"/>
  <c r="CM21" i="10"/>
  <c r="CR21" i="10"/>
  <c r="AN20" i="10"/>
  <c r="AR20" i="10"/>
  <c r="AO20" i="10"/>
  <c r="AP20" i="10"/>
  <c r="AI20" i="10"/>
  <c r="AK20" i="10"/>
  <c r="GN20" i="10"/>
  <c r="GM20" i="10"/>
  <c r="GL20" i="10"/>
  <c r="GG20" i="10"/>
  <c r="GP20" i="10"/>
  <c r="GI20" i="10"/>
  <c r="DQ19" i="10"/>
  <c r="DN19" i="10"/>
  <c r="DI19" i="10"/>
  <c r="DH19" i="10"/>
  <c r="DJ19" i="10"/>
  <c r="DO19" i="10"/>
  <c r="DM19" i="10"/>
  <c r="GY19" i="10"/>
  <c r="GR19" i="10"/>
  <c r="GX19" i="10"/>
  <c r="GW19" i="10"/>
  <c r="GS19" i="10"/>
  <c r="HA19" i="10"/>
  <c r="GT19" i="10"/>
  <c r="JG20" i="10"/>
  <c r="JL20" i="10"/>
  <c r="JO20" i="10"/>
  <c r="JK20" i="10"/>
  <c r="JM20" i="10"/>
  <c r="JF20" i="10"/>
  <c r="JH20" i="10"/>
  <c r="HL21" i="10"/>
  <c r="HJ21" i="10"/>
  <c r="HC21" i="10"/>
  <c r="HH21" i="10"/>
  <c r="HE21" i="10"/>
  <c r="HI21" i="10"/>
  <c r="GN21" i="10"/>
  <c r="GI21" i="10"/>
  <c r="GL21" i="10"/>
  <c r="GG21" i="10"/>
  <c r="GP21" i="10"/>
  <c r="GM21" i="10"/>
  <c r="DZ20" i="10"/>
  <c r="DS20" i="10"/>
  <c r="DX20" i="10"/>
  <c r="DU20" i="10"/>
  <c r="EB20" i="10"/>
  <c r="DY20" i="10"/>
  <c r="JV20" i="10"/>
  <c r="JW20" i="10"/>
  <c r="JS20" i="10"/>
  <c r="JZ20" i="10"/>
  <c r="JQ20" i="10"/>
  <c r="JX20" i="10"/>
  <c r="IS19" i="10"/>
  <c r="IP19" i="10"/>
  <c r="IJ19" i="10"/>
  <c r="IL19" i="10"/>
  <c r="IK19" i="10"/>
  <c r="IQ19" i="10"/>
  <c r="IO19" i="10"/>
  <c r="JZ19" i="10"/>
  <c r="JX19" i="10"/>
  <c r="JV19" i="10"/>
  <c r="JQ19" i="10"/>
  <c r="JW19" i="10"/>
  <c r="JS19" i="10"/>
  <c r="EU21" i="10"/>
  <c r="EV21" i="10"/>
  <c r="EX21" i="10"/>
  <c r="EO21" i="10"/>
  <c r="ET21" i="10"/>
  <c r="EQ21" i="10"/>
  <c r="AN21" i="10"/>
  <c r="AP21" i="10"/>
  <c r="AK21" i="10"/>
  <c r="AI21" i="10"/>
  <c r="AR21" i="10"/>
  <c r="AO21" i="10"/>
  <c r="HJ20" i="10"/>
  <c r="HL20" i="10"/>
  <c r="HE20" i="10"/>
  <c r="HH20" i="10"/>
  <c r="HI20" i="10"/>
  <c r="HC20" i="10"/>
  <c r="CU20" i="10"/>
  <c r="CM20" i="10"/>
  <c r="CQ20" i="10"/>
  <c r="CN20" i="10"/>
  <c r="CR20" i="10"/>
  <c r="CS20" i="10"/>
  <c r="CL20" i="10"/>
  <c r="EQ19" i="10"/>
  <c r="ET19" i="10"/>
  <c r="EX19" i="10"/>
  <c r="EO19" i="10"/>
  <c r="EU19" i="10"/>
  <c r="EV19" i="10"/>
  <c r="AN19" i="10"/>
  <c r="AK19" i="10"/>
  <c r="AO19" i="10"/>
  <c r="AR19" i="10"/>
  <c r="AP19" i="10"/>
  <c r="AI19" i="10"/>
  <c r="HW21" i="10"/>
  <c r="HT21" i="10"/>
  <c r="HU21" i="10"/>
  <c r="HP21" i="10"/>
  <c r="HS21" i="10"/>
  <c r="HO21" i="10"/>
  <c r="HN21" i="10"/>
  <c r="JA21" i="10"/>
  <c r="JD21" i="10"/>
  <c r="JB21" i="10"/>
  <c r="IZ21" i="10"/>
  <c r="IU21" i="10"/>
  <c r="IW21" i="10"/>
  <c r="AY20" i="10"/>
  <c r="AZ20" i="10"/>
  <c r="AV20" i="10"/>
  <c r="AT20" i="10"/>
  <c r="BC20" i="10"/>
  <c r="BA20" i="10"/>
  <c r="AU20" i="10"/>
  <c r="FE20" i="10"/>
  <c r="EZ20" i="10"/>
  <c r="FF20" i="10"/>
  <c r="FA20" i="10"/>
  <c r="FG20" i="10"/>
  <c r="FB20" i="10"/>
  <c r="FI20" i="10"/>
  <c r="FP19" i="10"/>
  <c r="FQ19" i="10"/>
  <c r="FT19" i="10"/>
  <c r="FM19" i="10"/>
  <c r="FR19" i="10"/>
  <c r="FK19" i="10"/>
  <c r="CU19" i="10"/>
  <c r="CR19" i="10"/>
  <c r="CQ19" i="10"/>
  <c r="CM19" i="10"/>
  <c r="CL19" i="10"/>
  <c r="CN19" i="10"/>
  <c r="CS19" i="10"/>
  <c r="IJ21" i="10"/>
  <c r="IL21" i="10"/>
  <c r="IP21" i="10"/>
  <c r="IO21" i="10"/>
  <c r="IQ21" i="10"/>
  <c r="IS21" i="10"/>
  <c r="IK21" i="10"/>
  <c r="EB21" i="10"/>
  <c r="DX21" i="10"/>
  <c r="DZ21" i="10"/>
  <c r="DU21" i="10"/>
  <c r="DY21" i="10"/>
  <c r="DS21" i="10"/>
  <c r="AY21" i="10"/>
  <c r="AV21" i="10"/>
  <c r="AU21" i="10"/>
  <c r="AT21" i="10"/>
  <c r="BC21" i="10"/>
  <c r="AZ21" i="10"/>
  <c r="BA21" i="10"/>
  <c r="CH20" i="10"/>
  <c r="CF20" i="10"/>
  <c r="CA20" i="10"/>
  <c r="CJ20" i="10"/>
  <c r="CC20" i="10"/>
  <c r="CG20" i="10"/>
  <c r="Z20" i="10"/>
  <c r="X20" i="10"/>
  <c r="AD20" i="10"/>
  <c r="Y20" i="10"/>
  <c r="AG20" i="10"/>
  <c r="AE20" i="10"/>
  <c r="AC20" i="10"/>
  <c r="IF19" i="10"/>
  <c r="HY19" i="10"/>
  <c r="IE19" i="10"/>
  <c r="IA19" i="10"/>
  <c r="IH19" i="10"/>
  <c r="ID19" i="10"/>
  <c r="EE19" i="10"/>
  <c r="EJ19" i="10"/>
  <c r="EK19" i="10"/>
  <c r="EM19" i="10"/>
  <c r="ED19" i="10"/>
  <c r="EI19" i="10"/>
  <c r="EF19" i="10"/>
  <c r="ID21" i="10"/>
  <c r="IH21" i="10"/>
  <c r="HY21" i="10"/>
  <c r="IF21" i="10"/>
  <c r="IE21" i="10"/>
  <c r="IA21" i="10"/>
  <c r="CW21" i="10"/>
  <c r="DD21" i="10"/>
  <c r="DB21" i="10"/>
  <c r="DF21" i="10"/>
  <c r="DC21" i="10"/>
  <c r="CY21" i="10"/>
  <c r="EE20" i="10"/>
  <c r="EJ20" i="10"/>
  <c r="EF20" i="10"/>
  <c r="ED20" i="10"/>
  <c r="EM20" i="10"/>
  <c r="EI20" i="10"/>
  <c r="EK20" i="10"/>
  <c r="EX20" i="10"/>
  <c r="ET20" i="10"/>
  <c r="EO20" i="10"/>
  <c r="EQ20" i="10"/>
  <c r="EU20" i="10"/>
  <c r="EV20" i="10"/>
  <c r="GA19" i="10"/>
  <c r="FX19" i="10"/>
  <c r="GB19" i="10"/>
  <c r="GE19" i="10"/>
  <c r="FV19" i="10"/>
  <c r="GC19" i="10"/>
  <c r="FW19" i="10"/>
  <c r="BL19" i="10"/>
  <c r="BG19" i="10"/>
  <c r="BK19" i="10"/>
  <c r="BN19" i="10"/>
  <c r="BJ19" i="10"/>
  <c r="BE19" i="10"/>
  <c r="DQ20" i="10"/>
  <c r="DO20" i="10"/>
  <c r="DI20" i="10"/>
  <c r="DH20" i="10"/>
  <c r="DN20" i="10"/>
  <c r="DM20" i="10"/>
  <c r="DJ20" i="10"/>
  <c r="FP21" i="10"/>
  <c r="FK21" i="10"/>
  <c r="FT21" i="10"/>
  <c r="FQ21" i="10"/>
  <c r="FM21" i="10"/>
  <c r="FR21" i="10"/>
  <c r="GY21" i="10"/>
  <c r="GR21" i="10"/>
  <c r="HA21" i="10"/>
  <c r="GX21" i="10"/>
  <c r="GT21" i="10"/>
  <c r="GS21" i="10"/>
  <c r="GW21" i="10"/>
  <c r="FP20" i="10"/>
  <c r="FR20" i="10"/>
  <c r="FM20" i="10"/>
  <c r="FK20" i="10"/>
  <c r="FQ20" i="10"/>
  <c r="FT20" i="10"/>
  <c r="GY20" i="10"/>
  <c r="GR20" i="10"/>
  <c r="GX20" i="10"/>
  <c r="GW20" i="10"/>
  <c r="GT20" i="10"/>
  <c r="GS20" i="10"/>
  <c r="HA20" i="10"/>
  <c r="AC19" i="10"/>
  <c r="X19" i="10"/>
  <c r="AE19" i="10"/>
  <c r="Y19" i="10"/>
  <c r="AG19" i="10"/>
  <c r="Z19" i="10"/>
  <c r="AD19" i="10"/>
  <c r="AY19" i="10"/>
  <c r="AZ19" i="10"/>
  <c r="BA19" i="10"/>
  <c r="AU19" i="10"/>
  <c r="BC19" i="10"/>
  <c r="AV19" i="10"/>
  <c r="AT19" i="10"/>
  <c r="CJ21" i="10"/>
  <c r="CH21" i="10"/>
  <c r="CG21" i="10"/>
  <c r="CF21" i="10"/>
  <c r="CC21" i="10"/>
  <c r="CA21" i="10"/>
  <c r="JH21" i="10"/>
  <c r="JM21" i="10"/>
  <c r="JG21" i="10"/>
  <c r="JL21" i="10"/>
  <c r="JK21" i="10"/>
  <c r="JF21" i="10"/>
  <c r="JO21" i="10"/>
  <c r="HW20" i="10"/>
  <c r="HN20" i="10"/>
  <c r="HO20" i="10"/>
  <c r="HT20" i="10"/>
  <c r="HP20" i="10"/>
  <c r="HU20" i="10"/>
  <c r="HS20" i="10"/>
  <c r="IS20" i="10"/>
  <c r="IK20" i="10"/>
  <c r="IP20" i="10"/>
  <c r="IJ20" i="10"/>
  <c r="IO20" i="10"/>
  <c r="IQ20" i="10"/>
  <c r="IL20" i="10"/>
  <c r="IZ19" i="10"/>
  <c r="IW19" i="10"/>
  <c r="JB19" i="10"/>
  <c r="IU19" i="10"/>
  <c r="JA19" i="10"/>
  <c r="JD19" i="10"/>
  <c r="CW19" i="10"/>
  <c r="DD19" i="10"/>
  <c r="DB19" i="10"/>
  <c r="DC19" i="10"/>
  <c r="CY19" i="10"/>
  <c r="DF19" i="10"/>
  <c r="DQ21" i="10"/>
  <c r="DN21" i="10"/>
  <c r="DH21" i="10"/>
  <c r="DM21" i="10"/>
  <c r="DJ21" i="10"/>
  <c r="DI21" i="10"/>
  <c r="DO21" i="10"/>
  <c r="EE21" i="10"/>
  <c r="EJ21" i="10"/>
  <c r="EF21" i="10"/>
  <c r="ED21" i="10"/>
  <c r="EI21" i="10"/>
  <c r="EM21" i="10"/>
  <c r="EK21" i="10"/>
  <c r="BL21" i="10"/>
  <c r="BJ21" i="10"/>
  <c r="BN21" i="10"/>
  <c r="BG21" i="10"/>
  <c r="BK21" i="10"/>
  <c r="BE21" i="10"/>
  <c r="GA20" i="10"/>
  <c r="FW20" i="10"/>
  <c r="FV20" i="10"/>
  <c r="FX20" i="10"/>
  <c r="GB20" i="10"/>
  <c r="GC20" i="10"/>
  <c r="GE20" i="10"/>
  <c r="DF20" i="10"/>
  <c r="CY20" i="10"/>
  <c r="DD20" i="10"/>
  <c r="DC20" i="10"/>
  <c r="CW20" i="10"/>
  <c r="DB20" i="10"/>
  <c r="CH19" i="10"/>
  <c r="CF19" i="10"/>
  <c r="CA19" i="10"/>
  <c r="CC19" i="10"/>
  <c r="CG19" i="10"/>
  <c r="CJ19" i="10"/>
  <c r="HJ19" i="10"/>
  <c r="HC19" i="10"/>
  <c r="HI19" i="10"/>
  <c r="HE19" i="10"/>
  <c r="HL19" i="10"/>
  <c r="HH19" i="10"/>
  <c r="GA21" i="10"/>
  <c r="GB21" i="10"/>
  <c r="FW21" i="10"/>
  <c r="FX21" i="10"/>
  <c r="GE21" i="10"/>
  <c r="FV21" i="10"/>
  <c r="GC21" i="10"/>
  <c r="JZ21" i="10"/>
  <c r="JQ21" i="10"/>
  <c r="JS21" i="10"/>
  <c r="JW21" i="10"/>
  <c r="JV21" i="10"/>
  <c r="JX21" i="10"/>
  <c r="IF20" i="10"/>
  <c r="HY20" i="10"/>
  <c r="IH20" i="10"/>
  <c r="IA20" i="10"/>
  <c r="ID20" i="10"/>
  <c r="IE20" i="10"/>
  <c r="BW20" i="10"/>
  <c r="BR20" i="10"/>
  <c r="BQ20" i="10"/>
  <c r="BP20" i="10"/>
  <c r="BV20" i="10"/>
  <c r="BY20" i="10"/>
  <c r="BU20" i="10"/>
  <c r="DZ19" i="10"/>
  <c r="DU19" i="10"/>
  <c r="DY19" i="10"/>
  <c r="DS19" i="10"/>
  <c r="EB19" i="10"/>
  <c r="DX19" i="10"/>
  <c r="HW19" i="10"/>
  <c r="HS19" i="10"/>
  <c r="HO19" i="10"/>
  <c r="HT19" i="10"/>
  <c r="HU19" i="10"/>
  <c r="HP19" i="10"/>
  <c r="HN19" i="10"/>
  <c r="GY18" i="10"/>
  <c r="GT18" i="10"/>
  <c r="GW18" i="10"/>
  <c r="GS18" i="10"/>
  <c r="GX18" i="10"/>
  <c r="IO18" i="10"/>
  <c r="IQ18" i="10"/>
  <c r="IL18" i="10"/>
  <c r="IK18" i="10"/>
  <c r="IP18" i="10"/>
  <c r="JG18" i="10"/>
  <c r="JL18" i="10"/>
  <c r="JK18" i="10"/>
  <c r="JM18" i="10"/>
  <c r="JH18" i="10"/>
  <c r="CH18" i="10"/>
  <c r="CC18" i="10"/>
  <c r="CF18" i="10"/>
  <c r="CG18" i="10"/>
  <c r="BJ18" i="10"/>
  <c r="BK18" i="10"/>
  <c r="BL18" i="10"/>
  <c r="BG18" i="10"/>
  <c r="DB18" i="10"/>
  <c r="DC18" i="10"/>
  <c r="DD18" i="10"/>
  <c r="CY18" i="10"/>
  <c r="AZ18" i="10"/>
  <c r="AY18" i="10"/>
  <c r="AU18" i="10"/>
  <c r="BA18" i="10"/>
  <c r="AV18" i="10"/>
  <c r="DX18" i="10"/>
  <c r="DZ18" i="10"/>
  <c r="DU18" i="10"/>
  <c r="DY18" i="10"/>
  <c r="BW18" i="10"/>
  <c r="BV18" i="10"/>
  <c r="BR18" i="10"/>
  <c r="BU18" i="10"/>
  <c r="BQ18" i="10"/>
  <c r="EU18" i="10"/>
  <c r="EV18" i="10"/>
  <c r="EQ18" i="10"/>
  <c r="ET18" i="10"/>
  <c r="CM18" i="10"/>
  <c r="CQ18" i="10"/>
  <c r="CR18" i="10"/>
  <c r="CS18" i="10"/>
  <c r="CN18" i="10"/>
  <c r="FR18" i="10"/>
  <c r="FQ18" i="10"/>
  <c r="FM18" i="10"/>
  <c r="FP18" i="10"/>
  <c r="DM18" i="10"/>
  <c r="DN18" i="10"/>
  <c r="DO18" i="10"/>
  <c r="DJ18" i="10"/>
  <c r="DI18" i="10"/>
  <c r="GM18" i="10"/>
  <c r="GL18" i="10"/>
  <c r="GN18" i="10"/>
  <c r="GI18" i="10"/>
  <c r="JX18" i="10"/>
  <c r="JS18" i="10"/>
  <c r="JW18" i="10"/>
  <c r="JV18" i="10"/>
  <c r="EJ18" i="10"/>
  <c r="EE18" i="10"/>
  <c r="EI18" i="10"/>
  <c r="EK18" i="10"/>
  <c r="EF18" i="10"/>
  <c r="HJ18" i="10"/>
  <c r="HE18" i="10"/>
  <c r="HH18" i="10"/>
  <c r="HI18" i="10"/>
  <c r="FF18" i="10"/>
  <c r="FG18" i="10"/>
  <c r="FB18" i="10"/>
  <c r="FA18" i="10"/>
  <c r="FE18" i="10"/>
  <c r="ID18" i="10"/>
  <c r="IF18" i="10"/>
  <c r="IA18" i="10"/>
  <c r="IE18" i="10"/>
  <c r="HS18" i="10"/>
  <c r="HO18" i="10"/>
  <c r="HT18" i="10"/>
  <c r="HU18" i="10"/>
  <c r="HP18" i="10"/>
  <c r="FW18" i="10"/>
  <c r="GB18" i="10"/>
  <c r="GA18" i="10"/>
  <c r="GC18" i="10"/>
  <c r="FX18" i="10"/>
  <c r="IZ18" i="10"/>
  <c r="JB18" i="10"/>
  <c r="IW18" i="10"/>
  <c r="JA18" i="10"/>
  <c r="AO18" i="10"/>
  <c r="AN18" i="10"/>
  <c r="AD18" i="10"/>
  <c r="AC18" i="10"/>
  <c r="HA18" i="10"/>
  <c r="AI18" i="10"/>
  <c r="AP18" i="10"/>
  <c r="AK18" i="10"/>
  <c r="Z18" i="10"/>
  <c r="Y18" i="10"/>
  <c r="AE18" i="10"/>
  <c r="CA18" i="10"/>
  <c r="DS18" i="10"/>
  <c r="FK18" i="10"/>
  <c r="HC18" i="10"/>
  <c r="IU18" i="10"/>
  <c r="BE18" i="10"/>
  <c r="CW18" i="10"/>
  <c r="EO18" i="10"/>
  <c r="GG18" i="10"/>
  <c r="HY18" i="10"/>
  <c r="JQ18" i="10"/>
  <c r="AT18" i="10"/>
  <c r="CL18" i="10"/>
  <c r="ED18" i="10"/>
  <c r="FV18" i="10"/>
  <c r="HN18" i="10"/>
  <c r="JF18" i="10"/>
  <c r="BP18" i="10"/>
  <c r="DH18" i="10"/>
  <c r="EZ18" i="10"/>
  <c r="GR18" i="10"/>
  <c r="IJ18" i="10"/>
  <c r="X18" i="10"/>
  <c r="AG18" i="10"/>
  <c r="AR18" i="10"/>
  <c r="EX18" i="10"/>
  <c r="DF18" i="10"/>
  <c r="DQ18" i="10"/>
  <c r="CJ18" i="10"/>
  <c r="GP18" i="10"/>
  <c r="CU18" i="10"/>
  <c r="HW18" i="10"/>
  <c r="HL18" i="10"/>
  <c r="JD18" i="10"/>
  <c r="JZ18" i="10"/>
  <c r="GE18" i="10"/>
  <c r="IS18" i="10"/>
  <c r="EB18" i="10"/>
  <c r="JO18" i="10"/>
  <c r="BY18" i="10"/>
  <c r="BC18" i="10"/>
  <c r="IH18" i="10"/>
  <c r="FI18" i="10"/>
  <c r="HP40" i="10"/>
  <c r="FM32" i="10"/>
  <c r="IL32" i="10"/>
  <c r="DU27" i="10"/>
  <c r="IL40" i="10"/>
  <c r="IL41" i="10"/>
  <c r="BQ22" i="10"/>
  <c r="DJ27" i="10"/>
  <c r="FB32" i="10"/>
  <c r="EH5" i="10" l="1"/>
  <c r="DL5" i="10"/>
  <c r="HR5" i="10"/>
  <c r="FD5" i="10"/>
  <c r="AB5" i="10"/>
  <c r="FZ5" i="10"/>
  <c r="IN5" i="10"/>
  <c r="BI5" i="10"/>
  <c r="GV5" i="10"/>
  <c r="AX5" i="10"/>
  <c r="BT5" i="10"/>
  <c r="CP5" i="10"/>
  <c r="DW5" i="10"/>
  <c r="JJ5" i="10"/>
  <c r="FT5" i="10"/>
  <c r="FI5" i="10"/>
  <c r="BC5" i="10"/>
  <c r="JO5" i="10"/>
  <c r="IS5" i="10"/>
  <c r="JZ5" i="10"/>
  <c r="HL5" i="10"/>
  <c r="CU5" i="10"/>
  <c r="CJ5" i="10"/>
  <c r="DF5" i="10"/>
  <c r="AR5" i="10"/>
  <c r="GR5" i="10"/>
  <c r="P5" i="10" s="1"/>
  <c r="EZ5" i="10"/>
  <c r="N5" i="10" s="1"/>
  <c r="BP5" i="10"/>
  <c r="J5" i="10" s="1"/>
  <c r="HN5" i="10"/>
  <c r="Q5" i="10" s="1"/>
  <c r="FV5" i="10"/>
  <c r="O5" i="10" s="1"/>
  <c r="ED5" i="10"/>
  <c r="M5" i="10" s="1"/>
  <c r="CL5" i="10"/>
  <c r="K5" i="10" s="1"/>
  <c r="JQ5" i="10"/>
  <c r="S9" i="10" s="1"/>
  <c r="HY5" i="10"/>
  <c r="Q9" i="10" s="1"/>
  <c r="GG5" i="10"/>
  <c r="O9" i="10" s="1"/>
  <c r="EO5" i="10"/>
  <c r="M9" i="10" s="1"/>
  <c r="CW5" i="10"/>
  <c r="K9" i="10" s="1"/>
  <c r="BE5" i="10"/>
  <c r="I9" i="10" s="1"/>
  <c r="IU5" i="10"/>
  <c r="R9" i="10" s="1"/>
  <c r="HC5" i="10"/>
  <c r="P9" i="10" s="1"/>
  <c r="CA5" i="10"/>
  <c r="J9" i="10" s="1"/>
  <c r="AI5" i="10"/>
  <c r="H9" i="10" s="1"/>
  <c r="GA5" i="10"/>
  <c r="FP5" i="10"/>
  <c r="ET5" i="10"/>
  <c r="DB5" i="10"/>
  <c r="GW5" i="10"/>
  <c r="IY5" i="10"/>
  <c r="HG5" i="10"/>
  <c r="FO5" i="10"/>
  <c r="CE5" i="10"/>
  <c r="AM5" i="10"/>
  <c r="ES5" i="10"/>
  <c r="BN5" i="10"/>
  <c r="JU5" i="10"/>
  <c r="IC5" i="10"/>
  <c r="GK5" i="10"/>
  <c r="DA5" i="10"/>
  <c r="EM5" i="10"/>
  <c r="DH5" i="10"/>
  <c r="L5" i="10" s="1"/>
  <c r="FK5" i="10"/>
  <c r="N9" i="10" s="1"/>
  <c r="DS5" i="10"/>
  <c r="L9" i="10" s="1"/>
  <c r="IH5" i="10"/>
  <c r="BY5" i="10"/>
  <c r="EB5" i="10"/>
  <c r="GE5" i="10"/>
  <c r="JD5" i="10"/>
  <c r="HW5" i="10"/>
  <c r="GP5" i="10"/>
  <c r="DQ5" i="10"/>
  <c r="EX5" i="10"/>
  <c r="HA5" i="10"/>
  <c r="CF5" i="10"/>
  <c r="IO5" i="10"/>
  <c r="IJ5" i="10"/>
  <c r="R5" i="10" s="1"/>
  <c r="JF5" i="10"/>
  <c r="S5" i="10" s="1"/>
  <c r="AT5" i="10"/>
  <c r="I5" i="10" s="1"/>
  <c r="ID5" i="10"/>
  <c r="FE5" i="10"/>
  <c r="EI5" i="10"/>
  <c r="JV5" i="10"/>
  <c r="GL5" i="10"/>
  <c r="BU5" i="10"/>
  <c r="DX5" i="10"/>
  <c r="BJ5" i="10"/>
  <c r="JK5" i="10"/>
  <c r="IZ5" i="10"/>
  <c r="HS5" i="10"/>
  <c r="HH5" i="10"/>
  <c r="DM5" i="10"/>
  <c r="CQ5" i="10"/>
  <c r="AY5" i="10"/>
  <c r="AN5" i="10"/>
  <c r="AG5" i="10"/>
  <c r="AC5" i="10"/>
  <c r="X5" i="10"/>
  <c r="H5" i="10" s="1"/>
  <c r="R7" i="10" l="1"/>
  <c r="R8" i="10"/>
  <c r="R6" i="10" s="1"/>
  <c r="Q7" i="10"/>
  <c r="P8" i="10"/>
  <c r="P6" i="10" s="1"/>
  <c r="Q8" i="10"/>
  <c r="Q6" i="10" s="1"/>
  <c r="P7" i="10"/>
  <c r="P11" i="10" l="1"/>
  <c r="P12" i="10"/>
  <c r="P10" i="10" s="1"/>
  <c r="Q11" i="10"/>
  <c r="Q12" i="10"/>
  <c r="Q10" i="10" s="1"/>
  <c r="R11" i="10"/>
  <c r="R12" i="10"/>
  <c r="R10" i="10" s="1"/>
  <c r="O11" i="10"/>
  <c r="O12" i="10"/>
  <c r="O10" i="10" s="1"/>
  <c r="J11" i="10"/>
  <c r="J12" i="10"/>
  <c r="J10" i="10" s="1"/>
  <c r="K12" i="10"/>
  <c r="K10" i="10" s="1"/>
  <c r="K11" i="10"/>
  <c r="I12" i="10"/>
  <c r="I10" i="10" s="1"/>
  <c r="I11" i="10"/>
  <c r="L12" i="10"/>
  <c r="L10" i="10" s="1"/>
  <c r="L11" i="10"/>
  <c r="M11" i="10"/>
  <c r="M12" i="10"/>
  <c r="M10" i="10" s="1"/>
  <c r="H8" i="10"/>
  <c r="H6" i="10" s="1"/>
  <c r="S12" i="10"/>
  <c r="S10" i="10" s="1"/>
  <c r="S11" i="10"/>
  <c r="S8" i="10"/>
  <c r="S6" i="10" s="1"/>
  <c r="S7" i="10"/>
  <c r="N8" i="10"/>
  <c r="N6" i="10" s="1"/>
  <c r="N7" i="10"/>
  <c r="N12" i="10"/>
  <c r="N10" i="10" s="1"/>
  <c r="N11" i="10"/>
  <c r="O8" i="10"/>
  <c r="O6" i="10" s="1"/>
  <c r="O7" i="10"/>
  <c r="M8" i="10"/>
  <c r="M6" i="10" s="1"/>
  <c r="M7" i="10"/>
  <c r="L8" i="10"/>
  <c r="L6" i="10" s="1"/>
  <c r="L7" i="10"/>
  <c r="J8" i="10"/>
  <c r="J6" i="10" s="1"/>
  <c r="J7" i="10"/>
  <c r="I8" i="10"/>
  <c r="I6" i="10" s="1"/>
  <c r="I7" i="10"/>
  <c r="H7" i="10" l="1"/>
  <c r="K7" i="10" l="1"/>
  <c r="K8" i="10" l="1"/>
  <c r="K6" i="10" s="1"/>
  <c r="H12" i="10" l="1"/>
  <c r="H10" i="10" s="1"/>
  <c r="H11"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B5" authorId="0" shapeId="0" xr:uid="{00000000-0006-0000-0000-000001000000}">
      <text>
        <r>
          <rPr>
            <sz val="9"/>
            <color indexed="81"/>
            <rFont val="MS P ゴシック"/>
            <family val="3"/>
            <charset val="128"/>
          </rPr>
          <t xml:space="preserve">最大濃度の最大値が0より大きい場合は最大値を表示
そうでない場合は0をカウントし、1件以上あれば0を表示
そうでない場合はNDをカウントし、1件以上あればNDを表示
</t>
        </r>
      </text>
    </comment>
    <comment ref="AG5" authorId="0" shapeId="0" xr:uid="{00000000-0006-0000-0000-000002000000}">
      <text>
        <r>
          <rPr>
            <b/>
            <sz val="9"/>
            <color indexed="81"/>
            <rFont val="MS P ゴシック"/>
            <family val="3"/>
            <charset val="128"/>
          </rPr>
          <t>試料採取等の省略（土壌ガス）：</t>
        </r>
        <r>
          <rPr>
            <sz val="9"/>
            <color indexed="81"/>
            <rFont val="MS P ゴシック"/>
            <family val="3"/>
            <charset val="128"/>
          </rPr>
          <t xml:space="preserve">
調査結果に省略があれば有、無ければ無を表示</t>
        </r>
      </text>
    </comment>
    <comment ref="AI5" authorId="0" shapeId="0" xr:uid="{00000000-0006-0000-0000-000003000000}">
      <text>
        <r>
          <rPr>
            <b/>
            <sz val="9"/>
            <color indexed="81"/>
            <rFont val="MS P ゴシック"/>
            <family val="3"/>
            <charset val="128"/>
          </rPr>
          <t>調査対象区画数（地下水調査）：</t>
        </r>
        <r>
          <rPr>
            <sz val="9"/>
            <color indexed="81"/>
            <rFont val="MS P ゴシック"/>
            <family val="3"/>
            <charset val="128"/>
          </rPr>
          <t xml:space="preserve">
調査対象区画数の合計を表示する</t>
        </r>
      </text>
    </comment>
    <comment ref="AM5" authorId="0" shapeId="0" xr:uid="{00000000-0006-0000-0000-000004000000}">
      <text>
        <r>
          <rPr>
            <sz val="9"/>
            <color indexed="81"/>
            <rFont val="MS P ゴシック"/>
            <family val="3"/>
            <charset val="128"/>
          </rPr>
          <t>最大濃度の最大値が0より大きい場合は最大値を表示
そうでない場合は0をカウントし、1件以上あれば0を表示
そうでない場合はNDをカウントし、1件以上あればNDを表示</t>
        </r>
      </text>
    </comment>
    <comment ref="AN5" authorId="0" shapeId="0" xr:uid="{00000000-0006-0000-0000-000005000000}">
      <text>
        <r>
          <rPr>
            <b/>
            <sz val="9"/>
            <color indexed="81"/>
            <rFont val="MS P ゴシック"/>
            <family val="3"/>
            <charset val="128"/>
          </rPr>
          <t xml:space="preserve">基準超過区画数（地下水調査）：
</t>
        </r>
        <r>
          <rPr>
            <sz val="9"/>
            <color indexed="81"/>
            <rFont val="MS P ゴシック"/>
            <family val="3"/>
            <charset val="128"/>
          </rPr>
          <t>基準超過区画数の合計を表示する</t>
        </r>
      </text>
    </comment>
    <comment ref="AR5" authorId="0" shapeId="0" xr:uid="{00000000-0006-0000-0000-000006000000}">
      <text>
        <r>
          <rPr>
            <b/>
            <sz val="9"/>
            <color indexed="81"/>
            <rFont val="MS P ゴシック"/>
            <family val="3"/>
            <charset val="128"/>
          </rPr>
          <t xml:space="preserve">試料採取等の省略（地下水調査）：
</t>
        </r>
        <r>
          <rPr>
            <sz val="9"/>
            <color indexed="81"/>
            <rFont val="MS P ゴシック"/>
            <family val="3"/>
            <charset val="128"/>
          </rPr>
          <t>調査結果に省略があれば有、無ければ無を表示</t>
        </r>
      </text>
    </comment>
    <comment ref="E15" authorId="0" shapeId="0" xr:uid="{00000000-0006-0000-0000-000007000000}">
      <text>
        <r>
          <rPr>
            <sz val="9"/>
            <color indexed="81"/>
            <rFont val="MS P ゴシック"/>
            <family val="3"/>
            <charset val="128"/>
          </rPr>
          <t>リストより選択してください。</t>
        </r>
      </text>
    </comment>
    <comment ref="F15" authorId="0" shapeId="0" xr:uid="{00000000-0006-0000-0000-000008000000}">
      <text>
        <r>
          <rPr>
            <sz val="9"/>
            <color indexed="81"/>
            <rFont val="MS P ゴシック"/>
            <family val="3"/>
            <charset val="128"/>
          </rPr>
          <t>・調査の種類が「全部」「一部(追加調査)」の場合は記入不要。
・複数の区画を記入する際は、「,」（半角カンマ）で区切って記入してください。
（例：A1-4区画とA1-5区画の場合→「4,5」と記入）
・試料採取区画が「調査の種類」が「全部(兼一部)」「一部」の場合は、当該調査結果を反映させる全ての区画を記載してください。
(例：試料採取区画が全部対象区画のA1-5で、結果はA1-5の他に一部対象区画のA1-4､A1-6区画の結果ともする場合、「4,5,6」と記入。</t>
        </r>
      </text>
    </comment>
    <comment ref="U16" authorId="0" shapeId="0" xr:uid="{00000000-0006-0000-0000-000009000000}">
      <text>
        <r>
          <rPr>
            <sz val="9"/>
            <color indexed="81"/>
            <rFont val="MS P ゴシック"/>
            <family val="3"/>
            <charset val="128"/>
          </rPr>
          <t>各行の起点と試料採取区画を結合して表示する
試料採取区画の値に対して左からハイフンを検索し、該当箇所の1つ右の文字位置から以降の文字を排除</t>
        </r>
      </text>
    </comment>
    <comment ref="H18" authorId="0" shapeId="0" xr:uid="{00000000-0006-0000-0000-00000A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<sst xmlns="http://schemas.openxmlformats.org/spreadsheetml/2006/main" count="2346" uniqueCount="1211">
  <si>
    <t>調査結果一覧表　土壌ガス調査</t>
    <rPh sb="8" eb="10">
      <t>ドジョウ</t>
    </rPh>
    <rPh sb="12" eb="14">
      <t>チョウサ</t>
    </rPh>
    <phoneticPr fontId="1"/>
  </si>
  <si>
    <t>※各試料採取区画について、調査対象物質ごとの調査結果をリスト選択または自由入力により記入してください。　(単位：ガスppm、地下水mg/L)</t>
    <rPh sb="1" eb="2">
      <t>カク</t>
    </rPh>
    <rPh sb="2" eb="6">
      <t>シリョウサイシュ</t>
    </rPh>
    <rPh sb="6" eb="8">
      <t>クカク</t>
    </rPh>
    <rPh sb="13" eb="17">
      <t>チョウサタイショウ</t>
    </rPh>
    <rPh sb="17" eb="19">
      <t>ブッシツ</t>
    </rPh>
    <rPh sb="22" eb="26">
      <t>チョウサケッカ</t>
    </rPh>
    <rPh sb="42" eb="44">
      <t>キニュウ</t>
    </rPh>
    <rPh sb="62" eb="65">
      <t>チカスイ</t>
    </rPh>
    <phoneticPr fontId="1"/>
  </si>
  <si>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</si>
  <si>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</si>
  <si>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</si>
  <si>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</si>
  <si>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</si>
  <si>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</si>
  <si>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</si>
  <si>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</si>
  <si>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</si>
  <si>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</si>
  <si>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</si>
  <si>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</si>
  <si>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</si>
  <si>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</si>
  <si>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土壌ガス調査</t>
    <rPh sb="0" eb="2">
      <t>ドジョウ</t>
    </rPh>
    <rPh sb="4" eb="6">
      <t>チョウサ</t>
    </rPh>
    <phoneticPr fontId="1"/>
  </si>
  <si>
    <t>調査区画数</t>
    <rPh sb="0" eb="2">
      <t>チョウサ</t>
    </rPh>
    <rPh sb="2" eb="4">
      <t>クカク</t>
    </rPh>
    <rPh sb="4" eb="5">
      <t>カズ</t>
    </rPh>
    <phoneticPr fontId="1"/>
  </si>
  <si>
    <t>最大濃度</t>
    <rPh sb="0" eb="2">
      <t>サイダイ</t>
    </rPh>
    <rPh sb="2" eb="4">
      <t>ノウド</t>
    </rPh>
    <phoneticPr fontId="1"/>
  </si>
  <si>
    <t>ガス検出区画数</t>
    <rPh sb="2" eb="4">
      <t>ケンシュツ</t>
    </rPh>
    <rPh sb="4" eb="6">
      <t>クカク</t>
    </rPh>
    <rPh sb="6" eb="7">
      <t>スウ</t>
    </rPh>
    <phoneticPr fontId="1"/>
  </si>
  <si>
    <t>試料採取等の省略</t>
    <rPh sb="0" eb="2">
      <t>シリョウ</t>
    </rPh>
    <rPh sb="2" eb="4">
      <t>サイシュ</t>
    </rPh>
    <rPh sb="4" eb="5">
      <t>トウ</t>
    </rPh>
    <rPh sb="6" eb="8">
      <t>ショウリャク</t>
    </rPh>
    <phoneticPr fontId="1"/>
  </si>
  <si>
    <t>地下水調査</t>
    <rPh sb="0" eb="3">
      <t>チカスイ</t>
    </rPh>
    <rPh sb="3" eb="5">
      <t>チョウサ</t>
    </rPh>
    <phoneticPr fontId="1"/>
  </si>
  <si>
    <t>基準超過区画数</t>
    <rPh sb="0" eb="2">
      <t>キジュン</t>
    </rPh>
    <rPh sb="2" eb="4">
      <t>チョウカ</t>
    </rPh>
    <rPh sb="4" eb="6">
      <t>クカク</t>
    </rPh>
    <rPh sb="6" eb="7">
      <t>スウ</t>
    </rPh>
    <phoneticPr fontId="1"/>
  </si>
  <si>
    <t>連番</t>
    <rPh sb="0" eb="2">
      <t>レンバン</t>
    </rPh>
    <phoneticPr fontId="1"/>
  </si>
  <si>
    <t>起点
番号</t>
    <rPh sb="0" eb="2">
      <t>キテン</t>
    </rPh>
    <rPh sb="3" eb="5">
      <t>バンゴウ</t>
    </rPh>
    <phoneticPr fontId="1"/>
  </si>
  <si>
    <t>試料採取区画</t>
    <rPh sb="0" eb="2">
      <t>シリョウ</t>
    </rPh>
    <rPh sb="2" eb="4">
      <t>サイシュ</t>
    </rPh>
    <rPh sb="4" eb="6">
      <t>クカク</t>
    </rPh>
    <phoneticPr fontId="1"/>
  </si>
  <si>
    <t>調査の
種類</t>
    <rPh sb="0" eb="2">
      <t>チョウサ</t>
    </rPh>
    <rPh sb="4" eb="6">
      <t>シュルイ</t>
    </rPh>
    <phoneticPr fontId="1"/>
  </si>
  <si>
    <t>30m格子内の評価区画</t>
    <rPh sb="3" eb="5">
      <t>コウシ</t>
    </rPh>
    <rPh sb="5" eb="6">
      <t>ナイ</t>
    </rPh>
    <rPh sb="7" eb="9">
      <t>ヒョウカ</t>
    </rPh>
    <rPh sb="9" eb="11">
      <t>クカク</t>
    </rPh>
    <phoneticPr fontId="1"/>
  </si>
  <si>
    <t>全物質共通</t>
    <rPh sb="0" eb="1">
      <t>ゼン</t>
    </rPh>
    <rPh sb="1" eb="3">
      <t>ブッシツ</t>
    </rPh>
    <rPh sb="3" eb="5">
      <t>キョウツウ</t>
    </rPh>
    <phoneticPr fontId="1"/>
  </si>
  <si>
    <t>土壌ガス</t>
    <rPh sb="0" eb="2">
      <t>ドジョウ</t>
    </rPh>
    <phoneticPr fontId="1"/>
  </si>
  <si>
    <t>地下水</t>
    <rPh sb="0" eb="3">
      <t>チカスイ</t>
    </rPh>
    <phoneticPr fontId="1"/>
  </si>
  <si>
    <t>検出下限（土壌ガス）</t>
    <rPh sb="0" eb="2">
      <t>ケンシュツ</t>
    </rPh>
    <rPh sb="2" eb="4">
      <t>カゲン</t>
    </rPh>
    <rPh sb="5" eb="7">
      <t>ドジョウ</t>
    </rPh>
    <phoneticPr fontId="1"/>
  </si>
  <si>
    <t>カウント</t>
    <phoneticPr fontId="1"/>
  </si>
  <si>
    <t>入力済</t>
    <rPh sb="0" eb="2">
      <t>ニュウリョク</t>
    </rPh>
    <rPh sb="2" eb="3">
      <t>ズ</t>
    </rPh>
    <phoneticPr fontId="1"/>
  </si>
  <si>
    <t>調査区画数</t>
    <rPh sb="0" eb="2">
      <t>チョウサ</t>
    </rPh>
    <rPh sb="2" eb="4">
      <t>クカク</t>
    </rPh>
    <rPh sb="4" eb="5">
      <t>スウ</t>
    </rPh>
    <phoneticPr fontId="1"/>
  </si>
  <si>
    <t>基準超過区画数</t>
    <phoneticPr fontId="1"/>
  </si>
  <si>
    <t>種類＼基準値(地下水)</t>
    <rPh sb="3" eb="5">
      <t>キジュン</t>
    </rPh>
    <rPh sb="5" eb="6">
      <t>チ</t>
    </rPh>
    <rPh sb="7" eb="10">
      <t>チカスイ</t>
    </rPh>
    <phoneticPr fontId="1"/>
  </si>
  <si>
    <t>全部</t>
    <rPh sb="0" eb="2">
      <t>ゼンブ</t>
    </rPh>
    <phoneticPr fontId="1"/>
  </si>
  <si>
    <t>全部(兼一部)</t>
    <rPh sb="0" eb="2">
      <t>ゼンブ</t>
    </rPh>
    <rPh sb="3" eb="4">
      <t>ケン</t>
    </rPh>
    <rPh sb="4" eb="6">
      <t>イチブ</t>
    </rPh>
    <phoneticPr fontId="1"/>
  </si>
  <si>
    <t>一部</t>
    <rPh sb="0" eb="2">
      <t>イチブ</t>
    </rPh>
    <phoneticPr fontId="1"/>
  </si>
  <si>
    <t>一部(追加調査)</t>
    <rPh sb="3" eb="5">
      <t>ツイカ</t>
    </rPh>
    <phoneticPr fontId="1"/>
  </si>
  <si>
    <t>全部(兼一部)</t>
    <rPh sb="4" eb="6">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</si>
  <si>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</si>
  <si>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</si>
  <si>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</si>
  <si>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</si>
  <si>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</si>
  <si>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</si>
  <si>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</si>
  <si>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</si>
  <si>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</si>
  <si>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</si>
  <si>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</si>
  <si>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基準</t>
    <rPh sb="0" eb="2">
      <t>キジュン</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</si>
  <si>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</si>
  <si>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</si>
  <si>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</si>
  <si>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</si>
  <si>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</si>
  <si>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</si>
  <si>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</si>
  <si>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</si>
  <si>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</si>
  <si>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</si>
  <si>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</si>
  <si>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</si>
  <si>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</si>
  <si>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</si>
  <si>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</si>
  <si>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</si>
  <si>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</si>
  <si>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</si>
  <si>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</si>
  <si>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</si>
  <si>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</si>
  <si>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</si>
  <si>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</si>
  <si>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</si>
  <si>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</si>
  <si>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</si>
  <si>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</si>
  <si>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</si>
  <si>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</si>
  <si>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</si>
  <si>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</si>
  <si>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</si>
  <si>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</si>
  <si>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</si>
  <si>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</si>
  <si>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</si>
  <si>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</si>
  <si>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</si>
  <si>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</si>
  <si>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</si>
  <si>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</si>
  <si>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</si>
  <si>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</si>
  <si>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</si>
  <si>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</si>
  <si>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</si>
  <si>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</si>
  <si>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</si>
  <si>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</si>
  <si>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</si>
  <si>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</si>
  <si>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</si>
  <si>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</si>
  <si>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</si>
  <si>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</si>
  <si>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</si>
  <si>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</si>
  <si>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</si>
  <si>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</si>
  <si>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</si>
  <si>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</si>
  <si>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</si>
  <si>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</si>
  <si>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</si>
  <si>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</si>
  <si>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</si>
  <si>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</si>
  <si>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</si>
  <si>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</si>
  <si>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</si>
  <si>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</si>
  <si>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</si>
  <si>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</si>
  <si>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</si>
  <si>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</si>
  <si>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</si>
  <si>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</si>
  <si>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</si>
  <si>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</si>
  <si>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</si>
  <si>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</si>
  <si>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</si>
  <si>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</si>
  <si>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</si>
  <si>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</si>
  <si>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</si>
  <si>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</si>
  <si>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</si>
  <si>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</si>
  <si>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</si>
  <si>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</si>
  <si>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</si>
  <si>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</si>
  <si>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</si>
  <si>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</si>
  <si>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</si>
  <si>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</si>
  <si>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</si>
  <si>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</si>
  <si>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</si>
  <si>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</si>
  <si>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</si>
  <si>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</si>
  <si>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</si>
  <si>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</si>
  <si>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</si>
  <si>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</si>
  <si>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</si>
  <si>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</si>
  <si>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</si>
  <si>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</si>
  <si>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</si>
  <si>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</si>
  <si>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</si>
  <si>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</si>
  <si>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</si>
  <si>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</si>
  <si>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</si>
  <si>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</si>
  <si>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</si>
  <si>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</si>
  <si>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</si>
  <si>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</si>
  <si>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</si>
  <si>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</si>
  <si>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</si>
  <si>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</si>
  <si>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</si>
  <si>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</si>
  <si>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</si>
  <si>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</si>
  <si>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</si>
  <si>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</si>
  <si>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</si>
  <si>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</si>
  <si>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</si>
  <si>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</si>
  <si>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</si>
  <si>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</si>
  <si>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</si>
  <si>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</si>
  <si>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</si>
  <si>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</si>
  <si>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</si>
  <si>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</si>
  <si>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</si>
  <si>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</si>
  <si>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</si>
  <si>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</si>
  <si>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</si>
  <si>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</si>
  <si>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</si>
  <si>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</si>
  <si>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</si>
  <si>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</si>
  <si>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</si>
  <si>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</si>
  <si>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</si>
  <si>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</si>
  <si>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</si>
  <si>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</si>
  <si>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</si>
  <si>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</si>
  <si>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</si>
  <si>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</si>
  <si>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</si>
  <si>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</si>
  <si>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</si>
  <si>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</si>
  <si>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</si>
  <si>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</si>
  <si>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</si>
  <si>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</si>
  <si>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</si>
  <si>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</si>
  <si>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</si>
  <si>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</si>
  <si>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</si>
  <si>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</si>
  <si>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</si>
  <si>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</si>
  <si>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</si>
  <si>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</si>
  <si>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</si>
  <si>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</si>
  <si>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</si>
  <si>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</si>
  <si>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</si>
  <si>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</si>
  <si>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</si>
  <si>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</si>
  <si>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</si>
  <si>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</si>
  <si>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</si>
  <si>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</si>
  <si>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</si>
  <si>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</si>
  <si>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</si>
  <si>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</si>
  <si>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</si>
  <si>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</si>
  <si>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</si>
  <si>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</si>
  <si>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</si>
  <si>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</si>
  <si>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</si>
  <si>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</si>
  <si>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</si>
  <si>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</si>
  <si>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</si>
  <si>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</si>
  <si>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</si>
  <si>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</si>
  <si>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</si>
  <si>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</si>
  <si>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</si>
  <si>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</si>
  <si>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</si>
  <si>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</si>
  <si>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</si>
  <si>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</si>
  <si>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</si>
  <si>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</si>
  <si>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</si>
  <si>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</si>
  <si>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</si>
  <si>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</si>
  <si>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</si>
  <si>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</si>
  <si>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</si>
  <si>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</si>
  <si>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</si>
  <si>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</si>
  <si>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</si>
  <si>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</si>
  <si>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</si>
  <si>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</si>
  <si>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</si>
  <si>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</si>
  <si>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</si>
  <si>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</si>
  <si>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</si>
  <si>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</si>
  <si>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</si>
  <si>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</si>
  <si>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</si>
  <si>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</si>
  <si>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</si>
  <si>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</si>
  <si>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</si>
  <si>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</si>
  <si>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</si>
  <si>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</si>
  <si>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</si>
  <si>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</si>
  <si>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</si>
  <si>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</si>
  <si>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</si>
  <si>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</si>
  <si>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</si>
  <si>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</si>
  <si>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</si>
  <si>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</si>
  <si>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</si>
  <si>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</si>
  <si>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</si>
  <si>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</si>
  <si>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</si>
  <si>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</si>
  <si>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</si>
  <si>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</si>
  <si>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</si>
  <si>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</si>
  <si>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</si>
  <si>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</si>
  <si>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</si>
  <si>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</si>
  <si>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</si>
  <si>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</si>
  <si>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</si>
  <si>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</si>
  <si>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</si>
  <si>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</si>
  <si>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</si>
  <si>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</si>
  <si>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</si>
  <si>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</si>
  <si>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</si>
  <si>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</si>
  <si>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</si>
  <si>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</si>
  <si>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</si>
  <si>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</si>
  <si>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</si>
  <si>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</si>
  <si>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</si>
  <si>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</si>
  <si>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</si>
  <si>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</si>
  <si>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</si>
  <si>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</si>
  <si>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</si>
  <si>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</si>
  <si>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</si>
  <si>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</si>
  <si>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</si>
  <si>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</si>
  <si>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</si>
  <si>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</si>
  <si>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</si>
  <si>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</si>
  <si>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</si>
  <si>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</si>
  <si>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</si>
  <si>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</si>
  <si>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</si>
  <si>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</si>
  <si>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</si>
  <si>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</si>
  <si>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</si>
  <si>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</si>
  <si>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</si>
  <si>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</si>
  <si>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</si>
  <si>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</si>
  <si>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</si>
  <si>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</si>
  <si>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</si>
  <si>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</si>
  <si>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</si>
  <si>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</si>
  <si>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</si>
  <si>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</si>
  <si>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</si>
  <si>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</si>
  <si>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</si>
  <si>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</si>
  <si>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</si>
  <si>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</si>
  <si>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</si>
  <si>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</si>
  <si>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</si>
  <si>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</si>
  <si>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</si>
  <si>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</si>
  <si>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</si>
  <si>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</si>
  <si>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</si>
  <si>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</si>
  <si>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</si>
  <si>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</si>
  <si>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</si>
  <si>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</si>
  <si>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</si>
  <si>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</si>
  <si>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</si>
  <si>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</si>
  <si>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</si>
  <si>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</si>
  <si>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</si>
  <si>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</si>
  <si>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</si>
  <si>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</si>
  <si>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</si>
  <si>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</si>
  <si>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</si>
  <si>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</si>
  <si>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</si>
  <si>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</si>
  <si>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</si>
  <si>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</si>
  <si>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</si>
  <si>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</si>
  <si>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</si>
  <si>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</si>
  <si>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</si>
  <si>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</si>
  <si>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</si>
  <si>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</si>
  <si>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</si>
  <si>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</si>
  <si>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</si>
  <si>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</si>
  <si>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</si>
  <si>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</si>
  <si>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</si>
  <si>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</si>
  <si>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</si>
  <si>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</si>
  <si>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</si>
  <si>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</si>
  <si>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</si>
  <si>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</si>
  <si>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</si>
  <si>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</si>
  <si>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</si>
  <si>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</si>
  <si>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</si>
  <si>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</si>
  <si>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</si>
  <si>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</si>
  <si>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</si>
  <si>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</si>
  <si>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</si>
  <si>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</si>
  <si>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</si>
  <si>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</si>
  <si>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</si>
  <si>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</si>
  <si>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</si>
  <si>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</si>
  <si>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</si>
  <si>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</si>
  <si>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</si>
  <si>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</si>
  <si>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</si>
  <si>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</si>
  <si>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</si>
  <si>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</si>
  <si>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</si>
  <si>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</si>
  <si>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</si>
  <si>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</si>
  <si>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</si>
  <si>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</si>
  <si>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</si>
  <si>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</si>
  <si>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</si>
  <si>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</si>
  <si>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</si>
  <si>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</si>
  <si>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</si>
  <si>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</si>
  <si>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</si>
  <si>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</si>
  <si>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</si>
  <si>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</si>
  <si>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</si>
  <si>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</si>
  <si>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</si>
  <si>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</si>
  <si>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</si>
  <si>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</si>
  <si>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</si>
  <si>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</si>
  <si>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</si>
  <si>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</si>
  <si>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</si>
  <si>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</si>
  <si>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</si>
  <si>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</si>
  <si>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</si>
  <si>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</si>
  <si>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</si>
  <si>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</si>
  <si>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</si>
  <si>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</si>
  <si>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</si>
  <si>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</si>
  <si>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</si>
  <si>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</si>
  <si>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</si>
  <si>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</si>
  <si>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</si>
  <si>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</si>
  <si>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</si>
  <si>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</si>
  <si>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</si>
  <si>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</si>
  <si>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</si>
  <si>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</si>
  <si>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</si>
  <si>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</si>
  <si>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</si>
  <si>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</si>
  <si>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</si>
  <si>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</si>
  <si>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</si>
  <si>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</si>
  <si>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</si>
  <si>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</si>
  <si>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</si>
  <si>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</si>
  <si>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</si>
  <si>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</si>
  <si>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</si>
  <si>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</si>
  <si>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</si>
  <si>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</si>
  <si>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</si>
  <si>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</si>
  <si>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</si>
  <si>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</si>
  <si>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</si>
  <si>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</si>
  <si>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</si>
  <si>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</si>
  <si>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</si>
  <si>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</si>
  <si>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</si>
  <si>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</si>
  <si>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</si>
  <si>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</si>
  <si>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</si>
  <si>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</si>
  <si>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</si>
  <si>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</si>
  <si>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</si>
  <si>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</si>
  <si>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</si>
  <si>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</si>
  <si>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</si>
  <si>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</si>
  <si>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</si>
  <si>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</si>
  <si>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</si>
  <si>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</si>
  <si>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</si>
  <si>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</si>
  <si>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</si>
  <si>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</si>
  <si>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</si>
  <si>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</si>
  <si>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</si>
  <si>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</si>
  <si>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</si>
  <si>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</si>
  <si>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</si>
  <si>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</si>
  <si>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</si>
  <si>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</si>
  <si>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</si>
  <si>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</si>
  <si>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</si>
  <si>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</si>
  <si>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</si>
  <si>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</si>
  <si>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</si>
  <si>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</si>
  <si>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</si>
  <si>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</si>
  <si>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</si>
  <si>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</si>
  <si>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</si>
  <si>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</si>
  <si>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</si>
  <si>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</si>
  <si>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</si>
  <si>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</si>
  <si>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</si>
  <si>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</si>
  <si>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</si>
  <si>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</si>
  <si>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</si>
  <si>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</si>
  <si>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</si>
  <si>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</si>
  <si>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</si>
  <si>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</si>
  <si>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</si>
  <si>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</si>
  <si>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</si>
  <si>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</si>
  <si>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</si>
  <si>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</si>
  <si>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</si>
  <si>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</si>
  <si>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</si>
  <si>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</si>
  <si>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</si>
  <si>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</si>
  <si>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</si>
  <si>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</si>
  <si>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</si>
  <si>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</si>
  <si>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</si>
  <si>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</si>
  <si>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</si>
  <si>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</si>
  <si>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</si>
  <si>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</si>
  <si>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</si>
  <si>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</si>
  <si>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</si>
  <si>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</si>
  <si>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</si>
  <si>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</si>
  <si>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</si>
  <si>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</si>
  <si>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</si>
  <si>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</si>
  <si>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</si>
  <si>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</si>
  <si>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</si>
  <si>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</si>
  <si>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</si>
  <si>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</si>
  <si>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</si>
  <si>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</si>
  <si>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</si>
  <si>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</si>
  <si>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</si>
  <si>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</si>
  <si>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</si>
  <si>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</si>
  <si>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</si>
  <si>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</si>
  <si>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</si>
  <si>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</si>
  <si>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</si>
  <si>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</si>
  <si>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</si>
  <si>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</si>
  <si>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</si>
  <si>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</si>
  <si>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</si>
  <si>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</si>
  <si>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</si>
  <si>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</si>
  <si>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</si>
  <si>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</si>
  <si>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</si>
  <si>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</si>
  <si>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</si>
  <si>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</si>
  <si>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</si>
  <si>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</si>
  <si>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</si>
  <si>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</si>
  <si>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</si>
  <si>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</si>
  <si>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</si>
  <si>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</si>
  <si>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</si>
  <si>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</si>
  <si>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</si>
  <si>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</si>
  <si>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</si>
  <si>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</si>
  <si>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</si>
  <si>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</si>
  <si>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</si>
  <si>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</si>
  <si>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</si>
  <si>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</si>
  <si>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</si>
  <si>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</si>
  <si>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</si>
  <si>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</si>
  <si>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</si>
  <si>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</si>
  <si>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</si>
  <si>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</si>
  <si>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</si>
  <si>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</si>
  <si>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</si>
  <si>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</si>
  <si>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</si>
  <si>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</si>
  <si>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</si>
  <si>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</si>
  <si>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</si>
  <si>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</si>
  <si>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</si>
  <si>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</si>
  <si>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</si>
  <si>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</si>
  <si>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</si>
  <si>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</si>
  <si>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</si>
  <si>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</si>
  <si>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</si>
  <si>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</si>
  <si>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</si>
  <si>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</si>
  <si>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</si>
  <si>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</si>
  <si>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</si>
  <si>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</si>
  <si>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</si>
  <si>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</si>
  <si>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</si>
  <si>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</si>
  <si>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</si>
  <si>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</si>
  <si>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</si>
  <si>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</si>
  <si>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</si>
  <si>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</si>
  <si>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</si>
  <si>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</si>
  <si>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</si>
  <si>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</si>
  <si>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</si>
  <si>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</si>
  <si>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</si>
  <si>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</si>
  <si>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</si>
  <si>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</si>
  <si>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</si>
  <si>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</si>
  <si>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</si>
  <si>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</si>
  <si>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</si>
  <si>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</si>
  <si>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</si>
  <si>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</si>
  <si>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</si>
  <si>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</si>
  <si>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</si>
  <si>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</si>
  <si>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</si>
  <si>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</si>
  <si>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</si>
  <si>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</si>
  <si>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</si>
  <si>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</si>
  <si>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</si>
  <si>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</si>
  <si>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</si>
  <si>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</si>
  <si>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</si>
  <si>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</si>
  <si>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</si>
  <si>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</si>
  <si>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</si>
  <si>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</si>
  <si>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</si>
  <si>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</si>
  <si>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</si>
  <si>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</si>
  <si>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</si>
  <si>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</si>
  <si>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</si>
  <si>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</si>
  <si>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</si>
  <si>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</si>
  <si>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</si>
  <si>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</si>
  <si>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</si>
  <si>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</si>
  <si>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</si>
  <si>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</si>
  <si>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</si>
  <si>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</si>
  <si>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</si>
  <si>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</si>
  <si>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</si>
  <si>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</si>
  <si>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</si>
  <si>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</si>
  <si>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</si>
  <si>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</si>
  <si>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</si>
  <si>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</si>
  <si>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</si>
  <si>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</si>
  <si>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</si>
  <si>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</si>
  <si>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</si>
  <si>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</si>
  <si>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</si>
  <si>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</si>
  <si>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</si>
  <si>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</si>
  <si>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</si>
  <si>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</si>
  <si>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</si>
  <si>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</si>
  <si>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</si>
  <si>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</si>
  <si>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</si>
  <si>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</si>
  <si>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</si>
  <si>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</si>
  <si>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</si>
  <si>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</si>
  <si>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</si>
  <si>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</si>
  <si>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</si>
  <si>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</si>
  <si>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</si>
  <si>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</si>
  <si>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</si>
  <si>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</si>
  <si>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</si>
  <si>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</si>
  <si>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</si>
  <si>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</si>
  <si>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</si>
  <si>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</si>
  <si>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</si>
  <si>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</si>
  <si>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</si>
  <si>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</si>
  <si>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</si>
  <si>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</si>
  <si>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</si>
  <si>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</si>
  <si>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</si>
  <si>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</si>
  <si>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</si>
  <si>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</si>
  <si>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</si>
  <si>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</si>
  <si>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</si>
  <si>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</si>
  <si>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</si>
  <si>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</si>
  <si>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</si>
  <si>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</si>
  <si>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</si>
  <si>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</si>
  <si>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</si>
  <si>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</si>
  <si>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</si>
  <si>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</si>
  <si>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</si>
  <si>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</si>
  <si>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</si>
  <si>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</si>
  <si>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</si>
  <si>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</si>
  <si>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</si>
  <si>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</si>
  <si>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</si>
  <si>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</si>
  <si>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</si>
  <si>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</si>
  <si>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</si>
  <si>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</si>
  <si>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</si>
  <si>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</si>
  <si>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</si>
  <si>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</si>
  <si>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</si>
  <si>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</si>
  <si>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</si>
  <si>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</si>
  <si>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</si>
  <si>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</si>
  <si>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</si>
  <si>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</si>
  <si>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</si>
  <si>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</si>
  <si>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</si>
  <si>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</si>
  <si>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</si>
  <si>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</si>
  <si>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</si>
  <si>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</si>
  <si>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</si>
  <si>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</si>
  <si>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</si>
  <si>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</si>
  <si>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</si>
  <si>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</si>
  <si>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</si>
  <si>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</si>
  <si>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</si>
  <si>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</si>
  <si>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</si>
  <si>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</si>
  <si>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</si>
  <si>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</si>
  <si>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</si>
  <si>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</si>
  <si>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</si>
  <si>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</si>
  <si>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</si>
  <si>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</si>
  <si>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</si>
  <si>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</si>
  <si>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</si>
  <si>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</si>
  <si>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</si>
  <si>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</si>
  <si>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</si>
  <si>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</si>
  <si>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</si>
  <si>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</si>
  <si>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</si>
  <si>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</si>
  <si>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</si>
  <si>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</si>
  <si>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</si>
  <si>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</si>
  <si>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</si>
  <si>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</si>
  <si>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</si>
  <si>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</si>
  <si>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</si>
  <si>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</si>
  <si>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</si>
  <si>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</si>
  <si>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</si>
  <si>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</si>
  <si>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</si>
  <si>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</si>
  <si>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</si>
  <si>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</si>
  <si>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</si>
  <si>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</si>
  <si>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</si>
  <si>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</si>
  <si>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</si>
  <si>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</si>
  <si>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</si>
  <si>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</si>
  <si>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</si>
  <si>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</si>
  <si>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</si>
  <si>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</si>
  <si>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</si>
  <si>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</si>
  <si>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</si>
  <si>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</si>
  <si>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</si>
  <si>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</si>
  <si>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</si>
  <si>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</si>
  <si>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</si>
  <si>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</si>
  <si>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</si>
  <si>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</si>
  <si>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</si>
  <si>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</si>
  <si>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</si>
  <si>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</si>
  <si>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</si>
  <si>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</si>
  <si>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</si>
  <si>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</si>
  <si>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</si>
  <si>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</si>
  <si>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</si>
  <si>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</si>
  <si>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</si>
  <si>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</si>
  <si>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</si>
  <si>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</si>
  <si>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</si>
  <si>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</si>
  <si>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</si>
  <si>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</si>
  <si>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</si>
  <si>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</si>
  <si>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</si>
  <si>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</si>
  <si>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</si>
  <si>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</si>
  <si>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</si>
  <si>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</si>
  <si>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</si>
  <si>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</si>
  <si>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</si>
  <si>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</si>
  <si>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</si>
  <si>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</si>
  <si>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</si>
  <si>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</si>
  <si>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</si>
  <si>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</si>
  <si>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</si>
  <si>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</si>
  <si>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</si>
  <si>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</si>
  <si>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</si>
  <si>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</si>
  <si>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</si>
  <si>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</si>
  <si>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</si>
  <si>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</si>
  <si>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</si>
  <si>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</si>
  <si>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</si>
  <si>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</si>
  <si>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</si>
  <si>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</si>
  <si>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</si>
  <si>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</si>
  <si>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</si>
  <si>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</si>
  <si>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</si>
  <si>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</si>
  <si>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</si>
  <si>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</si>
  <si>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</si>
  <si>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</si>
  <si>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</si>
  <si>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</si>
  <si>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</si>
  <si>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</si>
  <si>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</si>
  <si>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</si>
  <si>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</si>
  <si>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</si>
  <si>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</si>
  <si>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</si>
  <si>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</si>
  <si>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</si>
  <si>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</si>
  <si>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</si>
  <si>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</si>
  <si>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</si>
  <si>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</si>
  <si>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</si>
  <si>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</si>
  <si>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</si>
  <si>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</si>
  <si>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</si>
  <si>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</si>
  <si>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</si>
  <si>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</si>
  <si>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</si>
  <si>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</si>
  <si>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</si>
  <si>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</si>
  <si>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</si>
  <si>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</si>
  <si>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</si>
  <si>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</si>
  <si>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</si>
  <si>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</si>
  <si>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</si>
  <si>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</si>
  <si>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</si>
  <si>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</si>
  <si>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</si>
  <si>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</si>
  <si>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</si>
  <si>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</si>
  <si>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</si>
  <si>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</si>
  <si>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</si>
  <si>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</si>
  <si>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</si>
  <si>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</si>
  <si>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</si>
  <si>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</si>
  <si>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</si>
  <si>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</si>
  <si>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</si>
  <si>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</si>
  <si>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</si>
  <si>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</si>
  <si>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</si>
  <si>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</si>
  <si>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</si>
  <si>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</si>
  <si>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</si>
  <si>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</si>
  <si>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</si>
  <si>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</si>
  <si>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</si>
  <si>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</si>
  <si>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</si>
  <si>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</si>
  <si>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</si>
  <si>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</si>
  <si>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</si>
  <si>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</si>
  <si>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</si>
  <si>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</si>
  <si>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</si>
  <si>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</si>
  <si>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</si>
  <si>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</si>
  <si>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</si>
  <si>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</si>
  <si>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</si>
  <si>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</si>
  <si>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</si>
  <si>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</si>
  <si>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</si>
  <si>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</si>
  <si>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</si>
  <si>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</si>
  <si>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</si>
  <si>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</si>
  <si>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</si>
  <si>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</si>
  <si>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</si>
  <si>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</si>
  <si>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</si>
  <si>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</si>
  <si>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</si>
  <si>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</si>
  <si>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</si>
  <si>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</si>
  <si>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</si>
  <si>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</si>
  <si>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</si>
  <si>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</si>
  <si>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</si>
  <si>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</si>
  <si>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</si>
  <si>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</si>
  <si>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</si>
  <si>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</si>
  <si>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</si>
  <si>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</si>
  <si>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</si>
  <si>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</si>
  <si>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</si>
  <si>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</si>
  <si>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</si>
  <si>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</si>
  <si>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</si>
  <si>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</si>
  <si>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</si>
  <si>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</si>
  <si>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</si>
  <si>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</si>
  <si>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</si>
  <si>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</si>
  <si>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</si>
  <si>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</si>
  <si>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</si>
  <si>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</si>
  <si>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</si>
  <si>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</si>
  <si>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土壌ガス調査(1種)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</si>
  <si>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</si>
  <si>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</si>
  <si>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</si>
  <si>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</si>
  <si>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</si>
  <si>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</si>
  <si>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</si>
  <si>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</si>
  <si>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</si>
  <si>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</si>
  <si>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</si>
  <si>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</si>
  <si>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</si>
  <si>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</si>
  <si>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</si>
  <si>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</si>
  <si>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</si>
  <si>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</si>
  <si>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</si>
  <si>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</si>
  <si>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</si>
  <si>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</si>
  <si>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</si>
  <si>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</si>
  <si>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</si>
  <si>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</si>
  <si>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</si>
  <si>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</si>
  <si>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</si>
  <si>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</si>
  <si>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</si>
  <si>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</si>
  <si>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</si>
  <si>
    <t>一部(一区画のみ)</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</si>
</sst>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5">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name val="Meiryo UI"/>
      <family val="3"/>
      <charset val="128"/>
    </font>
    <font>
      <sz val="10.5"/>
      <color rgb="FF000000"/>
      <name val="ＭＳ 明朝"/>
      <family val="1"/>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39">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right style="hair">
        <color indexed="64"/>
      </right>
      <top style="thin">
        <color auto="1"/>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hair">
        <color indexed="64"/>
      </right>
      <top style="thin">
        <color indexed="64"/>
      </top>
      <bottom style="thin">
        <color indexed="64"/>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60">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24" xfId="3" applyNumberFormat="1" applyFont="1" applyFill="1" applyBorder="1">
      <alignment vertical="center"/>
    </xf>
    <xf numFmtId="0" fontId="18" fillId="8" borderId="24" xfId="3" applyFont="1" applyFill="1" applyBorder="1" applyAlignment="1"/>
    <xf numFmtId="0" fontId="18" fillId="7" borderId="24" xfId="3" applyFont="1" applyFill="1" applyBorder="1" applyAlignment="1"/>
    <xf numFmtId="0" fontId="19" fillId="7" borderId="24" xfId="3" applyFont="1" applyFill="1" applyBorder="1">
      <alignment vertical="center"/>
    </xf>
    <xf numFmtId="49" fontId="18" fillId="7" borderId="24" xfId="5" applyNumberFormat="1" applyFont="1" applyFill="1" applyBorder="1">
      <alignment vertical="center"/>
    </xf>
    <xf numFmtId="49" fontId="18" fillId="8" borderId="24" xfId="3" applyNumberFormat="1" applyFont="1" applyFill="1" applyBorder="1">
      <alignment vertical="center"/>
    </xf>
    <xf numFmtId="0" fontId="20" fillId="7" borderId="24" xfId="3" applyFont="1" applyFill="1" applyBorder="1">
      <alignment vertical="center"/>
    </xf>
    <xf numFmtId="0" fontId="19" fillId="8" borderId="24" xfId="3" applyFont="1" applyFill="1" applyBorder="1">
      <alignment vertical="center"/>
    </xf>
    <xf numFmtId="0" fontId="19" fillId="7" borderId="24" xfId="3" applyFont="1" applyFill="1" applyBorder="1" applyAlignment="1">
      <alignment vertical="center" wrapText="1"/>
    </xf>
    <xf numFmtId="0" fontId="19" fillId="7" borderId="3" xfId="3" applyFont="1" applyFill="1" applyBorder="1">
      <alignment vertical="center"/>
    </xf>
    <xf numFmtId="0" fontId="18" fillId="7" borderId="36" xfId="0" applyFont="1" applyFill="1" applyBorder="1">
      <alignment vertical="center"/>
    </xf>
    <xf numFmtId="0" fontId="18" fillId="7" borderId="37"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0" xfId="0" applyBorder="1">
      <alignment vertical="center"/>
    </xf>
    <xf numFmtId="0" fontId="28" fillId="0" borderId="0" xfId="0" applyFont="1">
      <alignment vertical="center"/>
    </xf>
    <xf numFmtId="0" fontId="29" fillId="0" borderId="0" xfId="0" applyFont="1">
      <alignment vertical="center"/>
    </xf>
    <xf numFmtId="0" fontId="28" fillId="0" borderId="34" xfId="0" applyFont="1" applyBorder="1" applyAlignment="1">
      <alignment vertical="center" wrapText="1"/>
    </xf>
    <xf numFmtId="0" fontId="28" fillId="0" borderId="35" xfId="0" applyFont="1" applyBorder="1" applyAlignment="1">
      <alignment vertical="center" wrapText="1"/>
    </xf>
    <xf numFmtId="0" fontId="28" fillId="5" borderId="33"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28" xfId="0" applyFont="1" applyFill="1" applyBorder="1" applyAlignment="1">
      <alignment horizontal="center" vertical="center"/>
    </xf>
    <xf numFmtId="0" fontId="28" fillId="5" borderId="19" xfId="0" applyFont="1" applyFill="1" applyBorder="1" applyAlignment="1">
      <alignment horizontal="center" vertical="center"/>
    </xf>
    <xf numFmtId="0" fontId="28" fillId="5" borderId="18" xfId="0" applyFont="1" applyFill="1" applyBorder="1" applyAlignment="1">
      <alignment horizontal="center" vertical="center"/>
    </xf>
    <xf numFmtId="0" fontId="28" fillId="5" borderId="9" xfId="0" applyFont="1" applyFill="1" applyBorder="1" applyAlignment="1">
      <alignment horizontal="center" vertical="center"/>
    </xf>
    <xf numFmtId="0" fontId="28" fillId="5" borderId="12" xfId="0" applyFont="1" applyFill="1" applyBorder="1" applyAlignment="1">
      <alignment horizontal="center" vertical="center"/>
    </xf>
    <xf numFmtId="0" fontId="28" fillId="5" borderId="8"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31"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25" xfId="0" applyFont="1" applyFill="1" applyBorder="1" applyAlignment="1">
      <alignment horizontal="center" vertical="center"/>
    </xf>
    <xf numFmtId="0" fontId="28" fillId="7" borderId="22" xfId="0" applyFont="1" applyFill="1" applyBorder="1" applyAlignment="1" applyProtection="1">
      <alignment horizontal="center" vertical="center"/>
      <protection locked="0"/>
    </xf>
    <xf numFmtId="49" fontId="28" fillId="7" borderId="23"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shrinkToFit="1"/>
      <protection locked="0"/>
    </xf>
    <xf numFmtId="49" fontId="28" fillId="2" borderId="23" xfId="0" applyNumberFormat="1" applyFont="1" applyFill="1" applyBorder="1" applyAlignment="1" applyProtection="1">
      <alignment horizontal="center" vertical="center" shrinkToFit="1"/>
      <protection locked="0"/>
    </xf>
    <xf numFmtId="49" fontId="28" fillId="7" borderId="25" xfId="0" applyNumberFormat="1" applyFont="1" applyFill="1" applyBorder="1" applyAlignment="1" applyProtection="1">
      <alignment horizontal="center" vertical="center" shrinkToFit="1"/>
      <protection locked="0"/>
    </xf>
    <xf numFmtId="0" fontId="28" fillId="2" borderId="23" xfId="0" applyFont="1" applyFill="1" applyBorder="1" applyAlignment="1" applyProtection="1">
      <alignment horizontal="center" vertical="center"/>
      <protection locked="0"/>
    </xf>
    <xf numFmtId="0" fontId="28" fillId="2" borderId="25" xfId="0" applyFont="1" applyFill="1" applyBorder="1" applyAlignment="1" applyProtection="1">
      <alignment horizontal="center" vertical="center"/>
      <protection locked="0"/>
    </xf>
    <xf numFmtId="0" fontId="28" fillId="2" borderId="26" xfId="0" applyFont="1" applyFill="1" applyBorder="1" applyAlignment="1" applyProtection="1">
      <alignment horizontal="center" vertical="center"/>
      <protection locked="0"/>
    </xf>
    <xf numFmtId="49" fontId="28" fillId="2" borderId="9" xfId="0" applyNumberFormat="1"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shrinkToFit="1"/>
      <protection locked="0"/>
    </xf>
    <xf numFmtId="49" fontId="28" fillId="2" borderId="9" xfId="0" applyNumberFormat="1" applyFont="1" applyFill="1" applyBorder="1" applyAlignment="1" applyProtection="1">
      <alignment horizontal="center" vertical="center" shrinkToFit="1"/>
      <protection locked="0"/>
    </xf>
    <xf numFmtId="49" fontId="28" fillId="2" borderId="18" xfId="0" applyNumberFormat="1" applyFont="1" applyFill="1" applyBorder="1" applyAlignment="1" applyProtection="1">
      <alignment horizontal="center" vertical="center" shrinkToFit="1"/>
      <protection locked="0"/>
    </xf>
    <xf numFmtId="0" fontId="28" fillId="2" borderId="17" xfId="0"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protection locked="0"/>
    </xf>
    <xf numFmtId="0" fontId="28" fillId="2" borderId="18"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28" fillId="0" borderId="38" xfId="0" applyFont="1" applyBorder="1" applyAlignment="1">
      <alignment vertical="center" wrapText="1"/>
    </xf>
    <xf numFmtId="0" fontId="31" fillId="5" borderId="6" xfId="6" applyFont="1" applyFill="1" applyBorder="1" applyAlignment="1">
      <alignment horizontal="center" vertical="center"/>
    </xf>
    <xf numFmtId="0" fontId="31" fillId="5" borderId="6" xfId="6" applyFont="1" applyFill="1" applyBorder="1">
      <alignment vertical="center"/>
    </xf>
    <xf numFmtId="0" fontId="31" fillId="5" borderId="11" xfId="6" applyFont="1" applyFill="1" applyBorder="1">
      <alignment vertical="center"/>
    </xf>
    <xf numFmtId="0" fontId="28" fillId="0" borderId="0" xfId="0" applyFont="1" applyProtection="1">
      <alignment vertical="center"/>
      <protection locked="0"/>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30" fillId="0" borderId="25" xfId="0" applyFont="1" applyBorder="1" applyAlignment="1">
      <alignment vertical="center" wrapText="1"/>
    </xf>
    <xf numFmtId="0" fontId="30" fillId="0" borderId="23" xfId="0" applyFont="1" applyBorder="1" applyAlignment="1">
      <alignment vertical="center" wrapText="1"/>
    </xf>
    <xf numFmtId="0" fontId="28" fillId="2" borderId="22" xfId="0" applyFont="1" applyFill="1" applyBorder="1" applyAlignment="1" applyProtection="1">
      <alignment horizontal="center" vertical="center"/>
      <protection locked="0"/>
    </xf>
    <xf numFmtId="0" fontId="0" fillId="6" borderId="24" xfId="0" applyFill="1" applyBorder="1" applyAlignment="1">
      <alignment horizontal="center" vertical="center"/>
    </xf>
    <xf numFmtId="0" fontId="21" fillId="9" borderId="24" xfId="0" applyFont="1" applyFill="1" applyBorder="1" applyAlignment="1">
      <alignment horizontal="center" vertical="center"/>
    </xf>
    <xf numFmtId="0" fontId="32" fillId="0" borderId="0" xfId="0" applyFont="1">
      <alignment vertical="center"/>
    </xf>
    <xf numFmtId="0" fontId="8" fillId="0" borderId="0" xfId="0" applyFont="1" applyProtection="1">
      <alignment vertical="center"/>
      <protection locked="0"/>
    </xf>
    <xf numFmtId="0" fontId="5" fillId="7" borderId="24"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2" borderId="24" xfId="0" applyFont="1" applyFill="1" applyBorder="1" applyAlignment="1">
      <alignment horizontal="center" vertical="center"/>
    </xf>
    <xf numFmtId="0" fontId="33" fillId="2" borderId="9" xfId="0" applyFont="1" applyFill="1" applyBorder="1" applyAlignment="1" applyProtection="1">
      <alignment horizontal="center" vertical="center"/>
      <protection locked="0"/>
    </xf>
    <xf numFmtId="0" fontId="34" fillId="0" borderId="0" xfId="0" applyFont="1" applyAlignment="1">
      <alignment vertical="top"/>
    </xf>
    <xf numFmtId="0" fontId="34" fillId="0" borderId="0" xfId="0" applyFont="1">
      <alignment vertical="center"/>
    </xf>
    <xf numFmtId="0" fontId="34" fillId="8" borderId="0" xfId="0" applyFont="1" applyFill="1">
      <alignment vertical="center"/>
    </xf>
    <xf numFmtId="0" fontId="30" fillId="2" borderId="9" xfId="0" applyFont="1" applyFill="1" applyBorder="1" applyAlignment="1" applyProtection="1">
      <alignment horizontal="center" vertical="center"/>
      <protection locked="0"/>
    </xf>
    <xf numFmtId="0" fontId="30" fillId="5" borderId="9" xfId="0" applyFont="1" applyFill="1" applyBorder="1" applyAlignment="1">
      <alignment horizontal="center" vertical="center"/>
    </xf>
    <xf numFmtId="0" fontId="30" fillId="5" borderId="18" xfId="0" applyFont="1" applyFill="1" applyBorder="1" applyAlignment="1">
      <alignment horizontal="center" vertical="center"/>
    </xf>
    <xf numFmtId="0" fontId="30" fillId="5" borderId="8" xfId="0" applyFont="1" applyFill="1" applyBorder="1" applyAlignment="1">
      <alignment horizontal="center" vertical="center"/>
    </xf>
    <xf numFmtId="0" fontId="30" fillId="5" borderId="13" xfId="0" applyFont="1" applyFill="1" applyBorder="1" applyAlignment="1">
      <alignment horizontal="center" vertical="center"/>
    </xf>
    <xf numFmtId="0" fontId="30" fillId="0" borderId="18" xfId="0" applyFont="1" applyBorder="1" applyAlignment="1">
      <alignment horizontal="center" vertical="center" shrinkToFit="1"/>
    </xf>
    <xf numFmtId="0" fontId="30" fillId="0" borderId="13" xfId="0" applyFont="1" applyBorder="1" applyAlignment="1">
      <alignment horizontal="center" vertical="center" shrinkToFit="1"/>
    </xf>
    <xf numFmtId="49" fontId="30" fillId="0" borderId="25" xfId="0" applyNumberFormat="1" applyFont="1" applyBorder="1" applyAlignment="1">
      <alignment horizontal="center" vertical="center" wrapText="1"/>
    </xf>
    <xf numFmtId="0" fontId="28" fillId="0" borderId="33" xfId="0" applyFont="1" applyBorder="1" applyAlignment="1">
      <alignment horizontal="center" vertical="center" shrinkToFit="1"/>
    </xf>
    <xf numFmtId="0" fontId="28" fillId="0" borderId="19" xfId="0" applyFont="1" applyBorder="1" applyAlignment="1">
      <alignment horizontal="center" vertical="center" shrinkToFit="1"/>
    </xf>
    <xf numFmtId="0" fontId="28" fillId="0" borderId="12" xfId="0" applyFont="1" applyBorder="1" applyAlignment="1">
      <alignment horizontal="center" vertical="center" shrinkToFit="1"/>
    </xf>
    <xf numFmtId="0" fontId="28" fillId="0" borderId="31" xfId="0" applyFont="1" applyBorder="1" applyAlignment="1">
      <alignment horizontal="center" vertical="center" shrinkToFit="1"/>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8" borderId="0" xfId="3" applyFont="1" applyFill="1" applyAlignment="1"/>
    <xf numFmtId="0" fontId="34" fillId="0" borderId="0" xfId="3" applyFont="1" applyAlignment="1"/>
    <xf numFmtId="49" fontId="34" fillId="0" borderId="0" xfId="5" applyNumberFormat="1" applyFont="1">
      <alignment vertical="center"/>
    </xf>
    <xf numFmtId="49" fontId="34"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5" fillId="2" borderId="3" xfId="0" applyFont="1" applyFill="1" applyBorder="1" applyAlignment="1">
      <alignment horizontal="center" vertical="center" shrinkToFit="1"/>
    </xf>
    <xf numFmtId="0" fontId="5" fillId="2" borderId="6"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7" borderId="3" xfId="0" applyFont="1" applyFill="1" applyBorder="1" applyAlignment="1">
      <alignment horizontal="center" vertical="center" shrinkToFit="1"/>
    </xf>
    <xf numFmtId="0" fontId="5" fillId="7" borderId="6" xfId="0" applyFont="1" applyFill="1" applyBorder="1" applyAlignment="1">
      <alignment horizontal="center" vertical="center" shrinkToFit="1"/>
    </xf>
    <xf numFmtId="0" fontId="5" fillId="7" borderId="11" xfId="0" applyFont="1" applyFill="1" applyBorder="1" applyAlignment="1">
      <alignment horizontal="center" vertical="center" shrinkToFit="1"/>
    </xf>
    <xf numFmtId="0" fontId="5" fillId="2" borderId="3"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24"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5" fillId="7" borderId="32" xfId="0" applyFont="1" applyFill="1" applyBorder="1" applyAlignment="1">
      <alignment horizontal="center" vertical="center" shrinkToFit="1"/>
    </xf>
    <xf numFmtId="0" fontId="5" fillId="7" borderId="15" xfId="0" applyFont="1" applyFill="1" applyBorder="1" applyAlignment="1">
      <alignment horizontal="center" vertical="center" shrinkToFit="1"/>
    </xf>
    <xf numFmtId="0" fontId="5" fillId="7" borderId="3" xfId="0" applyFont="1" applyFill="1" applyBorder="1" applyAlignment="1">
      <alignment horizontal="center" vertical="center"/>
    </xf>
    <xf numFmtId="0" fontId="5" fillId="7" borderId="6" xfId="0" applyFont="1" applyFill="1" applyBorder="1" applyAlignment="1">
      <alignment horizontal="center" vertical="center"/>
    </xf>
    <xf numFmtId="0" fontId="5" fillId="7" borderId="11" xfId="0" applyFont="1" applyFill="1" applyBorder="1" applyAlignment="1">
      <alignment horizontal="center" vertical="center"/>
    </xf>
    <xf numFmtId="0" fontId="28" fillId="0" borderId="3" xfId="0" applyFont="1" applyBorder="1" applyAlignment="1">
      <alignment horizontal="center" vertical="center"/>
    </xf>
    <xf numFmtId="0" fontId="28" fillId="0" borderId="38" xfId="0" applyFont="1" applyBorder="1" applyAlignment="1">
      <alignment horizontal="center" vertical="center"/>
    </xf>
    <xf numFmtId="0" fontId="5" fillId="7" borderId="24" xfId="0" applyFont="1" applyFill="1" applyBorder="1" applyAlignment="1">
      <alignment horizontal="center" vertical="center"/>
    </xf>
    <xf numFmtId="0" fontId="30" fillId="0" borderId="30" xfId="0" applyFont="1" applyBorder="1" applyAlignment="1">
      <alignment horizontal="center" vertical="center" wrapText="1"/>
    </xf>
    <xf numFmtId="0" fontId="30" fillId="0" borderId="7" xfId="0" applyFont="1" applyBorder="1" applyAlignment="1">
      <alignment horizontal="center" vertical="center" wrapText="1"/>
    </xf>
    <xf numFmtId="0" fontId="30" fillId="0" borderId="14" xfId="0" applyFont="1" applyBorder="1" applyAlignment="1">
      <alignment horizontal="center" vertical="center" wrapText="1"/>
    </xf>
    <xf numFmtId="0" fontId="30" fillId="0" borderId="4" xfId="0" applyFont="1" applyBorder="1" applyAlignment="1">
      <alignment horizontal="center" vertical="center" wrapText="1"/>
    </xf>
    <xf numFmtId="0" fontId="30" fillId="0" borderId="16" xfId="0" applyFont="1" applyBorder="1" applyAlignment="1">
      <alignment horizontal="center" vertical="center" wrapText="1"/>
    </xf>
    <xf numFmtId="0" fontId="30" fillId="0" borderId="5" xfId="0" applyFont="1" applyBorder="1" applyAlignment="1">
      <alignment horizontal="center" vertical="center" wrapText="1"/>
    </xf>
    <xf numFmtId="0" fontId="30" fillId="0" borderId="29" xfId="0" applyFont="1" applyBorder="1" applyAlignment="1">
      <alignment horizontal="center" vertical="center" wrapText="1"/>
    </xf>
    <xf numFmtId="0" fontId="30" fillId="0" borderId="21" xfId="0" applyFont="1" applyBorder="1" applyAlignment="1">
      <alignment horizontal="center" vertical="center" wrapText="1"/>
    </xf>
    <xf numFmtId="0" fontId="30" fillId="0" borderId="20" xfId="0" applyFont="1" applyBorder="1" applyAlignment="1">
      <alignment horizontal="center" vertical="center" wrapText="1"/>
    </xf>
    <xf numFmtId="0" fontId="28" fillId="0" borderId="29" xfId="0" applyFont="1" applyBorder="1" applyAlignment="1">
      <alignment horizontal="center" vertical="center" shrinkToFit="1"/>
    </xf>
    <xf numFmtId="0" fontId="28" fillId="0" borderId="21" xfId="0" applyFont="1" applyBorder="1" applyAlignment="1">
      <alignment horizontal="center" vertical="center" shrinkToFit="1"/>
    </xf>
    <xf numFmtId="0" fontId="28" fillId="0" borderId="20" xfId="0" applyFont="1" applyBorder="1" applyAlignment="1">
      <alignment horizontal="center" vertical="center" shrinkToFit="1"/>
    </xf>
    <xf numFmtId="49" fontId="30" fillId="0" borderId="30" xfId="0" applyNumberFormat="1" applyFont="1" applyBorder="1" applyAlignment="1">
      <alignment horizontal="center" vertical="center" wrapText="1"/>
    </xf>
    <xf numFmtId="49" fontId="30" fillId="0" borderId="7" xfId="0" applyNumberFormat="1" applyFont="1" applyBorder="1" applyAlignment="1">
      <alignment horizontal="center" vertical="center" wrapText="1"/>
    </xf>
    <xf numFmtId="49" fontId="30" fillId="0" borderId="14" xfId="0" applyNumberFormat="1" applyFont="1" applyBorder="1" applyAlignment="1">
      <alignment horizontal="center" vertical="center" wrapText="1"/>
    </xf>
    <xf numFmtId="0" fontId="5" fillId="6" borderId="24" xfId="0" applyFont="1" applyFill="1" applyBorder="1" applyAlignment="1">
      <alignment horizontal="center" vertical="center" shrinkToFit="1"/>
    </xf>
    <xf numFmtId="0" fontId="5" fillId="6" borderId="3" xfId="0" applyFont="1" applyFill="1" applyBorder="1" applyAlignment="1">
      <alignment horizontal="center" vertical="center" shrinkToFit="1"/>
    </xf>
    <xf numFmtId="0" fontId="5" fillId="6" borderId="11" xfId="0" applyFont="1" applyFill="1" applyBorder="1" applyAlignment="1">
      <alignment horizontal="center" vertical="center" shrinkToFit="1"/>
    </xf>
    <xf numFmtId="0" fontId="5" fillId="6" borderId="4" xfId="0" applyFont="1" applyFill="1" applyBorder="1" applyAlignment="1">
      <alignment horizontal="center" vertical="center" shrinkToFit="1"/>
    </xf>
    <xf numFmtId="0" fontId="5" fillId="6" borderId="5" xfId="0" applyFont="1" applyFill="1" applyBorder="1" applyAlignment="1">
      <alignment horizontal="center"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ill>
        <patternFill>
          <bgColor theme="7" tint="0.3999450666829432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dimension ref="A1:JZ156"/>
  <sheetViews>
    <sheetView showGridLines="0" tabSelected="1" zoomScale="92" zoomScaleNormal="100" zoomScaleSheetLayoutView="100" workbookViewId="0"/>
  </sheetViews>
  <sheetFormatPr defaultColWidth="9" defaultRowHeight="15"/>
  <cols>
    <col min="1" max="1" width="2.625" style="7" customWidth="1"/>
    <col min="2" max="2" width="4.375" style="7" customWidth="1"/>
    <col min="3" max="3" width="4.125" style="7" customWidth="1"/>
    <col min="4" max="4" width="7.5" style="7" customWidth="1"/>
    <col min="5" max="5" width="8.125" style="7" customWidth="1"/>
    <col min="6" max="6" width="8.625" style="7" customWidth="1"/>
    <col min="7" max="7" width="12.125" style="7" customWidth="1"/>
    <col min="8" max="19" width="8.125" style="7" customWidth="1"/>
    <col min="20" max="20" width="2.625" style="7" customWidth="1"/>
    <col min="21" max="33" width="5.625" style="7" hidden="1" customWidth="1"/>
    <col min="34" max="34" width="6.125" style="7" hidden="1" customWidth="1"/>
    <col min="35" max="286" width="5.625" style="7" hidden="1" customWidth="1"/>
    <col min="287" max="16384" width="9" style="7"/>
  </cols>
  <sheetData>
    <row r="1" spans="1:286">
      <c r="A1" s="42"/>
      <c r="B1" s="43" t="s">
        <v>0</v>
      </c>
      <c r="C1" s="43"/>
      <c r="D1" s="42"/>
      <c r="E1" s="42"/>
      <c r="F1" s="42"/>
      <c r="G1" s="42"/>
      <c r="H1" s="42"/>
      <c r="I1" s="42"/>
      <c r="J1" s="42"/>
      <c r="K1" s="42"/>
      <c r="L1" s="42"/>
      <c r="M1" s="42"/>
      <c r="N1" s="42"/>
      <c r="O1" s="42"/>
      <c r="P1" s="42"/>
      <c r="Q1" s="42"/>
      <c r="R1" s="42"/>
      <c r="S1" s="42"/>
      <c r="T1" s="42"/>
      <c r="U1" s="119">
        <v>1</v>
      </c>
      <c r="V1" s="88"/>
    </row>
    <row r="2" spans="1:286">
      <c r="A2" s="42"/>
      <c r="B2" s="42" t="s">
        <v>1</v>
      </c>
      <c r="C2" s="42"/>
      <c r="D2" s="42"/>
      <c r="E2" s="42"/>
      <c r="F2" s="42"/>
      <c r="G2" s="42"/>
      <c r="H2" s="42"/>
      <c r="I2" s="42"/>
      <c r="J2" s="42"/>
      <c r="K2" s="42"/>
      <c r="L2" s="42"/>
      <c r="M2" s="42"/>
      <c r="N2" s="42"/>
      <c r="O2" s="42"/>
      <c r="P2" s="42"/>
      <c r="Q2" s="42"/>
      <c r="R2" s="42"/>
      <c r="S2" s="42"/>
      <c r="T2" s="42"/>
    </row>
    <row r="3" spans="1:286">
      <c r="A3" s="42"/>
      <c r="B3" s="42" t="s">
        <v>2</v>
      </c>
      <c r="C3" s="42"/>
      <c r="D3" s="42"/>
      <c r="E3" s="42"/>
      <c r="F3" s="42"/>
      <c r="G3" s="42"/>
      <c r="H3" s="42"/>
      <c r="I3" s="42"/>
      <c r="J3" s="42"/>
      <c r="K3" s="42"/>
      <c r="L3" s="42"/>
      <c r="M3" s="42"/>
      <c r="N3" s="42"/>
      <c r="O3" s="42"/>
      <c r="P3" s="42"/>
      <c r="Q3" s="42"/>
      <c r="R3" s="42"/>
      <c r="S3" s="42"/>
      <c r="T3" s="42"/>
    </row>
    <row r="4" spans="1:286" ht="38.25">
      <c r="A4" s="42"/>
      <c r="F4" s="137" t="s">
        <v>3</v>
      </c>
      <c r="G4" s="138"/>
      <c r="H4" s="44" t="s">
        <v>4</v>
      </c>
      <c r="I4" s="75" t="s">
        <v>5</v>
      </c>
      <c r="J4" s="44" t="s">
        <v>6</v>
      </c>
      <c r="K4" s="44" t="s">
        <v>7</v>
      </c>
      <c r="L4" s="44" t="s">
        <v>8</v>
      </c>
      <c r="M4" s="44" t="s">
        <v>9</v>
      </c>
      <c r="N4" s="44" t="s">
        <v>10</v>
      </c>
      <c r="O4" s="44" t="s">
        <v>11</v>
      </c>
      <c r="P4" s="44" t="s">
        <v>12</v>
      </c>
      <c r="Q4" s="44" t="s">
        <v>13</v>
      </c>
      <c r="R4" s="44" t="s">
        <v>14</v>
      </c>
      <c r="S4" s="45" t="s">
        <v>15</v>
      </c>
      <c r="T4" s="42"/>
    </row>
    <row r="5" spans="1:286" ht="15" customHeight="1">
      <c r="A5" s="42"/>
      <c r="F5" s="149" t="s">
        <v>16</v>
      </c>
      <c r="G5" s="107" t="s">
        <v>17</v>
      </c>
      <c r="H5" s="46" t="str">
        <f>IF(COUNTIF(W$18:W$68,"ガス(ppm)*")&gt;0,X5,"")</f>
        <v/>
      </c>
      <c r="I5" s="47" t="str">
        <f>IF(COUNTIF(AS$18:AS$68,"ガス(ppm)*")&gt;0,AT5,"")</f>
        <v/>
      </c>
      <c r="J5" s="47" t="str">
        <f>IF(COUNTIF(BO$18:BO$68,"ガス(ppm)*")&gt;0,BP5,"")</f>
        <v/>
      </c>
      <c r="K5" s="47" t="str">
        <f>IF(COUNTIF(CK$18:CK$68,"ガス(ppm)*")&gt;0,CL5,"")</f>
        <v/>
      </c>
      <c r="L5" s="47" t="str">
        <f>IF(COUNTIF(DG$18:DG$68,"ガス(ppm)*")&gt;0,DH5,"")</f>
        <v/>
      </c>
      <c r="M5" s="47" t="str">
        <f>IF(COUNTIF(EC$18:EC$68,"ガス(ppm)*")&gt;0,ED5,"")</f>
        <v/>
      </c>
      <c r="N5" s="47" t="str">
        <f>IF(COUNTIF(EY$18:EY$68,"ガス(ppm)*")&gt;0,EZ5,"")</f>
        <v/>
      </c>
      <c r="O5" s="47" t="str">
        <f>IF(COUNTIF(FU$18:FU$68,"ガス(ppm)*")&gt;0,FV5,"")</f>
        <v/>
      </c>
      <c r="P5" s="47" t="str">
        <f>IF(COUNTIF(GQ$18:GQ$68,"ガス(ppm)*")&gt;0,GR5,"")</f>
        <v/>
      </c>
      <c r="Q5" s="47" t="str">
        <f>IF(COUNTIF(HM$18:HM$68,"ガス(ppm)*")&gt;0,HN5,"")</f>
        <v/>
      </c>
      <c r="R5" s="47" t="str">
        <f>IF(COUNTIF(II$18:II$68,"ガス(ppm)*")&gt;0,IJ5,"")</f>
        <v/>
      </c>
      <c r="S5" s="48" t="str">
        <f>IF(COUNTIF(JE$18:JE$68,"ガス(ppm)*")&gt;0,JF5,"")</f>
        <v/>
      </c>
      <c r="T5" s="42"/>
      <c r="X5" s="139">
        <f>SUM(X$18:AA$68)</f>
        <v>0</v>
      </c>
      <c r="Y5" s="139"/>
      <c r="Z5" s="139"/>
      <c r="AA5" s="139"/>
      <c r="AB5" s="93" t="str">
        <f>IF(MAX(AB18:AB68)&gt;0,MAX(AB18:AB68),IF(COUNTIF(AB18:AB68,0)&gt;0,0,IF(COUNTIF(AB18:AB68,"ND")&gt;0,"ND","")))</f>
        <v/>
      </c>
      <c r="AC5" s="134">
        <f>SUM(AC$18:AF$68)</f>
        <v>0</v>
      </c>
      <c r="AD5" s="135"/>
      <c r="AE5" s="135"/>
      <c r="AF5" s="135"/>
      <c r="AG5" s="93" t="str">
        <f>IF(COUNTIF(AG18:AG68,"有")&gt;0,"有","無")</f>
        <v>無</v>
      </c>
      <c r="AI5" s="127">
        <f>SUM(AI$18:AL$68)</f>
        <v>0</v>
      </c>
      <c r="AJ5" s="128"/>
      <c r="AK5" s="128"/>
      <c r="AL5" s="128"/>
      <c r="AM5" s="94" t="str">
        <f>IF(MAX(AM18:AM68)&gt;0,MAX(AM18:AM68),IF(COUNTIF(AM18:AM68,0)&gt;0,0,IF(COUNTIF(AM18:AM68,"ND")&gt;0,"ND","")))</f>
        <v/>
      </c>
      <c r="AN5" s="127">
        <f>SUM(AN$18:AQ$68)</f>
        <v>0</v>
      </c>
      <c r="AO5" s="128"/>
      <c r="AP5" s="128"/>
      <c r="AQ5" s="128"/>
      <c r="AR5" s="94" t="str">
        <f>IF(COUNTIF(AR18:AR68,"有")&gt;0,"有","無")</f>
        <v>無</v>
      </c>
      <c r="AT5" s="134">
        <f>SUM(AT$18:AW$68)</f>
        <v>0</v>
      </c>
      <c r="AU5" s="135"/>
      <c r="AV5" s="135"/>
      <c r="AW5" s="136"/>
      <c r="AX5" s="93" t="str">
        <f>IF(MAX(AX18:AX68)&gt;0,MAX(AX18:AX68),IF(COUNTIF(AX18:AX68,0)&gt;0,0,IF(COUNTIF(AX18:AX68,"ND")&gt;0,"ND","")))</f>
        <v/>
      </c>
      <c r="AY5" s="134">
        <f>SUM(AY$18:BB$68)</f>
        <v>0</v>
      </c>
      <c r="AZ5" s="135"/>
      <c r="BA5" s="135"/>
      <c r="BB5" s="136"/>
      <c r="BC5" s="93" t="str">
        <f>IF(COUNTIF(BC18:BC68,"有")&gt;0,"有","無")</f>
        <v>無</v>
      </c>
      <c r="BE5" s="127">
        <f>SUM(BE$18:BH$68)</f>
        <v>0</v>
      </c>
      <c r="BF5" s="128"/>
      <c r="BG5" s="128"/>
      <c r="BH5" s="128"/>
      <c r="BI5" s="94" t="str">
        <f>IF(MAX(BI18:BI68)&gt;0,MAX(BI18:BI68),IF(COUNTIF(BI18:BI68,0)&gt;0,0,IF(COUNTIF(BI18:BI68,"ND")&gt;0,"ND","")))</f>
        <v/>
      </c>
      <c r="BJ5" s="127">
        <f>SUM(BJ$18:BM$68)</f>
        <v>0</v>
      </c>
      <c r="BK5" s="128"/>
      <c r="BL5" s="128"/>
      <c r="BM5" s="128"/>
      <c r="BN5" s="94" t="str">
        <f>IF(COUNTIF(BN18:BN68,"有")&gt;0,"有","無")</f>
        <v>無</v>
      </c>
      <c r="BP5" s="134">
        <f>SUM(BP$18:BS$68)</f>
        <v>0</v>
      </c>
      <c r="BQ5" s="135"/>
      <c r="BR5" s="135"/>
      <c r="BS5" s="136"/>
      <c r="BT5" s="93" t="str">
        <f>IF(MAX(BT18:BT68)&gt;0,MAX(BT18:BT68),IF(COUNTIF(BT18:BT68,0)&gt;0,0,IF(COUNTIF(BT18:BT68,"ND")&gt;0,"ND","")))</f>
        <v/>
      </c>
      <c r="BU5" s="134">
        <f>SUM(BU$18:BX$68)</f>
        <v>0</v>
      </c>
      <c r="BV5" s="135"/>
      <c r="BW5" s="135"/>
      <c r="BX5" s="136"/>
      <c r="BY5" s="93" t="str">
        <f>IF(COUNTIF(BY18:BY68,"有")&gt;0,"有","無")</f>
        <v>無</v>
      </c>
      <c r="CA5" s="127">
        <f>SUM(CA$18:CD$68)</f>
        <v>0</v>
      </c>
      <c r="CB5" s="128"/>
      <c r="CC5" s="128"/>
      <c r="CD5" s="128"/>
      <c r="CE5" s="94" t="str">
        <f>IF(MAX(CE18:CE68)&gt;0,MAX(CE18:CE68),IF(COUNTIF(CE18:CE68,0)&gt;0,0,IF(COUNTIF(CE18:CE68,"ND")&gt;0,"ND","")))</f>
        <v/>
      </c>
      <c r="CF5" s="127">
        <f>SUM(CF$18:CI$68)</f>
        <v>0</v>
      </c>
      <c r="CG5" s="128"/>
      <c r="CH5" s="128"/>
      <c r="CI5" s="128"/>
      <c r="CJ5" s="94" t="str">
        <f>IF(COUNTIF(CJ18:CJ68,"有")&gt;0,"有","無")</f>
        <v>無</v>
      </c>
      <c r="CL5" s="134">
        <f>SUM(CL$18:CO$68)</f>
        <v>0</v>
      </c>
      <c r="CM5" s="135"/>
      <c r="CN5" s="135"/>
      <c r="CO5" s="136"/>
      <c r="CP5" s="93" t="str">
        <f>IF(MAX(CP18:CP68)&gt;0,MAX(CP18:CP68),IF(COUNTIF(CP18:CP68,0)&gt;0,0,IF(COUNTIF(CP18:CP68,"ND")&gt;0,"ND","")))</f>
        <v/>
      </c>
      <c r="CQ5" s="134">
        <f>SUM(CQ$18:CT$68)</f>
        <v>0</v>
      </c>
      <c r="CR5" s="135"/>
      <c r="CS5" s="135"/>
      <c r="CT5" s="136"/>
      <c r="CU5" s="93" t="str">
        <f>IF(COUNTIF(CU18:CU68,"有")&gt;0,"有","無")</f>
        <v>無</v>
      </c>
      <c r="CW5" s="127">
        <f>SUM(CW$18:CZ$68)</f>
        <v>0</v>
      </c>
      <c r="CX5" s="128"/>
      <c r="CY5" s="128"/>
      <c r="CZ5" s="128"/>
      <c r="DA5" s="94" t="str">
        <f>IF(MAX(DA18:DA68)&gt;0,MAX(DA18:DA68),IF(COUNTIF(DA18:DA68,0)&gt;0,0,IF(COUNTIF(DA18:DA68,"ND")&gt;0,"ND","")))</f>
        <v/>
      </c>
      <c r="DB5" s="127">
        <f>SUM(DB$18:DE$68)</f>
        <v>0</v>
      </c>
      <c r="DC5" s="128"/>
      <c r="DD5" s="128"/>
      <c r="DE5" s="128"/>
      <c r="DF5" s="94" t="str">
        <f>IF(COUNTIF(DF18:DF68,"有")&gt;0,"有","無")</f>
        <v>無</v>
      </c>
      <c r="DH5" s="134">
        <f>SUM(DH$18:DK$68)</f>
        <v>0</v>
      </c>
      <c r="DI5" s="135"/>
      <c r="DJ5" s="135"/>
      <c r="DK5" s="136"/>
      <c r="DL5" s="93" t="str">
        <f>IF(MAX(DL18:DL68)&gt;0,MAX(DL18:DL68),IF(COUNTIF(DL18:DL68,0)&gt;0,0,IF(COUNTIF(DL18:DL68,"ND")&gt;0,"ND","")))</f>
        <v/>
      </c>
      <c r="DM5" s="134">
        <f>SUM(DM$18:DP$68)</f>
        <v>0</v>
      </c>
      <c r="DN5" s="135"/>
      <c r="DO5" s="135"/>
      <c r="DP5" s="136"/>
      <c r="DQ5" s="93" t="str">
        <f>IF(COUNTIF(DQ18:DQ68,"有")&gt;0,"有","無")</f>
        <v>無</v>
      </c>
      <c r="DS5" s="127">
        <f>SUM(DS$18:DV$68)</f>
        <v>0</v>
      </c>
      <c r="DT5" s="128"/>
      <c r="DU5" s="128"/>
      <c r="DV5" s="128"/>
      <c r="DW5" s="94" t="str">
        <f>IF(MAX(DW18:DW68)&gt;0,MAX(DW18:DW68),IF(COUNTIF(DW18:DW68,0)&gt;0,0,IF(COUNTIF(DW18:DW68,"ND")&gt;0,"ND","")))</f>
        <v/>
      </c>
      <c r="DX5" s="127">
        <f>SUM(DX$18:EA$68)</f>
        <v>0</v>
      </c>
      <c r="DY5" s="128"/>
      <c r="DZ5" s="128"/>
      <c r="EA5" s="128"/>
      <c r="EB5" s="94" t="str">
        <f>IF(COUNTIF(EB18:EB68,"有")&gt;0,"有","無")</f>
        <v>無</v>
      </c>
      <c r="ED5" s="134">
        <f>SUM(ED$18:EG$68)</f>
        <v>0</v>
      </c>
      <c r="EE5" s="135"/>
      <c r="EF5" s="135"/>
      <c r="EG5" s="136"/>
      <c r="EH5" s="93" t="str">
        <f>IF(MAX(EH18:EH68)&gt;0,MAX(EH18:EH68),IF(COUNTIF(EH18:EH68,0)&gt;0,0,IF(COUNTIF(EH18:EH68,"ND")&gt;0,"ND","")))</f>
        <v/>
      </c>
      <c r="EI5" s="134">
        <f>SUM(EI$18:EL$68)</f>
        <v>0</v>
      </c>
      <c r="EJ5" s="135"/>
      <c r="EK5" s="135"/>
      <c r="EL5" s="136"/>
      <c r="EM5" s="93" t="str">
        <f>IF(COUNTIF(EM18:EM68,"有")&gt;0,"有","無")</f>
        <v>無</v>
      </c>
      <c r="EO5" s="127">
        <f>SUM(EO$18:ER$68)</f>
        <v>0</v>
      </c>
      <c r="EP5" s="128"/>
      <c r="EQ5" s="128"/>
      <c r="ER5" s="128"/>
      <c r="ES5" s="94" t="str">
        <f>IF(MAX(ES18:ES68)&gt;0,MAX(ES18:ES68),IF(COUNTIF(ES18:ES68,0)&gt;0,0,IF(COUNTIF(ES18:ES68,"ND")&gt;0,"ND","")))</f>
        <v/>
      </c>
      <c r="ET5" s="127">
        <f>SUM(ET$18:EW$68)</f>
        <v>0</v>
      </c>
      <c r="EU5" s="128"/>
      <c r="EV5" s="128"/>
      <c r="EW5" s="128"/>
      <c r="EX5" s="94" t="str">
        <f>IF(COUNTIF(EX18:EX68,"有")&gt;0,"有","無")</f>
        <v>無</v>
      </c>
      <c r="EZ5" s="134">
        <f>SUM(EZ$18:FC$68)</f>
        <v>0</v>
      </c>
      <c r="FA5" s="135"/>
      <c r="FB5" s="135"/>
      <c r="FC5" s="136"/>
      <c r="FD5" s="93" t="str">
        <f>IF(MAX(FD18:FD68)&gt;0,MAX(FD18:FD68),IF(COUNTIF(FD18:FD68,0)&gt;0,0,IF(COUNTIF(FD18:FD68,"ND")&gt;0,"ND","")))</f>
        <v/>
      </c>
      <c r="FE5" s="134">
        <f>SUM(FE$18:FH$68)</f>
        <v>0</v>
      </c>
      <c r="FF5" s="135"/>
      <c r="FG5" s="135"/>
      <c r="FH5" s="136"/>
      <c r="FI5" s="93" t="str">
        <f>IF(COUNTIF(FI18:FI68,"有")&gt;0,"有","無")</f>
        <v>無</v>
      </c>
      <c r="FK5" s="127">
        <f>SUM(FK$18:FN$68)</f>
        <v>0</v>
      </c>
      <c r="FL5" s="128"/>
      <c r="FM5" s="128"/>
      <c r="FN5" s="128"/>
      <c r="FO5" s="94" t="str">
        <f>IF(MAX(FO18:FO68)&gt;0,MAX(FO18:FO68),IF(COUNTIF(FO18:FO68,0)&gt;0,0,IF(COUNTIF(FO18:FO68,"ND")&gt;0,"ND","")))</f>
        <v/>
      </c>
      <c r="FP5" s="127">
        <f>SUM(FP$18:FS$68)</f>
        <v>0</v>
      </c>
      <c r="FQ5" s="128"/>
      <c r="FR5" s="128"/>
      <c r="FS5" s="128"/>
      <c r="FT5" s="94" t="str">
        <f>IF(COUNTIF(FT18:FT68,"有")&gt;0,"有","無")</f>
        <v>無</v>
      </c>
      <c r="FV5" s="134">
        <f>SUM(FV$18:FY$68)</f>
        <v>0</v>
      </c>
      <c r="FW5" s="135"/>
      <c r="FX5" s="135"/>
      <c r="FY5" s="136"/>
      <c r="FZ5" s="93" t="str">
        <f>IF(MAX(FZ18:FZ68)&gt;0,MAX(FZ18:FZ68),IF(COUNTIF(FZ18:FZ68,0)&gt;0,0,IF(COUNTIF(FZ18:FZ68,"ND")&gt;0,"ND","")))</f>
        <v/>
      </c>
      <c r="GA5" s="134">
        <f>SUM(GA$18:GD$68)</f>
        <v>0</v>
      </c>
      <c r="GB5" s="135"/>
      <c r="GC5" s="135"/>
      <c r="GD5" s="136"/>
      <c r="GE5" s="93" t="str">
        <f>IF(COUNTIF(GE18:GE68,"有")&gt;0,"有","無")</f>
        <v>無</v>
      </c>
      <c r="GG5" s="127">
        <f>SUM(GG$18:GJ$68)</f>
        <v>0</v>
      </c>
      <c r="GH5" s="128"/>
      <c r="GI5" s="128"/>
      <c r="GJ5" s="128"/>
      <c r="GK5" s="94" t="str">
        <f>IF(MAX(GK18:GK68)&gt;0,MAX(GK18:GK68),IF(COUNTIF(GK18:GK68,0)&gt;0,0,IF(COUNTIF(GK18:GK68,"ND")&gt;0,"ND","")))</f>
        <v/>
      </c>
      <c r="GL5" s="127">
        <f>SUM(GL$18:GO$68)</f>
        <v>0</v>
      </c>
      <c r="GM5" s="128"/>
      <c r="GN5" s="128"/>
      <c r="GO5" s="128"/>
      <c r="GP5" s="94" t="str">
        <f>IF(COUNTIF(GP18:GP68,"有")&gt;0,"有","無")</f>
        <v>無</v>
      </c>
      <c r="GR5" s="134">
        <f>SUM(GR$18:GU$68)</f>
        <v>0</v>
      </c>
      <c r="GS5" s="135"/>
      <c r="GT5" s="135"/>
      <c r="GU5" s="136"/>
      <c r="GV5" s="93" t="str">
        <f>IF(MAX(GV18:GV68)&gt;0,MAX(GV18:GV68),IF(COUNTIF(GV18:GV68,0)&gt;0,0,IF(COUNTIF(GV18:GV68,"ND")&gt;0,"ND","")))</f>
        <v/>
      </c>
      <c r="GW5" s="134">
        <f>SUM(GW$18:GZ$68)</f>
        <v>0</v>
      </c>
      <c r="GX5" s="135"/>
      <c r="GY5" s="135"/>
      <c r="GZ5" s="136"/>
      <c r="HA5" s="93" t="str">
        <f>IF(COUNTIF(HA18:HA68,"有")&gt;0,"有","無")</f>
        <v>無</v>
      </c>
      <c r="HC5" s="127">
        <f>SUM(HC$18:HF$68)</f>
        <v>0</v>
      </c>
      <c r="HD5" s="128"/>
      <c r="HE5" s="128"/>
      <c r="HF5" s="128"/>
      <c r="HG5" s="94" t="str">
        <f>IF(MAX(HG18:HG68)&gt;0,MAX(HG18:HG68),IF(COUNTIF(HG18:HG68,0)&gt;0,0,IF(COUNTIF(HG18:HG68,"ND")&gt;0,"ND","")))</f>
        <v/>
      </c>
      <c r="HH5" s="127">
        <f>SUM(HH$18:HK$68)</f>
        <v>0</v>
      </c>
      <c r="HI5" s="128"/>
      <c r="HJ5" s="128"/>
      <c r="HK5" s="128"/>
      <c r="HL5" s="94" t="str">
        <f>IF(COUNTIF(HL18:HL68,"有")&gt;0,"有","無")</f>
        <v>無</v>
      </c>
      <c r="HN5" s="134">
        <f>SUM(HN$18:HQ$68)</f>
        <v>0</v>
      </c>
      <c r="HO5" s="135"/>
      <c r="HP5" s="135"/>
      <c r="HQ5" s="136"/>
      <c r="HR5" s="93" t="str">
        <f>IF(MAX(HR18:HR68)&gt;0,MAX(HR18:HR68),IF(COUNTIF(HR18:HR68,0)&gt;0,0,IF(COUNTIF(HR18:HR68,"ND")&gt;0,"ND","")))</f>
        <v/>
      </c>
      <c r="HS5" s="134">
        <f>SUM(HS$18:HV$68)</f>
        <v>0</v>
      </c>
      <c r="HT5" s="135"/>
      <c r="HU5" s="135"/>
      <c r="HV5" s="136"/>
      <c r="HW5" s="93" t="str">
        <f>IF(COUNTIF(HW18:HW68,"有")&gt;0,"有","無")</f>
        <v>無</v>
      </c>
      <c r="HY5" s="127">
        <f>SUM(HY$18:IB$68)</f>
        <v>0</v>
      </c>
      <c r="HZ5" s="128"/>
      <c r="IA5" s="128"/>
      <c r="IB5" s="128"/>
      <c r="IC5" s="94" t="str">
        <f>IF(MAX(IC18:IC68)&gt;0,MAX(IC18:IC68),IF(COUNTIF(IC18:IC68,0)&gt;0,0,IF(COUNTIF(IC18:IC68,"ND")&gt;0,"ND","")))</f>
        <v/>
      </c>
      <c r="ID5" s="127">
        <f>SUM(ID$18:IG$68)</f>
        <v>0</v>
      </c>
      <c r="IE5" s="128"/>
      <c r="IF5" s="128"/>
      <c r="IG5" s="128"/>
      <c r="IH5" s="94" t="str">
        <f>IF(COUNTIF(IH18:IH68,"有")&gt;0,"有","無")</f>
        <v>無</v>
      </c>
      <c r="IJ5" s="134">
        <f>SUM(IJ$18:IM$68)</f>
        <v>0</v>
      </c>
      <c r="IK5" s="135"/>
      <c r="IL5" s="135"/>
      <c r="IM5" s="136"/>
      <c r="IN5" s="93" t="str">
        <f>IF(MAX(IN18:IN68)&gt;0,MAX(IN18:IN68),IF(COUNTIF(IN18:IN68,0)&gt;0,0,IF(COUNTIF(IN18:IN68,"ND")&gt;0,"ND","")))</f>
        <v/>
      </c>
      <c r="IO5" s="134">
        <f>SUM(IO$18:IR$68)</f>
        <v>0</v>
      </c>
      <c r="IP5" s="135"/>
      <c r="IQ5" s="135"/>
      <c r="IR5" s="136"/>
      <c r="IS5" s="93" t="str">
        <f>IF(COUNTIF(IS18:IS68,"有")&gt;0,"有","無")</f>
        <v>無</v>
      </c>
      <c r="IU5" s="127">
        <f>SUM(IU$18:IX$68)</f>
        <v>0</v>
      </c>
      <c r="IV5" s="128"/>
      <c r="IW5" s="128"/>
      <c r="IX5" s="128"/>
      <c r="IY5" s="94" t="str">
        <f>IF(MAX(IY18:IY68)&gt;0,MAX(IY18:IY68),IF(COUNTIF(IY18:IY68,0)&gt;0,0,IF(COUNTIF(IY18:IY68,"ND")&gt;0,"ND","")))</f>
        <v/>
      </c>
      <c r="IZ5" s="127">
        <f>SUM(IZ$18:JC$68)</f>
        <v>0</v>
      </c>
      <c r="JA5" s="128"/>
      <c r="JB5" s="128"/>
      <c r="JC5" s="128"/>
      <c r="JD5" s="94" t="str">
        <f>IF(COUNTIF(JD18:JD68,"有")&gt;0,"有","無")</f>
        <v>無</v>
      </c>
      <c r="JF5" s="134">
        <f>SUM(JF$18:JI$68)</f>
        <v>0</v>
      </c>
      <c r="JG5" s="135"/>
      <c r="JH5" s="135"/>
      <c r="JI5" s="136"/>
      <c r="JJ5" s="93" t="str">
        <f>IF(MAX(JJ18:JJ68)&gt;0,MAX(JJ18:JJ68),IF(COUNTIF(JJ18:JJ68,0)&gt;0,0,IF(COUNTIF(JJ18:JJ68,"ND")&gt;0,"ND","")))</f>
        <v/>
      </c>
      <c r="JK5" s="134">
        <f>SUM(JK$18:JN$68)</f>
        <v>0</v>
      </c>
      <c r="JL5" s="135"/>
      <c r="JM5" s="135"/>
      <c r="JN5" s="136"/>
      <c r="JO5" s="93" t="str">
        <f>IF(COUNTIF(JO18:JO68,"有")&gt;0,"有","無")</f>
        <v>無</v>
      </c>
      <c r="JQ5" s="127">
        <f>SUM(JQ$18:JT$68)</f>
        <v>0</v>
      </c>
      <c r="JR5" s="128"/>
      <c r="JS5" s="128"/>
      <c r="JT5" s="128"/>
      <c r="JU5" s="94" t="str">
        <f>IF(MAX(JU18:JU68)&gt;0,MAX(JU18:JU68),IF(COUNTIF(JU18:JU68,0)&gt;0,0,IF(COUNTIF(JU18:JU68,"ND")&gt;0,"ND","")))</f>
        <v/>
      </c>
      <c r="JV5" s="127">
        <f>SUM(JV$18:JY$68)</f>
        <v>0</v>
      </c>
      <c r="JW5" s="128"/>
      <c r="JX5" s="128"/>
      <c r="JY5" s="128"/>
      <c r="JZ5" s="94" t="str">
        <f>IF(COUNTIF(JZ18:JZ68,"有")&gt;0,"有","無")</f>
        <v>無</v>
      </c>
    </row>
    <row r="6" spans="1:286">
      <c r="A6" s="42"/>
      <c r="F6" s="150"/>
      <c r="G6" s="108" t="s">
        <v>18</v>
      </c>
      <c r="H6" s="49" t="str">
        <f>IF(H5="","",IF(H8="有","ガス検出",AB5))</f>
        <v/>
      </c>
      <c r="I6" s="49" t="str">
        <f>IF(I5="","",IF(I8="有","ガス検出",AX5))</f>
        <v/>
      </c>
      <c r="J6" s="49" t="str">
        <f>IF(J5="","",IF(J8="有","ガス検出",BT5))</f>
        <v/>
      </c>
      <c r="K6" s="49" t="str">
        <f>IF(K5="","",IF(K8="有","ガス検出",CP5))</f>
        <v/>
      </c>
      <c r="L6" s="49" t="str">
        <f>IF(L5="","",IF(L8="有","ガス検出",DL5))</f>
        <v/>
      </c>
      <c r="M6" s="49" t="str">
        <f>IF(M5="","",IF(M8="有","ガス検出",EH5))</f>
        <v/>
      </c>
      <c r="N6" s="49" t="str">
        <f>IF(N5="","",IF(N8="有","ガス検出",FD5))</f>
        <v/>
      </c>
      <c r="O6" s="49" t="str">
        <f>IF(O5="","",IF(O8="有","ガス検出",FZ5))</f>
        <v/>
      </c>
      <c r="P6" s="49" t="str">
        <f>IF(P5="","",IF(P8="有","ガス検出",GV5))</f>
        <v/>
      </c>
      <c r="Q6" s="49" t="str">
        <f>IF(Q5="","",IF(Q8="有","ガス検出",HR5))</f>
        <v/>
      </c>
      <c r="R6" s="49" t="str">
        <f>IF(R5="","",IF(R8="有","ガス検出",IN5))</f>
        <v/>
      </c>
      <c r="S6" s="50" t="str">
        <f>IF(S5="","",IF(S8="有","ガス検出",JJ5))</f>
        <v/>
      </c>
      <c r="T6" s="42"/>
    </row>
    <row r="7" spans="1:286">
      <c r="A7" s="42"/>
      <c r="F7" s="150"/>
      <c r="G7" s="108" t="s">
        <v>19</v>
      </c>
      <c r="H7" s="49" t="str">
        <f>IF(H5="","",AC5)</f>
        <v/>
      </c>
      <c r="I7" s="51" t="str">
        <f>IF(I5="","",AY5)</f>
        <v/>
      </c>
      <c r="J7" s="51" t="str">
        <f>IF(J5="","",BU5)</f>
        <v/>
      </c>
      <c r="K7" s="51" t="str">
        <f>IF(K5="","",CQ5)</f>
        <v/>
      </c>
      <c r="L7" s="51" t="str">
        <f>IF(L5="","",DM5)</f>
        <v/>
      </c>
      <c r="M7" s="51" t="str">
        <f>IF(M5="","",EI5)</f>
        <v/>
      </c>
      <c r="N7" s="51" t="str">
        <f>IF(N5="","",FE5)</f>
        <v/>
      </c>
      <c r="O7" s="51" t="str">
        <f>IF(O5="","",GA5)</f>
        <v/>
      </c>
      <c r="P7" s="51" t="str">
        <f>IF(P5="","",GW5)</f>
        <v/>
      </c>
      <c r="Q7" s="51" t="str">
        <f>IF(Q5="","",HS5)</f>
        <v/>
      </c>
      <c r="R7" s="51" t="str">
        <f>IF(R5="","",IO5)</f>
        <v/>
      </c>
      <c r="S7" s="50" t="str">
        <f>IF(S5="","",JK5)</f>
        <v/>
      </c>
      <c r="T7" s="42"/>
    </row>
    <row r="8" spans="1:286">
      <c r="A8" s="42"/>
      <c r="F8" s="151"/>
      <c r="G8" s="109" t="s">
        <v>20</v>
      </c>
      <c r="H8" s="52" t="str">
        <f>IF(H5="","",AG5)</f>
        <v/>
      </c>
      <c r="I8" s="53" t="str">
        <f>IF(I5="","",BC5)</f>
        <v/>
      </c>
      <c r="J8" s="53" t="str">
        <f>IF(J5="","",BY5)</f>
        <v/>
      </c>
      <c r="K8" s="53" t="str">
        <f>IF(K5="","",CU5)</f>
        <v/>
      </c>
      <c r="L8" s="53" t="str">
        <f>IF(L5="","",DQ5)</f>
        <v/>
      </c>
      <c r="M8" s="53" t="str">
        <f>IF(M5="","",EM5)</f>
        <v/>
      </c>
      <c r="N8" s="53" t="str">
        <f>IF(N5="","",FI5)</f>
        <v/>
      </c>
      <c r="O8" s="53" t="str">
        <f>IF(O5="","",GE5)</f>
        <v/>
      </c>
      <c r="P8" s="53" t="str">
        <f>IF(P5="","",HA5)</f>
        <v/>
      </c>
      <c r="Q8" s="53" t="str">
        <f>IF(Q5="","",HW5)</f>
        <v/>
      </c>
      <c r="R8" s="53" t="str">
        <f>IF(R5="","",IS5)</f>
        <v/>
      </c>
      <c r="S8" s="54" t="str">
        <f>IF(S5="","",JO5)</f>
        <v/>
      </c>
      <c r="T8" s="42"/>
    </row>
    <row r="9" spans="1:286">
      <c r="A9" s="42"/>
      <c r="F9" s="149" t="s">
        <v>21</v>
      </c>
      <c r="G9" s="110" t="s">
        <v>17</v>
      </c>
      <c r="H9" s="55" t="str">
        <f>IF(COUNTIF(AH$18:AH$68,"地下水(mg/L)*")&gt;0,AI5,"")</f>
        <v/>
      </c>
      <c r="I9" s="56" t="str">
        <f>IF(COUNTIF(BD$18:BD$68,"地下水(mg/L)*")&gt;0,BE5,"")</f>
        <v/>
      </c>
      <c r="J9" s="56" t="str">
        <f>IF(COUNTIF(BZ$18:BZ$68,"地下水(mg/L)*")&gt;0,CA5,"")</f>
        <v/>
      </c>
      <c r="K9" s="56" t="str">
        <f>IF(COUNTIF(CV$18:CV$68,"地下水(mg/L)*")&gt;0,CW5,"")</f>
        <v/>
      </c>
      <c r="L9" s="56" t="str">
        <f>IF(COUNTIF(DR$18:DR$68,"地下水(mg/L)*")&gt;0,DS5,"")</f>
        <v/>
      </c>
      <c r="M9" s="56" t="str">
        <f>IF(COUNTIF(EN$18:EN$68,"地下水(mg/L)*")&gt;0,EO5,"")</f>
        <v/>
      </c>
      <c r="N9" s="56" t="str">
        <f>IF(COUNTIF(FJ$18:FJ$68,"地下水(mg/L)*")&gt;0,FK5,"")</f>
        <v/>
      </c>
      <c r="O9" s="56" t="str">
        <f>IF(COUNTIF(GF$18:GF$68,"地下水(mg/L)*")&gt;0,GG5,"")</f>
        <v/>
      </c>
      <c r="P9" s="56" t="str">
        <f>IF(COUNTIF(HB$18:HB$68,"地下水(mg/L)*")&gt;0,HC5,"")</f>
        <v/>
      </c>
      <c r="Q9" s="56" t="str">
        <f>IF(COUNTIF(HX$18:HX$68,"地下水(mg/L)*")&gt;0,HY5,"")</f>
        <v/>
      </c>
      <c r="R9" s="56" t="str">
        <f>IF(COUNTIF(IT$18:IT$68,"地下水(mg/L)*")&gt;0,IU5,"")</f>
        <v/>
      </c>
      <c r="S9" s="57" t="str">
        <f>IF(COUNTIF(JP$18:JP$68,"地下水(mg/L)*")&gt;0,JQ5,"")</f>
        <v/>
      </c>
      <c r="T9" s="42"/>
    </row>
    <row r="10" spans="1:286">
      <c r="A10" s="42"/>
      <c r="F10" s="150"/>
      <c r="G10" s="108" t="s">
        <v>18</v>
      </c>
      <c r="H10" s="49" t="str">
        <f>IF(H9="","",IF(H12="有","基準超過",AM5))</f>
        <v/>
      </c>
      <c r="I10" s="51" t="str">
        <f>IF(I9="","",IF(I12="有","基準超過",BI5))</f>
        <v/>
      </c>
      <c r="J10" s="51" t="str">
        <f>IF(J9="","",IF(J12="有","基準超過",CE5))</f>
        <v/>
      </c>
      <c r="K10" s="51" t="str">
        <f>IF(K9="","",IF(K12="有","基準超過",DA5))</f>
        <v/>
      </c>
      <c r="L10" s="51" t="str">
        <f>IF(L9="","",IF(L12="有","基準超過",DW5))</f>
        <v/>
      </c>
      <c r="M10" s="51" t="str">
        <f>IF(M9="","",IF(M12="有","基準超過",ES5))</f>
        <v/>
      </c>
      <c r="N10" s="51" t="str">
        <f>IF(N9="","",IF(N12="有","基準超過",FO5))</f>
        <v/>
      </c>
      <c r="O10" s="51" t="str">
        <f>IF(O9="","",IF(O12="有","基準超過",GK5))</f>
        <v/>
      </c>
      <c r="P10" s="51" t="str">
        <f>IF(P9="","",IF(P12="有","基準超過",HG5))</f>
        <v/>
      </c>
      <c r="Q10" s="51" t="str">
        <f>IF(Q9="","",IF(Q12="有","基準超過",IC5))</f>
        <v/>
      </c>
      <c r="R10" s="51" t="str">
        <f>IF(R9="","",IF(R12="有","基準超過",IY5))</f>
        <v/>
      </c>
      <c r="S10" s="50" t="str">
        <f>IF(S9="","",IF(S12="有","基準超過",JU5))</f>
        <v/>
      </c>
      <c r="T10" s="42"/>
    </row>
    <row r="11" spans="1:286">
      <c r="A11" s="42"/>
      <c r="F11" s="150"/>
      <c r="G11" s="108" t="s">
        <v>22</v>
      </c>
      <c r="H11" s="49" t="str">
        <f>IF(H9="","",AN5)</f>
        <v/>
      </c>
      <c r="I11" s="51" t="str">
        <f>IF(I9="","",BJ5)</f>
        <v/>
      </c>
      <c r="J11" s="51" t="str">
        <f>IF(J9="","",CF5)</f>
        <v/>
      </c>
      <c r="K11" s="51" t="str">
        <f>IF(K9="","",DB5)</f>
        <v/>
      </c>
      <c r="L11" s="51" t="str">
        <f>IF(L9="","",DX5)</f>
        <v/>
      </c>
      <c r="M11" s="51" t="str">
        <f>IF(M9="","",ET5)</f>
        <v/>
      </c>
      <c r="N11" s="51" t="str">
        <f>IF(N9="","",FP5)</f>
        <v/>
      </c>
      <c r="O11" s="51" t="str">
        <f>IF(O9="","",GL5)</f>
        <v/>
      </c>
      <c r="P11" s="51" t="str">
        <f>IF(P9="","",HH5)</f>
        <v/>
      </c>
      <c r="Q11" s="51" t="str">
        <f>IF(Q9="","",ID5)</f>
        <v/>
      </c>
      <c r="R11" s="51" t="str">
        <f>IF(R9="","",IZ5)</f>
        <v/>
      </c>
      <c r="S11" s="50" t="str">
        <f>IF(S9="","",JV5)</f>
        <v/>
      </c>
      <c r="T11" s="42"/>
    </row>
    <row r="12" spans="1:286">
      <c r="A12" s="42"/>
      <c r="F12" s="151"/>
      <c r="G12" s="109" t="s">
        <v>20</v>
      </c>
      <c r="H12" s="52" t="str">
        <f>IF(H9="","",AR5)</f>
        <v/>
      </c>
      <c r="I12" s="53" t="str">
        <f>IF(I9="","",BN5)</f>
        <v/>
      </c>
      <c r="J12" s="53" t="str">
        <f>IF(J9="","",CJ5)</f>
        <v/>
      </c>
      <c r="K12" s="53" t="str">
        <f>IF(K9="","",DF5)</f>
        <v/>
      </c>
      <c r="L12" s="53" t="str">
        <f>IF(L9="","",EB5)</f>
        <v/>
      </c>
      <c r="M12" s="53" t="str">
        <f>IF(M9="","",EX5)</f>
        <v/>
      </c>
      <c r="N12" s="53" t="str">
        <f>IF(N9="","",FT5)</f>
        <v/>
      </c>
      <c r="O12" s="53" t="str">
        <f>IF(O9="","",GP5)</f>
        <v/>
      </c>
      <c r="P12" s="53" t="str">
        <f>IF(P9="","",HL5)</f>
        <v/>
      </c>
      <c r="Q12" s="53" t="str">
        <f>IF(Q9="","",IH5)</f>
        <v/>
      </c>
      <c r="R12" s="53" t="str">
        <f>IF(R9="","",JD5)</f>
        <v/>
      </c>
      <c r="S12" s="54" t="str">
        <f>IF(S9="","",JZ5)</f>
        <v/>
      </c>
      <c r="T12" s="42"/>
    </row>
    <row r="13" spans="1:286">
      <c r="A13" s="42"/>
      <c r="B13" s="42"/>
      <c r="C13" s="42"/>
      <c r="D13" s="42"/>
      <c r="E13" s="42"/>
      <c r="F13" s="42"/>
      <c r="G13" s="42"/>
      <c r="H13" s="42"/>
      <c r="I13" s="42"/>
      <c r="J13" s="42"/>
      <c r="K13" s="42"/>
      <c r="L13" s="42"/>
      <c r="M13" s="42"/>
      <c r="N13" s="42"/>
      <c r="O13" s="42"/>
      <c r="P13" s="42"/>
      <c r="Q13" s="42"/>
      <c r="R13" s="42"/>
      <c r="S13" s="42"/>
      <c r="T13" s="42"/>
      <c r="W13" s="7">
        <v>1</v>
      </c>
      <c r="AS13" s="7">
        <f>W13+1</f>
        <v>2</v>
      </c>
      <c r="BO13" s="7">
        <f>AS13+1</f>
        <v>3</v>
      </c>
      <c r="CK13" s="7">
        <f>BO13+1</f>
        <v>4</v>
      </c>
      <c r="DG13" s="7">
        <f>CK13+1</f>
        <v>5</v>
      </c>
      <c r="EC13" s="7">
        <f>DG13+1</f>
        <v>6</v>
      </c>
      <c r="EY13" s="7">
        <f>EC13+1</f>
        <v>7</v>
      </c>
      <c r="FU13" s="7">
        <f>EY13+1</f>
        <v>8</v>
      </c>
      <c r="GQ13" s="7">
        <f>FU13+1</f>
        <v>9</v>
      </c>
      <c r="HM13" s="7">
        <f>GQ13+1</f>
        <v>10</v>
      </c>
      <c r="II13" s="7">
        <f>HM13+1</f>
        <v>11</v>
      </c>
      <c r="JE13" s="7">
        <f>II13+1</f>
        <v>12</v>
      </c>
    </row>
    <row r="14" spans="1:286">
      <c r="A14" s="42"/>
      <c r="B14" s="42"/>
      <c r="C14" s="42"/>
      <c r="D14" s="42"/>
      <c r="E14" s="42"/>
      <c r="F14" s="42"/>
      <c r="G14" s="42"/>
      <c r="H14" s="42"/>
      <c r="I14" s="42"/>
      <c r="J14" s="42"/>
      <c r="K14" s="42"/>
      <c r="L14" s="42"/>
      <c r="M14" s="42"/>
      <c r="N14" s="42"/>
      <c r="O14" s="42"/>
      <c r="P14" s="42"/>
      <c r="Q14" s="42"/>
      <c r="R14" s="42"/>
      <c r="S14" s="42"/>
      <c r="T14" s="42"/>
      <c r="W14" s="7" t="str">
        <f>H15</f>
        <v>クロロエチレン</v>
      </c>
      <c r="AS14" s="7" t="str">
        <f>I15</f>
        <v>四塩化炭素</v>
      </c>
      <c r="BO14" s="7" t="str">
        <f>J15</f>
        <v>1,2-ジクロロエタン</v>
      </c>
      <c r="CK14" s="7" t="str">
        <f>K15</f>
        <v>1,1-ジクロロエチレン</v>
      </c>
      <c r="DG14" s="7" t="str">
        <f>L15</f>
        <v>1,2-ジクロロエチレン</v>
      </c>
      <c r="EC14" s="7" t="str">
        <f>M15</f>
        <v>1,3-ジクロロプロペン</v>
      </c>
      <c r="EY14" s="7" t="str">
        <f>N15</f>
        <v>ジクロロメタン</v>
      </c>
      <c r="FU14" s="7" t="str">
        <f>O15</f>
        <v>テトラクロロエチレン</v>
      </c>
      <c r="GQ14" s="7" t="str">
        <f>P15</f>
        <v>1,1,1-トリクロロエタン</v>
      </c>
      <c r="HM14" s="7" t="str">
        <f>Q15</f>
        <v>1,1,2-トリクロロエタン</v>
      </c>
      <c r="II14" s="7" t="str">
        <f>R15</f>
        <v>トリクロロエチレン</v>
      </c>
      <c r="JE14" s="7" t="str">
        <f>S15</f>
        <v>ベンゼン</v>
      </c>
    </row>
    <row r="15" spans="1:286" ht="38.25">
      <c r="A15" s="42"/>
      <c r="B15" s="143" t="s">
        <v>23</v>
      </c>
      <c r="C15" s="146" t="s">
        <v>24</v>
      </c>
      <c r="D15" s="140" t="s">
        <v>25</v>
      </c>
      <c r="E15" s="140" t="s">
        <v>26</v>
      </c>
      <c r="F15" s="152" t="s">
        <v>27</v>
      </c>
      <c r="G15" s="106" t="s">
        <v>3</v>
      </c>
      <c r="H15" s="84" t="s">
        <v>4</v>
      </c>
      <c r="I15" s="84" t="s">
        <v>5</v>
      </c>
      <c r="J15" s="84" t="s">
        <v>6</v>
      </c>
      <c r="K15" s="84" t="s">
        <v>7</v>
      </c>
      <c r="L15" s="84" t="s">
        <v>8</v>
      </c>
      <c r="M15" s="84" t="s">
        <v>9</v>
      </c>
      <c r="N15" s="84" t="s">
        <v>10</v>
      </c>
      <c r="O15" s="84" t="s">
        <v>11</v>
      </c>
      <c r="P15" s="84" t="s">
        <v>12</v>
      </c>
      <c r="Q15" s="84" t="s">
        <v>13</v>
      </c>
      <c r="R15" s="84" t="s">
        <v>14</v>
      </c>
      <c r="S15" s="83" t="s">
        <v>15</v>
      </c>
      <c r="T15" s="42"/>
      <c r="U15" s="156" t="s">
        <v>28</v>
      </c>
      <c r="V15" s="157"/>
      <c r="W15" s="124" t="s">
        <v>29</v>
      </c>
      <c r="X15" s="125"/>
      <c r="Y15" s="125"/>
      <c r="Z15" s="125"/>
      <c r="AA15" s="125"/>
      <c r="AB15" s="125"/>
      <c r="AC15" s="125"/>
      <c r="AD15" s="125"/>
      <c r="AE15" s="125"/>
      <c r="AF15" s="125"/>
      <c r="AG15" s="126"/>
      <c r="AH15" s="121" t="s">
        <v>30</v>
      </c>
      <c r="AI15" s="122"/>
      <c r="AJ15" s="122"/>
      <c r="AK15" s="122"/>
      <c r="AL15" s="122"/>
      <c r="AM15" s="122"/>
      <c r="AN15" s="122"/>
      <c r="AO15" s="122"/>
      <c r="AP15" s="122"/>
      <c r="AQ15" s="122"/>
      <c r="AR15" s="123"/>
      <c r="AS15" s="124" t="s">
        <v>29</v>
      </c>
      <c r="AT15" s="125"/>
      <c r="AU15" s="125"/>
      <c r="AV15" s="125"/>
      <c r="AW15" s="125"/>
      <c r="AX15" s="125"/>
      <c r="AY15" s="125"/>
      <c r="AZ15" s="125"/>
      <c r="BA15" s="125"/>
      <c r="BB15" s="125"/>
      <c r="BC15" s="126"/>
      <c r="BD15" s="121" t="s">
        <v>30</v>
      </c>
      <c r="BE15" s="122"/>
      <c r="BF15" s="122"/>
      <c r="BG15" s="122"/>
      <c r="BH15" s="122"/>
      <c r="BI15" s="122"/>
      <c r="BJ15" s="122"/>
      <c r="BK15" s="122"/>
      <c r="BL15" s="122"/>
      <c r="BM15" s="122"/>
      <c r="BN15" s="123"/>
      <c r="BO15" s="124" t="s">
        <v>29</v>
      </c>
      <c r="BP15" s="125"/>
      <c r="BQ15" s="125"/>
      <c r="BR15" s="125"/>
      <c r="BS15" s="125"/>
      <c r="BT15" s="125"/>
      <c r="BU15" s="125"/>
      <c r="BV15" s="125"/>
      <c r="BW15" s="125"/>
      <c r="BX15" s="125"/>
      <c r="BY15" s="126"/>
      <c r="BZ15" s="121" t="s">
        <v>30</v>
      </c>
      <c r="CA15" s="122"/>
      <c r="CB15" s="122"/>
      <c r="CC15" s="122"/>
      <c r="CD15" s="122"/>
      <c r="CE15" s="122"/>
      <c r="CF15" s="122"/>
      <c r="CG15" s="122"/>
      <c r="CH15" s="122"/>
      <c r="CI15" s="122"/>
      <c r="CJ15" s="123"/>
      <c r="CK15" s="124" t="s">
        <v>29</v>
      </c>
      <c r="CL15" s="125"/>
      <c r="CM15" s="125"/>
      <c r="CN15" s="125"/>
      <c r="CO15" s="125"/>
      <c r="CP15" s="125"/>
      <c r="CQ15" s="125"/>
      <c r="CR15" s="125"/>
      <c r="CS15" s="125"/>
      <c r="CT15" s="125"/>
      <c r="CU15" s="126"/>
      <c r="CV15" s="121" t="s">
        <v>30</v>
      </c>
      <c r="CW15" s="122"/>
      <c r="CX15" s="122"/>
      <c r="CY15" s="122"/>
      <c r="CZ15" s="122"/>
      <c r="DA15" s="122"/>
      <c r="DB15" s="122"/>
      <c r="DC15" s="122"/>
      <c r="DD15" s="122"/>
      <c r="DE15" s="122"/>
      <c r="DF15" s="123"/>
      <c r="DG15" s="124" t="s">
        <v>29</v>
      </c>
      <c r="DH15" s="125"/>
      <c r="DI15" s="125"/>
      <c r="DJ15" s="125"/>
      <c r="DK15" s="125"/>
      <c r="DL15" s="125"/>
      <c r="DM15" s="125"/>
      <c r="DN15" s="125"/>
      <c r="DO15" s="125"/>
      <c r="DP15" s="125"/>
      <c r="DQ15" s="126"/>
      <c r="DR15" s="121" t="s">
        <v>30</v>
      </c>
      <c r="DS15" s="122"/>
      <c r="DT15" s="122"/>
      <c r="DU15" s="122"/>
      <c r="DV15" s="122"/>
      <c r="DW15" s="122"/>
      <c r="DX15" s="122"/>
      <c r="DY15" s="122"/>
      <c r="DZ15" s="122"/>
      <c r="EA15" s="122"/>
      <c r="EB15" s="123"/>
      <c r="EC15" s="124" t="s">
        <v>29</v>
      </c>
      <c r="ED15" s="125"/>
      <c r="EE15" s="125"/>
      <c r="EF15" s="125"/>
      <c r="EG15" s="125"/>
      <c r="EH15" s="125"/>
      <c r="EI15" s="125"/>
      <c r="EJ15" s="125"/>
      <c r="EK15" s="125"/>
      <c r="EL15" s="125"/>
      <c r="EM15" s="126"/>
      <c r="EN15" s="121" t="s">
        <v>30</v>
      </c>
      <c r="EO15" s="122"/>
      <c r="EP15" s="122"/>
      <c r="EQ15" s="122"/>
      <c r="ER15" s="122"/>
      <c r="ES15" s="122"/>
      <c r="ET15" s="122"/>
      <c r="EU15" s="122"/>
      <c r="EV15" s="122"/>
      <c r="EW15" s="122"/>
      <c r="EX15" s="123"/>
      <c r="EY15" s="124" t="s">
        <v>29</v>
      </c>
      <c r="EZ15" s="125"/>
      <c r="FA15" s="125"/>
      <c r="FB15" s="125"/>
      <c r="FC15" s="125"/>
      <c r="FD15" s="125"/>
      <c r="FE15" s="125"/>
      <c r="FF15" s="125"/>
      <c r="FG15" s="125"/>
      <c r="FH15" s="125"/>
      <c r="FI15" s="126"/>
      <c r="FJ15" s="121" t="s">
        <v>30</v>
      </c>
      <c r="FK15" s="122"/>
      <c r="FL15" s="122"/>
      <c r="FM15" s="122"/>
      <c r="FN15" s="122"/>
      <c r="FO15" s="122"/>
      <c r="FP15" s="122"/>
      <c r="FQ15" s="122"/>
      <c r="FR15" s="122"/>
      <c r="FS15" s="122"/>
      <c r="FT15" s="123"/>
      <c r="FU15" s="124" t="s">
        <v>29</v>
      </c>
      <c r="FV15" s="125"/>
      <c r="FW15" s="125"/>
      <c r="FX15" s="125"/>
      <c r="FY15" s="125"/>
      <c r="FZ15" s="125"/>
      <c r="GA15" s="125"/>
      <c r="GB15" s="125"/>
      <c r="GC15" s="125"/>
      <c r="GD15" s="125"/>
      <c r="GE15" s="126"/>
      <c r="GF15" s="121" t="s">
        <v>30</v>
      </c>
      <c r="GG15" s="122"/>
      <c r="GH15" s="122"/>
      <c r="GI15" s="122"/>
      <c r="GJ15" s="122"/>
      <c r="GK15" s="122"/>
      <c r="GL15" s="122"/>
      <c r="GM15" s="122"/>
      <c r="GN15" s="122"/>
      <c r="GO15" s="122"/>
      <c r="GP15" s="123"/>
      <c r="GQ15" s="124" t="s">
        <v>29</v>
      </c>
      <c r="GR15" s="125"/>
      <c r="GS15" s="125"/>
      <c r="GT15" s="125"/>
      <c r="GU15" s="125"/>
      <c r="GV15" s="125"/>
      <c r="GW15" s="125"/>
      <c r="GX15" s="125"/>
      <c r="GY15" s="125"/>
      <c r="GZ15" s="125"/>
      <c r="HA15" s="126"/>
      <c r="HB15" s="121" t="s">
        <v>30</v>
      </c>
      <c r="HC15" s="122"/>
      <c r="HD15" s="122"/>
      <c r="HE15" s="122"/>
      <c r="HF15" s="122"/>
      <c r="HG15" s="122"/>
      <c r="HH15" s="122"/>
      <c r="HI15" s="122"/>
      <c r="HJ15" s="122"/>
      <c r="HK15" s="122"/>
      <c r="HL15" s="123"/>
      <c r="HM15" s="124" t="s">
        <v>29</v>
      </c>
      <c r="HN15" s="125"/>
      <c r="HO15" s="125"/>
      <c r="HP15" s="125"/>
      <c r="HQ15" s="125"/>
      <c r="HR15" s="125"/>
      <c r="HS15" s="125"/>
      <c r="HT15" s="125"/>
      <c r="HU15" s="125"/>
      <c r="HV15" s="125"/>
      <c r="HW15" s="126"/>
      <c r="HX15" s="121" t="s">
        <v>30</v>
      </c>
      <c r="HY15" s="122"/>
      <c r="HZ15" s="122"/>
      <c r="IA15" s="122"/>
      <c r="IB15" s="122"/>
      <c r="IC15" s="122"/>
      <c r="ID15" s="122"/>
      <c r="IE15" s="122"/>
      <c r="IF15" s="122"/>
      <c r="IG15" s="122"/>
      <c r="IH15" s="123"/>
      <c r="II15" s="124" t="s">
        <v>29</v>
      </c>
      <c r="IJ15" s="125"/>
      <c r="IK15" s="125"/>
      <c r="IL15" s="125"/>
      <c r="IM15" s="125"/>
      <c r="IN15" s="125"/>
      <c r="IO15" s="125"/>
      <c r="IP15" s="125"/>
      <c r="IQ15" s="125"/>
      <c r="IR15" s="125"/>
      <c r="IS15" s="126"/>
      <c r="IT15" s="121" t="s">
        <v>30</v>
      </c>
      <c r="IU15" s="122"/>
      <c r="IV15" s="122"/>
      <c r="IW15" s="122"/>
      <c r="IX15" s="122"/>
      <c r="IY15" s="122"/>
      <c r="IZ15" s="122"/>
      <c r="JA15" s="122"/>
      <c r="JB15" s="122"/>
      <c r="JC15" s="122"/>
      <c r="JD15" s="123"/>
      <c r="JE15" s="124" t="s">
        <v>29</v>
      </c>
      <c r="JF15" s="125"/>
      <c r="JG15" s="125"/>
      <c r="JH15" s="125"/>
      <c r="JI15" s="125"/>
      <c r="JJ15" s="125"/>
      <c r="JK15" s="125"/>
      <c r="JL15" s="125"/>
      <c r="JM15" s="125"/>
      <c r="JN15" s="125"/>
      <c r="JO15" s="126"/>
      <c r="JP15" s="121" t="s">
        <v>30</v>
      </c>
      <c r="JQ15" s="122"/>
      <c r="JR15" s="122"/>
      <c r="JS15" s="122"/>
      <c r="JT15" s="122"/>
      <c r="JU15" s="122"/>
      <c r="JV15" s="122"/>
      <c r="JW15" s="122"/>
      <c r="JX15" s="122"/>
      <c r="JY15" s="122"/>
      <c r="JZ15" s="123"/>
    </row>
    <row r="16" spans="1:286">
      <c r="A16" s="42"/>
      <c r="B16" s="144"/>
      <c r="C16" s="147"/>
      <c r="D16" s="141"/>
      <c r="E16" s="141"/>
      <c r="F16" s="153"/>
      <c r="G16" s="104" t="s">
        <v>31</v>
      </c>
      <c r="H16" s="100">
        <f>VLOOKUP(H$15,基準値マスタ_結果!$B$5:$I$16,4,FALSE)</f>
        <v>0.1</v>
      </c>
      <c r="I16" s="100">
        <f>VLOOKUP(I$15,基準値マスタ_結果!$B$5:$I$16,4,FALSE)</f>
        <v>0.1</v>
      </c>
      <c r="J16" s="100">
        <f>VLOOKUP(J$15,基準値マスタ_結果!$B$5:$I$16,4,FALSE)</f>
        <v>0.1</v>
      </c>
      <c r="K16" s="100">
        <f>VLOOKUP(K$15,基準値マスタ_結果!$B$5:$I$16,4,FALSE)</f>
        <v>0.1</v>
      </c>
      <c r="L16" s="100">
        <f>VLOOKUP(L$15,基準値マスタ_結果!$B$5:$I$16,4,FALSE)</f>
        <v>0.1</v>
      </c>
      <c r="M16" s="100">
        <f>VLOOKUP(M$15,基準値マスタ_結果!$B$5:$I$16,4,FALSE)</f>
        <v>0.1</v>
      </c>
      <c r="N16" s="100">
        <f>VLOOKUP(N$15,基準値マスタ_結果!$B$5:$I$16,4,FALSE)</f>
        <v>0.1</v>
      </c>
      <c r="O16" s="100">
        <f>VLOOKUP(O$15,基準値マスタ_結果!$B$5:$I$16,4,FALSE)</f>
        <v>0.1</v>
      </c>
      <c r="P16" s="100">
        <f>VLOOKUP(P$15,基準値マスタ_結果!$B$5:$I$16,4,FALSE)</f>
        <v>0.1</v>
      </c>
      <c r="Q16" s="100">
        <f>VLOOKUP(Q$15,基準値マスタ_結果!$B$5:$I$16,4,FALSE)</f>
        <v>0.1</v>
      </c>
      <c r="R16" s="100">
        <f>VLOOKUP(R$15,基準値マスタ_結果!$B$5:$I$16,4,FALSE)</f>
        <v>0.1</v>
      </c>
      <c r="S16" s="101">
        <f>VLOOKUP(S$15,基準値マスタ_結果!$B$5:$I$16,4,FALSE)</f>
        <v>0.05</v>
      </c>
      <c r="T16" s="42"/>
      <c r="U16" s="155" t="s">
        <v>25</v>
      </c>
      <c r="V16" s="158" t="s">
        <v>32</v>
      </c>
      <c r="W16" s="130" t="s">
        <v>33</v>
      </c>
      <c r="X16" s="124" t="s">
        <v>34</v>
      </c>
      <c r="Y16" s="125"/>
      <c r="Z16" s="125"/>
      <c r="AA16" s="125"/>
      <c r="AB16" s="130" t="s">
        <v>18</v>
      </c>
      <c r="AC16" s="132" t="s">
        <v>19</v>
      </c>
      <c r="AD16" s="133"/>
      <c r="AE16" s="133"/>
      <c r="AF16" s="133"/>
      <c r="AG16" s="130" t="s">
        <v>20</v>
      </c>
      <c r="AH16" s="129" t="s">
        <v>33</v>
      </c>
      <c r="AI16" s="121" t="s">
        <v>34</v>
      </c>
      <c r="AJ16" s="122"/>
      <c r="AK16" s="122"/>
      <c r="AL16" s="122"/>
      <c r="AM16" s="129" t="s">
        <v>18</v>
      </c>
      <c r="AN16" s="121" t="s">
        <v>35</v>
      </c>
      <c r="AO16" s="122"/>
      <c r="AP16" s="122"/>
      <c r="AQ16" s="122"/>
      <c r="AR16" s="129" t="s">
        <v>20</v>
      </c>
      <c r="AS16" s="130" t="s">
        <v>33</v>
      </c>
      <c r="AT16" s="124" t="s">
        <v>34</v>
      </c>
      <c r="AU16" s="125"/>
      <c r="AV16" s="125"/>
      <c r="AW16" s="125"/>
      <c r="AX16" s="130" t="s">
        <v>18</v>
      </c>
      <c r="AY16" s="132" t="s">
        <v>19</v>
      </c>
      <c r="AZ16" s="133"/>
      <c r="BA16" s="133"/>
      <c r="BB16" s="133"/>
      <c r="BC16" s="130" t="s">
        <v>20</v>
      </c>
      <c r="BD16" s="129" t="s">
        <v>33</v>
      </c>
      <c r="BE16" s="121" t="s">
        <v>34</v>
      </c>
      <c r="BF16" s="122"/>
      <c r="BG16" s="122"/>
      <c r="BH16" s="122"/>
      <c r="BI16" s="129" t="s">
        <v>18</v>
      </c>
      <c r="BJ16" s="121" t="s">
        <v>35</v>
      </c>
      <c r="BK16" s="122"/>
      <c r="BL16" s="122"/>
      <c r="BM16" s="122"/>
      <c r="BN16" s="129" t="s">
        <v>20</v>
      </c>
      <c r="BO16" s="130" t="s">
        <v>33</v>
      </c>
      <c r="BP16" s="124" t="s">
        <v>34</v>
      </c>
      <c r="BQ16" s="125"/>
      <c r="BR16" s="125"/>
      <c r="BS16" s="125"/>
      <c r="BT16" s="130" t="s">
        <v>18</v>
      </c>
      <c r="BU16" s="132" t="s">
        <v>19</v>
      </c>
      <c r="BV16" s="133"/>
      <c r="BW16" s="133"/>
      <c r="BX16" s="133"/>
      <c r="BY16" s="130" t="s">
        <v>20</v>
      </c>
      <c r="BZ16" s="129" t="s">
        <v>33</v>
      </c>
      <c r="CA16" s="121" t="s">
        <v>34</v>
      </c>
      <c r="CB16" s="122"/>
      <c r="CC16" s="122"/>
      <c r="CD16" s="122"/>
      <c r="CE16" s="129" t="s">
        <v>18</v>
      </c>
      <c r="CF16" s="121" t="s">
        <v>35</v>
      </c>
      <c r="CG16" s="122"/>
      <c r="CH16" s="122"/>
      <c r="CI16" s="122"/>
      <c r="CJ16" s="129" t="s">
        <v>20</v>
      </c>
      <c r="CK16" s="130" t="s">
        <v>33</v>
      </c>
      <c r="CL16" s="124" t="s">
        <v>34</v>
      </c>
      <c r="CM16" s="125"/>
      <c r="CN16" s="125"/>
      <c r="CO16" s="125"/>
      <c r="CP16" s="130" t="s">
        <v>18</v>
      </c>
      <c r="CQ16" s="132" t="s">
        <v>19</v>
      </c>
      <c r="CR16" s="133"/>
      <c r="CS16" s="133"/>
      <c r="CT16" s="133"/>
      <c r="CU16" s="130" t="s">
        <v>20</v>
      </c>
      <c r="CV16" s="129" t="s">
        <v>33</v>
      </c>
      <c r="CW16" s="121" t="s">
        <v>34</v>
      </c>
      <c r="CX16" s="122"/>
      <c r="CY16" s="122"/>
      <c r="CZ16" s="122"/>
      <c r="DA16" s="129" t="s">
        <v>18</v>
      </c>
      <c r="DB16" s="121" t="s">
        <v>35</v>
      </c>
      <c r="DC16" s="122"/>
      <c r="DD16" s="122"/>
      <c r="DE16" s="122"/>
      <c r="DF16" s="129" t="s">
        <v>20</v>
      </c>
      <c r="DG16" s="130" t="s">
        <v>33</v>
      </c>
      <c r="DH16" s="124" t="s">
        <v>34</v>
      </c>
      <c r="DI16" s="125"/>
      <c r="DJ16" s="125"/>
      <c r="DK16" s="125"/>
      <c r="DL16" s="130" t="s">
        <v>18</v>
      </c>
      <c r="DM16" s="132" t="s">
        <v>19</v>
      </c>
      <c r="DN16" s="133"/>
      <c r="DO16" s="133"/>
      <c r="DP16" s="133"/>
      <c r="DQ16" s="130" t="s">
        <v>20</v>
      </c>
      <c r="DR16" s="129" t="s">
        <v>33</v>
      </c>
      <c r="DS16" s="121" t="s">
        <v>34</v>
      </c>
      <c r="DT16" s="122"/>
      <c r="DU16" s="122"/>
      <c r="DV16" s="122"/>
      <c r="DW16" s="129" t="s">
        <v>18</v>
      </c>
      <c r="DX16" s="121" t="s">
        <v>35</v>
      </c>
      <c r="DY16" s="122"/>
      <c r="DZ16" s="122"/>
      <c r="EA16" s="122"/>
      <c r="EB16" s="129" t="s">
        <v>20</v>
      </c>
      <c r="EC16" s="130" t="s">
        <v>33</v>
      </c>
      <c r="ED16" s="124" t="s">
        <v>34</v>
      </c>
      <c r="EE16" s="125"/>
      <c r="EF16" s="125"/>
      <c r="EG16" s="125"/>
      <c r="EH16" s="130" t="s">
        <v>18</v>
      </c>
      <c r="EI16" s="132" t="s">
        <v>19</v>
      </c>
      <c r="EJ16" s="133"/>
      <c r="EK16" s="133"/>
      <c r="EL16" s="133"/>
      <c r="EM16" s="130" t="s">
        <v>20</v>
      </c>
      <c r="EN16" s="129" t="s">
        <v>33</v>
      </c>
      <c r="EO16" s="121" t="s">
        <v>34</v>
      </c>
      <c r="EP16" s="122"/>
      <c r="EQ16" s="122"/>
      <c r="ER16" s="122"/>
      <c r="ES16" s="129" t="s">
        <v>18</v>
      </c>
      <c r="ET16" s="121" t="s">
        <v>35</v>
      </c>
      <c r="EU16" s="122"/>
      <c r="EV16" s="122"/>
      <c r="EW16" s="122"/>
      <c r="EX16" s="129" t="s">
        <v>20</v>
      </c>
      <c r="EY16" s="130" t="s">
        <v>33</v>
      </c>
      <c r="EZ16" s="124" t="s">
        <v>34</v>
      </c>
      <c r="FA16" s="125"/>
      <c r="FB16" s="125"/>
      <c r="FC16" s="125"/>
      <c r="FD16" s="130" t="s">
        <v>18</v>
      </c>
      <c r="FE16" s="132" t="s">
        <v>19</v>
      </c>
      <c r="FF16" s="133"/>
      <c r="FG16" s="133"/>
      <c r="FH16" s="133"/>
      <c r="FI16" s="130" t="s">
        <v>20</v>
      </c>
      <c r="FJ16" s="129" t="s">
        <v>33</v>
      </c>
      <c r="FK16" s="121" t="s">
        <v>34</v>
      </c>
      <c r="FL16" s="122"/>
      <c r="FM16" s="122"/>
      <c r="FN16" s="122"/>
      <c r="FO16" s="129" t="s">
        <v>18</v>
      </c>
      <c r="FP16" s="121" t="s">
        <v>35</v>
      </c>
      <c r="FQ16" s="122"/>
      <c r="FR16" s="122"/>
      <c r="FS16" s="122"/>
      <c r="FT16" s="129" t="s">
        <v>20</v>
      </c>
      <c r="FU16" s="130" t="s">
        <v>33</v>
      </c>
      <c r="FV16" s="124" t="s">
        <v>34</v>
      </c>
      <c r="FW16" s="125"/>
      <c r="FX16" s="125"/>
      <c r="FY16" s="125"/>
      <c r="FZ16" s="130" t="s">
        <v>18</v>
      </c>
      <c r="GA16" s="132" t="s">
        <v>19</v>
      </c>
      <c r="GB16" s="133"/>
      <c r="GC16" s="133"/>
      <c r="GD16" s="133"/>
      <c r="GE16" s="130" t="s">
        <v>20</v>
      </c>
      <c r="GF16" s="129" t="s">
        <v>33</v>
      </c>
      <c r="GG16" s="121" t="s">
        <v>34</v>
      </c>
      <c r="GH16" s="122"/>
      <c r="GI16" s="122"/>
      <c r="GJ16" s="122"/>
      <c r="GK16" s="129" t="s">
        <v>18</v>
      </c>
      <c r="GL16" s="121" t="s">
        <v>35</v>
      </c>
      <c r="GM16" s="122"/>
      <c r="GN16" s="122"/>
      <c r="GO16" s="122"/>
      <c r="GP16" s="129" t="s">
        <v>20</v>
      </c>
      <c r="GQ16" s="130" t="s">
        <v>33</v>
      </c>
      <c r="GR16" s="124" t="s">
        <v>34</v>
      </c>
      <c r="GS16" s="125"/>
      <c r="GT16" s="125"/>
      <c r="GU16" s="125"/>
      <c r="GV16" s="130" t="s">
        <v>18</v>
      </c>
      <c r="GW16" s="132" t="s">
        <v>19</v>
      </c>
      <c r="GX16" s="133"/>
      <c r="GY16" s="133"/>
      <c r="GZ16" s="133"/>
      <c r="HA16" s="130" t="s">
        <v>20</v>
      </c>
      <c r="HB16" s="129" t="s">
        <v>33</v>
      </c>
      <c r="HC16" s="121" t="s">
        <v>34</v>
      </c>
      <c r="HD16" s="122"/>
      <c r="HE16" s="122"/>
      <c r="HF16" s="122"/>
      <c r="HG16" s="129" t="s">
        <v>18</v>
      </c>
      <c r="HH16" s="121" t="s">
        <v>35</v>
      </c>
      <c r="HI16" s="122"/>
      <c r="HJ16" s="122"/>
      <c r="HK16" s="122"/>
      <c r="HL16" s="129" t="s">
        <v>20</v>
      </c>
      <c r="HM16" s="130" t="s">
        <v>33</v>
      </c>
      <c r="HN16" s="124" t="s">
        <v>34</v>
      </c>
      <c r="HO16" s="125"/>
      <c r="HP16" s="125"/>
      <c r="HQ16" s="125"/>
      <c r="HR16" s="130" t="s">
        <v>18</v>
      </c>
      <c r="HS16" s="132" t="s">
        <v>19</v>
      </c>
      <c r="HT16" s="133"/>
      <c r="HU16" s="133"/>
      <c r="HV16" s="133"/>
      <c r="HW16" s="130" t="s">
        <v>20</v>
      </c>
      <c r="HX16" s="129" t="s">
        <v>33</v>
      </c>
      <c r="HY16" s="121" t="s">
        <v>34</v>
      </c>
      <c r="HZ16" s="122"/>
      <c r="IA16" s="122"/>
      <c r="IB16" s="122"/>
      <c r="IC16" s="129" t="s">
        <v>18</v>
      </c>
      <c r="ID16" s="121" t="s">
        <v>35</v>
      </c>
      <c r="IE16" s="122"/>
      <c r="IF16" s="122"/>
      <c r="IG16" s="122"/>
      <c r="IH16" s="129" t="s">
        <v>20</v>
      </c>
      <c r="II16" s="130" t="s">
        <v>33</v>
      </c>
      <c r="IJ16" s="124" t="s">
        <v>34</v>
      </c>
      <c r="IK16" s="125"/>
      <c r="IL16" s="125"/>
      <c r="IM16" s="125"/>
      <c r="IN16" s="130" t="s">
        <v>18</v>
      </c>
      <c r="IO16" s="132" t="s">
        <v>19</v>
      </c>
      <c r="IP16" s="133"/>
      <c r="IQ16" s="133"/>
      <c r="IR16" s="133"/>
      <c r="IS16" s="130" t="s">
        <v>20</v>
      </c>
      <c r="IT16" s="129" t="s">
        <v>33</v>
      </c>
      <c r="IU16" s="121" t="s">
        <v>34</v>
      </c>
      <c r="IV16" s="122"/>
      <c r="IW16" s="122"/>
      <c r="IX16" s="122"/>
      <c r="IY16" s="129" t="s">
        <v>18</v>
      </c>
      <c r="IZ16" s="121" t="s">
        <v>35</v>
      </c>
      <c r="JA16" s="122"/>
      <c r="JB16" s="122"/>
      <c r="JC16" s="122"/>
      <c r="JD16" s="129" t="s">
        <v>20</v>
      </c>
      <c r="JE16" s="130" t="s">
        <v>33</v>
      </c>
      <c r="JF16" s="124" t="s">
        <v>34</v>
      </c>
      <c r="JG16" s="125"/>
      <c r="JH16" s="125"/>
      <c r="JI16" s="125"/>
      <c r="JJ16" s="130" t="s">
        <v>18</v>
      </c>
      <c r="JK16" s="132" t="s">
        <v>19</v>
      </c>
      <c r="JL16" s="133"/>
      <c r="JM16" s="133"/>
      <c r="JN16" s="133"/>
      <c r="JO16" s="130" t="s">
        <v>20</v>
      </c>
      <c r="JP16" s="129" t="s">
        <v>33</v>
      </c>
      <c r="JQ16" s="121" t="s">
        <v>34</v>
      </c>
      <c r="JR16" s="122"/>
      <c r="JS16" s="122"/>
      <c r="JT16" s="122"/>
      <c r="JU16" s="129" t="s">
        <v>18</v>
      </c>
      <c r="JV16" s="121" t="s">
        <v>35</v>
      </c>
      <c r="JW16" s="122"/>
      <c r="JX16" s="122"/>
      <c r="JY16" s="122"/>
      <c r="JZ16" s="129" t="s">
        <v>20</v>
      </c>
    </row>
    <row r="17" spans="1:286">
      <c r="A17" s="42"/>
      <c r="B17" s="145"/>
      <c r="C17" s="148"/>
      <c r="D17" s="142"/>
      <c r="E17" s="142"/>
      <c r="F17" s="154"/>
      <c r="G17" s="105" t="s">
        <v>36</v>
      </c>
      <c r="H17" s="102">
        <f>VLOOKUP(H$15,基準値マスタ_結果!$B$5:$I$16,5,FALSE)</f>
        <v>2E-3</v>
      </c>
      <c r="I17" s="102">
        <f>VLOOKUP(I$15,基準値マスタ_結果!$B$5:$I$16,5,FALSE)</f>
        <v>2E-3</v>
      </c>
      <c r="J17" s="102">
        <f>VLOOKUP(J$15,基準値マスタ_結果!$B$5:$I$16,5,FALSE)</f>
        <v>4.0000000000000001E-3</v>
      </c>
      <c r="K17" s="102">
        <f>VLOOKUP(K$15,基準値マスタ_結果!$B$5:$I$16,5,FALSE)</f>
        <v>0.1</v>
      </c>
      <c r="L17" s="102">
        <f>VLOOKUP(L$15,基準値マスタ_結果!$B$5:$I$16,5,FALSE)</f>
        <v>0.04</v>
      </c>
      <c r="M17" s="102">
        <f>VLOOKUP(M$15,基準値マスタ_結果!$B$5:$I$16,5,FALSE)</f>
        <v>2E-3</v>
      </c>
      <c r="N17" s="102">
        <f>VLOOKUP(N$15,基準値マスタ_結果!$B$5:$I$16,5,FALSE)</f>
        <v>0.02</v>
      </c>
      <c r="O17" s="102">
        <f>VLOOKUP(O$15,基準値マスタ_結果!$B$5:$I$16,5,FALSE)</f>
        <v>0.01</v>
      </c>
      <c r="P17" s="102">
        <f>VLOOKUP(P$15,基準値マスタ_結果!$B$5:$I$16,5,FALSE)</f>
        <v>1</v>
      </c>
      <c r="Q17" s="102">
        <f>VLOOKUP(Q$15,基準値マスタ_結果!$B$5:$I$16,5,FALSE)</f>
        <v>6.0000000000000001E-3</v>
      </c>
      <c r="R17" s="102">
        <f>VLOOKUP(R$15,基準値マスタ_結果!$B$5:$I$16,5,FALSE)</f>
        <v>0.01</v>
      </c>
      <c r="S17" s="103">
        <f>VLOOKUP(S$15,基準値マスタ_結果!$B$5:$I$16,5,FALSE)</f>
        <v>0.01</v>
      </c>
      <c r="T17" s="42"/>
      <c r="U17" s="155"/>
      <c r="V17" s="159"/>
      <c r="W17" s="131"/>
      <c r="X17" s="90" t="s">
        <v>37</v>
      </c>
      <c r="Y17" s="90" t="s">
        <v>38</v>
      </c>
      <c r="Z17" s="90" t="s">
        <v>39</v>
      </c>
      <c r="AA17" s="90" t="s">
        <v>40</v>
      </c>
      <c r="AB17" s="131"/>
      <c r="AC17" s="90" t="s">
        <v>37</v>
      </c>
      <c r="AD17" s="90" t="s">
        <v>41</v>
      </c>
      <c r="AE17" s="90" t="s">
        <v>39</v>
      </c>
      <c r="AF17" s="90" t="s">
        <v>42</v>
      </c>
      <c r="AG17" s="131"/>
      <c r="AH17" s="129"/>
      <c r="AI17" s="91" t="s">
        <v>37</v>
      </c>
      <c r="AJ17" s="92" t="s">
        <v>38</v>
      </c>
      <c r="AK17" s="92" t="s">
        <v>39</v>
      </c>
      <c r="AL17" s="92" t="s">
        <v>40</v>
      </c>
      <c r="AM17" s="129"/>
      <c r="AN17" s="92" t="s">
        <v>37</v>
      </c>
      <c r="AO17" s="92" t="s">
        <v>41</v>
      </c>
      <c r="AP17" s="92" t="s">
        <v>39</v>
      </c>
      <c r="AQ17" s="92" t="s">
        <v>43</v>
      </c>
      <c r="AR17" s="129"/>
      <c r="AS17" s="131"/>
      <c r="AT17" s="90" t="s">
        <v>37</v>
      </c>
      <c r="AU17" s="90" t="s">
        <v>38</v>
      </c>
      <c r="AV17" s="90" t="s">
        <v>39</v>
      </c>
      <c r="AW17" s="90" t="s">
        <v>40</v>
      </c>
      <c r="AX17" s="131"/>
      <c r="AY17" s="90" t="s">
        <v>37</v>
      </c>
      <c r="AZ17" s="90" t="s">
        <v>41</v>
      </c>
      <c r="BA17" s="90" t="s">
        <v>39</v>
      </c>
      <c r="BB17" s="90" t="s">
        <v>42</v>
      </c>
      <c r="BC17" s="131"/>
      <c r="BD17" s="129"/>
      <c r="BE17" s="91" t="s">
        <v>37</v>
      </c>
      <c r="BF17" s="92" t="s">
        <v>38</v>
      </c>
      <c r="BG17" s="92" t="s">
        <v>39</v>
      </c>
      <c r="BH17" s="92" t="s">
        <v>40</v>
      </c>
      <c r="BI17" s="129"/>
      <c r="BJ17" s="92" t="s">
        <v>37</v>
      </c>
      <c r="BK17" s="92" t="s">
        <v>41</v>
      </c>
      <c r="BL17" s="92" t="s">
        <v>39</v>
      </c>
      <c r="BM17" s="92" t="s">
        <v>43</v>
      </c>
      <c r="BN17" s="129"/>
      <c r="BO17" s="131"/>
      <c r="BP17" s="90" t="s">
        <v>37</v>
      </c>
      <c r="BQ17" s="90" t="s">
        <v>38</v>
      </c>
      <c r="BR17" s="90" t="s">
        <v>39</v>
      </c>
      <c r="BS17" s="90" t="s">
        <v>40</v>
      </c>
      <c r="BT17" s="131"/>
      <c r="BU17" s="90" t="s">
        <v>37</v>
      </c>
      <c r="BV17" s="90" t="s">
        <v>41</v>
      </c>
      <c r="BW17" s="90" t="s">
        <v>39</v>
      </c>
      <c r="BX17" s="90" t="s">
        <v>42</v>
      </c>
      <c r="BY17" s="131"/>
      <c r="BZ17" s="129"/>
      <c r="CA17" s="91" t="s">
        <v>37</v>
      </c>
      <c r="CB17" s="92" t="s">
        <v>38</v>
      </c>
      <c r="CC17" s="92" t="s">
        <v>39</v>
      </c>
      <c r="CD17" s="92" t="s">
        <v>40</v>
      </c>
      <c r="CE17" s="129"/>
      <c r="CF17" s="92" t="s">
        <v>37</v>
      </c>
      <c r="CG17" s="92" t="s">
        <v>41</v>
      </c>
      <c r="CH17" s="92" t="s">
        <v>39</v>
      </c>
      <c r="CI17" s="92" t="s">
        <v>43</v>
      </c>
      <c r="CJ17" s="129"/>
      <c r="CK17" s="131"/>
      <c r="CL17" s="90" t="s">
        <v>37</v>
      </c>
      <c r="CM17" s="90" t="s">
        <v>38</v>
      </c>
      <c r="CN17" s="90" t="s">
        <v>39</v>
      </c>
      <c r="CO17" s="90" t="s">
        <v>40</v>
      </c>
      <c r="CP17" s="131"/>
      <c r="CQ17" s="90" t="s">
        <v>37</v>
      </c>
      <c r="CR17" s="90" t="s">
        <v>41</v>
      </c>
      <c r="CS17" s="90" t="s">
        <v>39</v>
      </c>
      <c r="CT17" s="90" t="s">
        <v>42</v>
      </c>
      <c r="CU17" s="131"/>
      <c r="CV17" s="129"/>
      <c r="CW17" s="91" t="s">
        <v>37</v>
      </c>
      <c r="CX17" s="92" t="s">
        <v>38</v>
      </c>
      <c r="CY17" s="92" t="s">
        <v>39</v>
      </c>
      <c r="CZ17" s="92" t="s">
        <v>40</v>
      </c>
      <c r="DA17" s="129"/>
      <c r="DB17" s="92" t="s">
        <v>37</v>
      </c>
      <c r="DC17" s="92" t="s">
        <v>41</v>
      </c>
      <c r="DD17" s="92" t="s">
        <v>39</v>
      </c>
      <c r="DE17" s="92" t="s">
        <v>43</v>
      </c>
      <c r="DF17" s="129"/>
      <c r="DG17" s="131"/>
      <c r="DH17" s="90" t="s">
        <v>37</v>
      </c>
      <c r="DI17" s="90" t="s">
        <v>38</v>
      </c>
      <c r="DJ17" s="90" t="s">
        <v>39</v>
      </c>
      <c r="DK17" s="90" t="s">
        <v>40</v>
      </c>
      <c r="DL17" s="131"/>
      <c r="DM17" s="90" t="s">
        <v>37</v>
      </c>
      <c r="DN17" s="90" t="s">
        <v>41</v>
      </c>
      <c r="DO17" s="90" t="s">
        <v>39</v>
      </c>
      <c r="DP17" s="90" t="s">
        <v>42</v>
      </c>
      <c r="DQ17" s="131"/>
      <c r="DR17" s="129"/>
      <c r="DS17" s="91" t="s">
        <v>37</v>
      </c>
      <c r="DT17" s="92" t="s">
        <v>38</v>
      </c>
      <c r="DU17" s="92" t="s">
        <v>39</v>
      </c>
      <c r="DV17" s="92" t="s">
        <v>40</v>
      </c>
      <c r="DW17" s="129"/>
      <c r="DX17" s="92" t="s">
        <v>37</v>
      </c>
      <c r="DY17" s="92" t="s">
        <v>41</v>
      </c>
      <c r="DZ17" s="92" t="s">
        <v>39</v>
      </c>
      <c r="EA17" s="92" t="s">
        <v>43</v>
      </c>
      <c r="EB17" s="129"/>
      <c r="EC17" s="131"/>
      <c r="ED17" s="90" t="s">
        <v>37</v>
      </c>
      <c r="EE17" s="90" t="s">
        <v>38</v>
      </c>
      <c r="EF17" s="90" t="s">
        <v>39</v>
      </c>
      <c r="EG17" s="90" t="s">
        <v>40</v>
      </c>
      <c r="EH17" s="131"/>
      <c r="EI17" s="90" t="s">
        <v>37</v>
      </c>
      <c r="EJ17" s="90" t="s">
        <v>41</v>
      </c>
      <c r="EK17" s="90" t="s">
        <v>39</v>
      </c>
      <c r="EL17" s="90" t="s">
        <v>42</v>
      </c>
      <c r="EM17" s="131"/>
      <c r="EN17" s="129"/>
      <c r="EO17" s="91" t="s">
        <v>37</v>
      </c>
      <c r="EP17" s="92" t="s">
        <v>38</v>
      </c>
      <c r="EQ17" s="92" t="s">
        <v>39</v>
      </c>
      <c r="ER17" s="92" t="s">
        <v>40</v>
      </c>
      <c r="ES17" s="129"/>
      <c r="ET17" s="92" t="s">
        <v>37</v>
      </c>
      <c r="EU17" s="92" t="s">
        <v>41</v>
      </c>
      <c r="EV17" s="92" t="s">
        <v>39</v>
      </c>
      <c r="EW17" s="92" t="s">
        <v>43</v>
      </c>
      <c r="EX17" s="129"/>
      <c r="EY17" s="131"/>
      <c r="EZ17" s="90" t="s">
        <v>37</v>
      </c>
      <c r="FA17" s="90" t="s">
        <v>38</v>
      </c>
      <c r="FB17" s="90" t="s">
        <v>39</v>
      </c>
      <c r="FC17" s="90" t="s">
        <v>40</v>
      </c>
      <c r="FD17" s="131"/>
      <c r="FE17" s="90" t="s">
        <v>37</v>
      </c>
      <c r="FF17" s="90" t="s">
        <v>41</v>
      </c>
      <c r="FG17" s="90" t="s">
        <v>39</v>
      </c>
      <c r="FH17" s="90" t="s">
        <v>42</v>
      </c>
      <c r="FI17" s="131"/>
      <c r="FJ17" s="129"/>
      <c r="FK17" s="91" t="s">
        <v>37</v>
      </c>
      <c r="FL17" s="92" t="s">
        <v>38</v>
      </c>
      <c r="FM17" s="92" t="s">
        <v>39</v>
      </c>
      <c r="FN17" s="92" t="s">
        <v>40</v>
      </c>
      <c r="FO17" s="129"/>
      <c r="FP17" s="92" t="s">
        <v>37</v>
      </c>
      <c r="FQ17" s="92" t="s">
        <v>41</v>
      </c>
      <c r="FR17" s="92" t="s">
        <v>39</v>
      </c>
      <c r="FS17" s="92" t="s">
        <v>43</v>
      </c>
      <c r="FT17" s="129"/>
      <c r="FU17" s="131"/>
      <c r="FV17" s="90" t="s">
        <v>37</v>
      </c>
      <c r="FW17" s="90" t="s">
        <v>38</v>
      </c>
      <c r="FX17" s="90" t="s">
        <v>39</v>
      </c>
      <c r="FY17" s="90" t="s">
        <v>40</v>
      </c>
      <c r="FZ17" s="131"/>
      <c r="GA17" s="90" t="s">
        <v>37</v>
      </c>
      <c r="GB17" s="90" t="s">
        <v>41</v>
      </c>
      <c r="GC17" s="90" t="s">
        <v>39</v>
      </c>
      <c r="GD17" s="90" t="s">
        <v>42</v>
      </c>
      <c r="GE17" s="131"/>
      <c r="GF17" s="129"/>
      <c r="GG17" s="91" t="s">
        <v>37</v>
      </c>
      <c r="GH17" s="92" t="s">
        <v>38</v>
      </c>
      <c r="GI17" s="92" t="s">
        <v>39</v>
      </c>
      <c r="GJ17" s="92" t="s">
        <v>40</v>
      </c>
      <c r="GK17" s="129"/>
      <c r="GL17" s="92" t="s">
        <v>37</v>
      </c>
      <c r="GM17" s="92" t="s">
        <v>41</v>
      </c>
      <c r="GN17" s="92" t="s">
        <v>39</v>
      </c>
      <c r="GO17" s="92" t="s">
        <v>43</v>
      </c>
      <c r="GP17" s="129"/>
      <c r="GQ17" s="131"/>
      <c r="GR17" s="90" t="s">
        <v>37</v>
      </c>
      <c r="GS17" s="90" t="s">
        <v>38</v>
      </c>
      <c r="GT17" s="90" t="s">
        <v>39</v>
      </c>
      <c r="GU17" s="90" t="s">
        <v>40</v>
      </c>
      <c r="GV17" s="131"/>
      <c r="GW17" s="90" t="s">
        <v>37</v>
      </c>
      <c r="GX17" s="90" t="s">
        <v>41</v>
      </c>
      <c r="GY17" s="90" t="s">
        <v>39</v>
      </c>
      <c r="GZ17" s="90" t="s">
        <v>42</v>
      </c>
      <c r="HA17" s="131"/>
      <c r="HB17" s="129"/>
      <c r="HC17" s="91" t="s">
        <v>37</v>
      </c>
      <c r="HD17" s="92" t="s">
        <v>38</v>
      </c>
      <c r="HE17" s="92" t="s">
        <v>39</v>
      </c>
      <c r="HF17" s="92" t="s">
        <v>40</v>
      </c>
      <c r="HG17" s="129"/>
      <c r="HH17" s="92" t="s">
        <v>37</v>
      </c>
      <c r="HI17" s="92" t="s">
        <v>41</v>
      </c>
      <c r="HJ17" s="92" t="s">
        <v>39</v>
      </c>
      <c r="HK17" s="92" t="s">
        <v>43</v>
      </c>
      <c r="HL17" s="129"/>
      <c r="HM17" s="131"/>
      <c r="HN17" s="90" t="s">
        <v>37</v>
      </c>
      <c r="HO17" s="90" t="s">
        <v>38</v>
      </c>
      <c r="HP17" s="90" t="s">
        <v>39</v>
      </c>
      <c r="HQ17" s="90" t="s">
        <v>40</v>
      </c>
      <c r="HR17" s="131"/>
      <c r="HS17" s="90" t="s">
        <v>37</v>
      </c>
      <c r="HT17" s="90" t="s">
        <v>41</v>
      </c>
      <c r="HU17" s="90" t="s">
        <v>39</v>
      </c>
      <c r="HV17" s="90" t="s">
        <v>42</v>
      </c>
      <c r="HW17" s="131"/>
      <c r="HX17" s="129"/>
      <c r="HY17" s="91" t="s">
        <v>37</v>
      </c>
      <c r="HZ17" s="92" t="s">
        <v>38</v>
      </c>
      <c r="IA17" s="92" t="s">
        <v>39</v>
      </c>
      <c r="IB17" s="92" t="s">
        <v>40</v>
      </c>
      <c r="IC17" s="129"/>
      <c r="ID17" s="92" t="s">
        <v>37</v>
      </c>
      <c r="IE17" s="92" t="s">
        <v>41</v>
      </c>
      <c r="IF17" s="92" t="s">
        <v>39</v>
      </c>
      <c r="IG17" s="92" t="s">
        <v>43</v>
      </c>
      <c r="IH17" s="129"/>
      <c r="II17" s="131"/>
      <c r="IJ17" s="90" t="s">
        <v>37</v>
      </c>
      <c r="IK17" s="90" t="s">
        <v>38</v>
      </c>
      <c r="IL17" s="90" t="s">
        <v>39</v>
      </c>
      <c r="IM17" s="90" t="s">
        <v>40</v>
      </c>
      <c r="IN17" s="131"/>
      <c r="IO17" s="90" t="s">
        <v>37</v>
      </c>
      <c r="IP17" s="90" t="s">
        <v>41</v>
      </c>
      <c r="IQ17" s="90" t="s">
        <v>39</v>
      </c>
      <c r="IR17" s="90" t="s">
        <v>42</v>
      </c>
      <c r="IS17" s="131"/>
      <c r="IT17" s="129"/>
      <c r="IU17" s="91" t="s">
        <v>37</v>
      </c>
      <c r="IV17" s="92" t="s">
        <v>38</v>
      </c>
      <c r="IW17" s="92" t="s">
        <v>39</v>
      </c>
      <c r="IX17" s="92" t="s">
        <v>40</v>
      </c>
      <c r="IY17" s="129"/>
      <c r="IZ17" s="92" t="s">
        <v>37</v>
      </c>
      <c r="JA17" s="92" t="s">
        <v>41</v>
      </c>
      <c r="JB17" s="92" t="s">
        <v>39</v>
      </c>
      <c r="JC17" s="92" t="s">
        <v>43</v>
      </c>
      <c r="JD17" s="129"/>
      <c r="JE17" s="131"/>
      <c r="JF17" s="90" t="s">
        <v>37</v>
      </c>
      <c r="JG17" s="90" t="s">
        <v>38</v>
      </c>
      <c r="JH17" s="90" t="s">
        <v>39</v>
      </c>
      <c r="JI17" s="90" t="s">
        <v>40</v>
      </c>
      <c r="JJ17" s="131"/>
      <c r="JK17" s="90" t="s">
        <v>37</v>
      </c>
      <c r="JL17" s="90" t="s">
        <v>41</v>
      </c>
      <c r="JM17" s="90" t="s">
        <v>39</v>
      </c>
      <c r="JN17" s="90" t="s">
        <v>42</v>
      </c>
      <c r="JO17" s="131"/>
      <c r="JP17" s="129"/>
      <c r="JQ17" s="91" t="s">
        <v>37</v>
      </c>
      <c r="JR17" s="92" t="s">
        <v>38</v>
      </c>
      <c r="JS17" s="92" t="s">
        <v>39</v>
      </c>
      <c r="JT17" s="92" t="s">
        <v>40</v>
      </c>
      <c r="JU17" s="129"/>
      <c r="JV17" s="92" t="s">
        <v>37</v>
      </c>
      <c r="JW17" s="92" t="s">
        <v>41</v>
      </c>
      <c r="JX17" s="92" t="s">
        <v>39</v>
      </c>
      <c r="JY17" s="92" t="s">
        <v>43</v>
      </c>
      <c r="JZ17" s="129"/>
    </row>
    <row r="18" spans="1:286" s="81" customFormat="1">
      <c r="A18" s="79"/>
      <c r="B18" s="80">
        <f t="shared" ref="B18:B67" si="0">ROW()-17</f>
        <v>1</v>
      </c>
      <c r="C18" s="58"/>
      <c r="D18" s="59"/>
      <c r="E18" s="60"/>
      <c r="F18" s="61"/>
      <c r="G18" s="62"/>
      <c r="H18" s="85"/>
      <c r="I18" s="63"/>
      <c r="J18" s="63"/>
      <c r="K18" s="63"/>
      <c r="L18" s="63"/>
      <c r="M18" s="63"/>
      <c r="N18" s="63"/>
      <c r="O18" s="63"/>
      <c r="P18" s="63"/>
      <c r="Q18" s="63"/>
      <c r="R18" s="63"/>
      <c r="S18" s="64"/>
      <c r="T18" s="79"/>
      <c r="U18" s="81" t="str">
        <f>IF(AND(C18&lt;&gt;"",D18&lt;&gt;"",E18&lt;&gt;"",G18&lt;&gt;""),C18 &amp; "_" &amp; LEFT(D18,FIND("-",D18,1)+1),"")</f>
        <v/>
      </c>
      <c r="V18" s="81" t="str">
        <f>IF(U18="","",COUNTIF(U$18:U18,U18))</f>
        <v/>
      </c>
      <c r="W18" s="81" t="str">
        <f>IF(AND($G18="ガス(ppm)",$U18&lt;&gt;"",H18&lt;&gt;"",H18&lt;&gt;"-"),$G18&amp;"_"&amp;$U18&amp;"_"&amp;$E18,"")</f>
        <v/>
      </c>
      <c r="X18" s="81" t="str">
        <f>IF(OR(W18="",$E18&lt;&gt;"全部"),"",IF(COUNTIF(W$18:W18,"*"&amp;$U18&amp;"_全部*")=1,1,""))</f>
        <v/>
      </c>
      <c r="Y18" s="81" t="str">
        <f>IF(OR(W18="",$E18&lt;&gt;"全部(兼一部)"),"",IF(OR(H18="ND",H18="省略"),COUNTA(_xlfn.TEXTSPLIT($F18,",")),IF(H18&gt;=H$16,1,"")))</f>
        <v/>
      </c>
      <c r="Z18" s="89" t="str">
        <f>IF(OR(W18="",$E18&lt;&gt;"一部"),"",IF(OR(H18="ND",H18="省略"),COUNTA(_xlfn.TEXTSPLIT($F18,",")),IF(H18&gt;=H$16,IF(LEN($F18)-LEN(SUBSTITUTE($F18,RIGHT($U18,1),""))&gt;0,1,""),"")))</f>
        <v/>
      </c>
      <c r="AA18" s="81" t="str">
        <f>IF(OR(W18="",AND($E18&lt;&gt;"一部(追加調査)",$E18&lt;&gt;"一部(一区画のみ)")),"",IF(OR(COUNTIF(W$18:W18, "*" &amp; $U18 &amp; "_一部(追加調査)*")=1, COUNTIF(W$18:W18, "*" &amp; $U18 &amp; "_一部(一区画のみ)*")=1), 1, ""))</f>
        <v/>
      </c>
      <c r="AB18" s="81" t="str">
        <f>IF(OR(W18="",$H18="省略"),"",IF($E18="一部",IF($H18="ND",$H18,IF($H18&lt;$H$16,$H18,IF(AND(LEN($F18)-LEN(SUBSTITUTE($F18,RIGHT($U18,1),""))=0,$H18&gt;=$H$16),"",$H18))),$H18))</f>
        <v/>
      </c>
      <c r="AC18" s="81" t="str">
        <f>IF(OR(W18="",$E18&lt;&gt;"全部"),"",IF(H18="ND","",IF(OR(H18="省略",H18&gt;=H$16),IF($V18=1,1,""),"")))</f>
        <v/>
      </c>
      <c r="AD18" s="81" t="str">
        <f>IF(OR(W18="",$E18&lt;&gt;"全部(兼一部)"),"",IF(H18="ND","",IF(H18="省略",COUNTA(_xlfn.TEXTSPLIT($F18,",")),IF(H18&gt;=H$16,IF($V18=1,1,""),""))))</f>
        <v/>
      </c>
      <c r="AE18" s="81" t="str">
        <f>IF(OR(W18="",$E18&lt;&gt;"一部"),"",IF(H18="ND","",IF(H18="省略",COUNTA(_xlfn.TEXTSPLIT($F18,",")),IF(H18&gt;=H$16,IF(LEN($F18)-LEN(SUBSTITUTE($F18,RIGHT($U18,1),""))&gt;0,1,""),""))))</f>
        <v/>
      </c>
      <c r="AF18" s="81" t="str">
        <f>IF(OR(W18="",AND($E18&lt;&gt;"一部(追加調査)",$E18&lt;&gt;"一部(一区画のみ)")),"",IF(H18="ND","",IF(OR(H18="省略",H18&gt;=H$16),IF($V18=1,1,""),"")))</f>
        <v/>
      </c>
      <c r="AG18" s="81" t="str">
        <f>IF(AND(W18&lt;&gt;"",H18="省略"),"有","")</f>
        <v/>
      </c>
      <c r="AH18" s="81" t="str">
        <f>IF(AND($G18="地下水(mg/L)",$U18&lt;&gt;"",H18&lt;&gt;"",H18&lt;&gt;"-"),$G18&amp;"_"&amp;$U18&amp;"_"&amp;$E18,"")</f>
        <v/>
      </c>
      <c r="AI18" s="81" t="str">
        <f>IF(OR(AH18="",$E18&lt;&gt;"全部"),"",IF(COUNTIF(AH$18:AH18,"*"&amp;$U18&amp;"_全部*")=1,1,""))</f>
        <v/>
      </c>
      <c r="AJ18" s="81" t="str">
        <f>IF(OR(AH18="",$E18&lt;&gt;"全部(兼一部)"),"",IF(OR(H18="ND",H18="省略"),COUNTA(_xlfn.TEXTSPLIT($F18,",")),IF(H18&gt;H$17,1,"")))</f>
        <v/>
      </c>
      <c r="AK18" s="81" t="str">
        <f>IF(OR(AH18="",$E18&lt;&gt;"一部"),"",IF(OR(H18="ND",H18="省略"),COUNTA(_xlfn.TEXTSPLIT($F18,",")),IF(H18&gt;H$17,IF(LEN($F18)-LEN(SUBSTITUTE($F18,RIGHT($U18,1),""))&gt;0,1,""),"")))</f>
        <v/>
      </c>
      <c r="AL18" s="81" t="str">
        <f>IF(OR(AH18="",AND($E18&lt;&gt;"一部(追加調査)",$E18&lt;&gt;"一部(一区画のみ)")),"",IF(OR(COUNTIF(AH$18:AH18,"*"&amp;$U18&amp;"_一部(追加調査)*")=1,COUNTIF(AH$18:AH18,"*"&amp;$U18&amp;"_一部(一区画のみ)*")=1),1,""))</f>
        <v/>
      </c>
      <c r="AM18" s="81" t="str">
        <f>IF(OR(AH18="",$H18="省略"),"",IF($E18="一部",IF($H18="ND",$H18,IF($H18&lt;=$H$17,$H18,IF(AND(LEN($F18)-LEN(SUBSTITUTE($F18,RIGHT($U18,1),""))=0,$H18&gt;$H$17),"",$H18))),$H18))</f>
        <v/>
      </c>
      <c r="AN18" s="81" t="str">
        <f>IF(OR(AH18="",$E18&lt;&gt;"全部"),"",IF(OR(H18="ND",H18&lt;=H$17),"",IF(OR(H18="省略",H18&gt;H$17),IF($V18=1,1,""),"")))</f>
        <v/>
      </c>
      <c r="AO18" s="81" t="str">
        <f>IF(OR(AH18="",$E18&lt;&gt;"全部(兼一部)"),"",IF(OR(H18="ND",H18&lt;=H$17),"",IF(H18="省略",COUNTA(_xlfn.TEXTSPLIT($F18,",")),IF(H18&gt;H$17,IF($V18=1,1,""),""))))</f>
        <v/>
      </c>
      <c r="AP18" s="81" t="str">
        <f>IF(OR(AH18="",$E18&lt;&gt;"一部"),"",IF(OR(H18="ND",H18&lt;=H$17),"",IF(H18="省略",COUNTA(_xlfn.TEXTSPLIT($F18,",")),IF(H18&gt;H$17,IF(LEN($F18)-LEN(SUBSTITUTE($F18,RIGHT($U18,1),""))&gt;0,1,""),""))))</f>
        <v/>
      </c>
      <c r="AQ18" s="81" t="str">
        <f>IF(OR(AH18="",AND($E18&lt;&gt;"一部(追加調査)",$E18&lt;&gt;"一部(一区画のみ)")),"",IF(OR(H18="ND",H18&lt;=H$17),"",IF(OR(H18="省略",H18&gt;H$17),IF($V18=1,1,""),"")))</f>
        <v/>
      </c>
      <c r="AR18" s="81" t="str">
        <f>IF(AND(AH18&lt;&gt;"",H18="省略"),"有","")</f>
        <v/>
      </c>
      <c r="AS18" s="81" t="str">
        <f>IF(AND($G18="ガス(ppm)",$U18&lt;&gt;"",I18&lt;&gt;"",I18&lt;&gt;"-"),$G18&amp;"_"&amp;$U18&amp;"_"&amp;$E18,"")</f>
        <v/>
      </c>
      <c r="AT18" s="81" t="str">
        <f>IF(OR(AS18="",$E18&lt;&gt;"全部"),"",IF(COUNTIF(AS$18:AS18,"*"&amp;$U18&amp;"_全部*")=1,1,""))</f>
        <v/>
      </c>
      <c r="AU18" s="81" t="str">
        <f>IF(OR(AS18="",$E18&lt;&gt;"全部(兼一部)"),"",IF(OR(I18="ND",I18="省略"),COUNTA(_xlfn.TEXTSPLIT($F18,",")),IF(I18&gt;=I$16,1,"")))</f>
        <v/>
      </c>
      <c r="AV18" s="89" t="str">
        <f>IF(OR(AS18="",$E18&lt;&gt;"一部"),"",IF(OR(I18="ND",I18="省略"),COUNTA(_xlfn.TEXTSPLIT($F18,",")),IF(I18&gt;=I$16,IF(LEN($F18)-LEN(SUBSTITUTE($F18,RIGHT($U18,1),""))&gt;0,1,""),"")))</f>
        <v/>
      </c>
      <c r="AW18" s="81" t="str">
        <f>IF(OR(AS18="",AND($E18&lt;&gt;"一部(追加調査)",$E18&lt;&gt;"一部(一区画のみ)")),"",IF(OR(COUNTIF(AS$18:AS18,"*"&amp;$U18&amp;"_一部(追加調査)*")=1,COUNTIF(AS$18:AS18,"*"&amp;$U18&amp;"_一部(一区画のみ)*")=1),1,""))</f>
        <v/>
      </c>
      <c r="AX18" s="81" t="str">
        <f>IF(OR(AS18="",$I18="省略"),"",IF($E18="一部",IF($I18="ND",$I18,IF($I18&lt;$I$16,$I18,IF(AND(LEN($F18)-LEN(SUBSTITUTE($F18,RIGHT($U18,1),""))=0,$I18&gt;=$I$16),"",$I18))),$I18))</f>
        <v/>
      </c>
      <c r="AY18" s="81" t="str">
        <f>IF(OR(AS18="",$E18&lt;&gt;"全部"),"",IF(I18="ND","",IF(OR(I18="省略",I18&gt;=I$16),IF($V18=1,1,""),"")))</f>
        <v/>
      </c>
      <c r="AZ18" s="81" t="str">
        <f>IF(OR(AS18="",$E18&lt;&gt;"全部(兼一部)"),"",IF(I18="ND","",IF(I18="省略",COUNTA(_xlfn.TEXTSPLIT($F18,",")),IF(I18&gt;=I$16,IF($V18=1,1,""),""))))</f>
        <v/>
      </c>
      <c r="BA18" s="81" t="str">
        <f>IF(OR(AS18="",$E18&lt;&gt;"一部"),"",IF(I18="ND","",IF(I18="省略",COUNTA(_xlfn.TEXTSPLIT($F18,",")),IF(I18&gt;=I$16,IF(LEN($F18)-LEN(SUBSTITUTE($F18,RIGHT($U18,1),""))&gt;0,1,""),""))))</f>
        <v/>
      </c>
      <c r="BB18" s="81" t="str">
        <f>IF(OR(AS18="",AND($E18&lt;&gt;"一部(追加調査)",$E18&lt;&gt;"一部(一区画のみ)")),"",IF(I18="ND","",IF(OR(I18="省略",I18&gt;=I$16),IF($V18=1,1,""),"")))</f>
        <v/>
      </c>
      <c r="BC18" s="81" t="str">
        <f>IF(AND(AS18&lt;&gt;"",I18="省略"),"有","")</f>
        <v/>
      </c>
      <c r="BD18" s="81" t="str">
        <f>IF(AND($G18="地下水(mg/L)",$U18&lt;&gt;"",I18&lt;&gt;"",I18&lt;&gt;"-"),$G18&amp;"_"&amp;$U18&amp;"_"&amp;$E18,"")</f>
        <v/>
      </c>
      <c r="BE18" s="81" t="str">
        <f>IF(OR(BD18="",$E18&lt;&gt;"全部"),"",IF(COUNTIF(BD$18:BD18,"*"&amp;$U18&amp;"_全部*")=1,1,""))</f>
        <v/>
      </c>
      <c r="BF18" s="81" t="str">
        <f>IF(OR(BD18="",$E18&lt;&gt;"全部(兼一部)"),"",IF(OR(I18="ND",I18="省略"),COUNTA(_xlfn.TEXTSPLIT($F18,",")),IF(I18&gt;I$17,1,"")))</f>
        <v/>
      </c>
      <c r="BG18" s="81" t="str">
        <f>IF(OR(BD18="",$E18&lt;&gt;"一部"),"",IF(OR(I18="ND",I18="省略"),COUNTA(_xlfn.TEXTSPLIT($F18,",")),IF(I18&gt;I$17,IF(LEN($F18)-LEN(SUBSTITUTE($F18,RIGHT($U18,1),""))&gt;0,1,""),"")))</f>
        <v/>
      </c>
      <c r="BH18" s="81" t="str">
        <f>IF(OR(BD18="",AND($E18&lt;&gt;"一部(追加調査)",$E18&lt;&gt;"一部(一区画のみ)")),"",IF(OR(COUNTIF(BD$18:BD18,"*"&amp;$U18&amp;"_一部(追加調査)*")=1, COUNTIF(BD$18:BD18,"*"&amp;$U18&amp;"_一部(一区画のみ)*")=1),1,""))</f>
        <v/>
      </c>
      <c r="BI18" s="81" t="str">
        <f>IF(OR(BD18="",$I18="省略"),"",IF($E18="一部",IF($I18="ND",$I18,IF($I18&lt;=$I$17,$I18,IF(AND(LEN($F18)-LEN(SUBSTITUTE($F18,RIGHT($U18,1),""))=0,$I18&gt;$I$17),"",$I18))),$I18))</f>
        <v/>
      </c>
      <c r="BJ18" s="81" t="str">
        <f>IF(OR(BD18="",$E18&lt;&gt;"全部"),"",IF(OR(I18="ND",I18&lt;=I$17),"",IF(OR(I18="省略",I18&gt;I$17),IF($V18=1,1,""),"")))</f>
        <v/>
      </c>
      <c r="BK18" s="81" t="str">
        <f>IF(OR(BD18="",$E18&lt;&gt;"全部(兼一部)"),"",IF(OR(I18="ND",I18&lt;=I$17),"",IF(I18="省略",COUNTA(_xlfn.TEXTSPLIT($F18,",")),IF(I18&gt;I$17,IF($V18=1,1,""),""))))</f>
        <v/>
      </c>
      <c r="BL18" s="81" t="str">
        <f>IF(OR(BD18="",$E18&lt;&gt;"一部"),"",IF(OR(I18="ND",I18&lt;=I$17),"",IF(I18="省略",COUNTA(_xlfn.TEXTSPLIT($F18,",")),IF(I18&gt;I$17,IF(LEN($F18)-LEN(SUBSTITUTE($F18,RIGHT($U18,1),""))&gt;0,1,""),""))))</f>
        <v/>
      </c>
      <c r="BM18" s="81" t="str">
        <f>IF(OR(BD18="",AND($E18&lt;&gt;"一部(追加調査)",$E18&lt;&gt;"一部(一区画のみ)")),"",IF(OR(I18="ND",I18&lt;=I$17),"",IF(OR(I18="省略",I18&gt;I$17),IF($V18=1,1,""),"")))</f>
        <v/>
      </c>
      <c r="BN18" s="81" t="str">
        <f>IF(AND(BD18&lt;&gt;"",I18="省略"),"有","")</f>
        <v/>
      </c>
      <c r="BO18" s="81" t="str">
        <f>IF(AND($G18="ガス(ppm)",$U18&lt;&gt;"",J18&lt;&gt;"",J18&lt;&gt;"-"),$G18&amp;"_"&amp;$U18&amp;"_"&amp;$E18,"")</f>
        <v/>
      </c>
      <c r="BP18" s="81" t="str">
        <f>IF(OR(BO18="",$E18&lt;&gt;"全部"),"",IF(COUNTIF(BO$18:BO18,"*"&amp;$U18&amp;"_全部*")=1,1,""))</f>
        <v/>
      </c>
      <c r="BQ18" s="81" t="str">
        <f>IF(OR(BO18="",$E18&lt;&gt;"全部(兼一部)"),"",IF(OR(J18="ND",J18="省略"),COUNTA(_xlfn.TEXTSPLIT($F18,",")),IF(J18&gt;=J$16,1,"")))</f>
        <v/>
      </c>
      <c r="BR18" s="89" t="str">
        <f>IF(OR(BO18="",$E18&lt;&gt;"一部"),"",IF(OR(J18="ND",J18="省略"),COUNTA(_xlfn.TEXTSPLIT($F18,",")),IF(J18&gt;=J$16,IF(LEN($F18)-LEN(SUBSTITUTE($F18,RIGHT($U18,1),""))&gt;0,1,""),"")))</f>
        <v/>
      </c>
      <c r="BS18" s="81" t="str">
        <f>IF(OR(BO18="",AND($E18&lt;&gt;"一部(追加調査)",$E18&lt;&gt;"一部(一区画のみ)")),"",IF(OR(COUNTIF(BO$18:BO18,"*"&amp;$U18&amp;"_一部(追加調査)*")=1, COUNTIF(BO$18:BO18,"*"&amp;$U18&amp;"_一部(一区画のみ*")=1),1,""))</f>
        <v/>
      </c>
      <c r="BT18" s="81" t="str">
        <f>IF(OR(BO18="",$J18="省略"),"",IF($E18="一部",IF($J18="ND",$J18,IF($J18&lt;$J$16,$J18,IF(AND(LEN($F18)-LEN(SUBSTITUTE($F18,RIGHT($U18,1),""))=0,$J18&gt;=$J$16),"",$J18))),$J18))</f>
        <v/>
      </c>
      <c r="BU18" s="81" t="str">
        <f>IF(OR(BO18="",$E18&lt;&gt;"全部"),"",IF(J18="ND","",IF(OR(J18="省略",J18&gt;=J$16),IF($V18=1,1,""),"")))</f>
        <v/>
      </c>
      <c r="BV18" s="81" t="str">
        <f>IF(OR(BO18="",$E18&lt;&gt;"全部(兼一部)"),"",IF(J18="ND","",IF(J18="省略",COUNTA(_xlfn.TEXTSPLIT($F18,",")),IF(J18&gt;=J$16,IF($V18=1,1,""),""))))</f>
        <v/>
      </c>
      <c r="BW18" s="81" t="str">
        <f>IF(OR(BO18="",$E18&lt;&gt;"一部"),"",IF(J18="ND","",IF(J18="省略",COUNTA(_xlfn.TEXTSPLIT($F18,",")),IF(J18&gt;=J$16,IF(LEN($F18)-LEN(SUBSTITUTE($F18,RIGHT($U18,1),""))&gt;0,1,""),""))))</f>
        <v/>
      </c>
      <c r="BX18" s="81" t="str">
        <f>IF(OR(BO18="",AND($E18&lt;&gt;"一部(追加調査)",$E18&lt;&gt;"一部(一区画のみ)")),"",IF(J18="ND","",IF(OR(J18="省略",J18&gt;=J$16),IF($V18=1,1,""),"")))</f>
        <v/>
      </c>
      <c r="BY18" s="81" t="str">
        <f>IF(AND(BO18&lt;&gt;"",J18="省略"),"有","")</f>
        <v/>
      </c>
      <c r="BZ18" s="81" t="str">
        <f>IF(AND($G18="地下水(mg/L)",$U18&lt;&gt;"",J18&lt;&gt;"",J18&lt;&gt;"-"),$G18&amp;"_"&amp;$U18&amp;"_"&amp;$E18,"")</f>
        <v/>
      </c>
      <c r="CA18" s="81" t="str">
        <f>IF(OR(BZ18="",$E18&lt;&gt;"全部"),"",IF(COUNTIF(BZ$18:BZ18,"*"&amp;$U18&amp;"_全部*")=1,1,""))</f>
        <v/>
      </c>
      <c r="CB18" s="81" t="str">
        <f>IF(OR(BZ18="",$E18&lt;&gt;"全部(兼一部)"),"",IF(OR(J18="ND",J18="省略"),COUNTA(_xlfn.TEXTSPLIT($F18,",")),IF(J18&gt;J$17,1,"")))</f>
        <v/>
      </c>
      <c r="CC18" s="81" t="str">
        <f>IF(OR(BZ18="",$E18&lt;&gt;"一部"),"",IF(OR(J18="ND",J18="省略"),COUNTA(_xlfn.TEXTSPLIT($F18,",")),IF(J18&gt;J$17,IF(LEN($F18)-LEN(SUBSTITUTE($F18,RIGHT($U18,1),""))&gt;0,1,""),"")))</f>
        <v/>
      </c>
      <c r="CD18" s="81" t="str">
        <f>IF(OR(BZ18="",AND($E18&lt;&gt;"一部(追加調査)",$E18&lt;&gt;"一部(一区画のみ)")),"",IF(OR(COUNTIF(BZ$18:BZ18,"*"&amp;$U18&amp;"_一部(追加調査)*")=1,COUNTIF(BZ$18:BZ18,"*"&amp;$U18&amp;"_一部(一区画のみ)*")=1),1,""))</f>
        <v/>
      </c>
      <c r="CE18" s="81" t="str">
        <f>IF(OR(BZ18="",$J18="省略"),"",IF($E18="一部",IF($J18="ND",$J18,IF($J18&lt;=$J$17,$J18,IF(AND(LEN($F18)-LEN(SUBSTITUTE($F18,RIGHT($U18,1),""))=0,$J18&gt;$J$17),"",$J18))),$J18))</f>
        <v/>
      </c>
      <c r="CF18" s="81" t="str">
        <f>IF(OR(BZ18="",$E18&lt;&gt;"全部"),"",IF(OR(J18="ND",J18&lt;=J$17),"",IF(OR(J18="省略",J18&gt;J$17),IF($V18=1,1,""),"")))</f>
        <v/>
      </c>
      <c r="CG18" s="81" t="str">
        <f>IF(OR(BZ18="",$E18&lt;&gt;"全部(兼一部)"),"",IF(OR(J18="ND",J18&lt;=J$17),"",IF(J18="省略",COUNTA(_xlfn.TEXTSPLIT($F18,",")),IF(J18&gt;J$17,IF($V18=1,1,""),""))))</f>
        <v/>
      </c>
      <c r="CH18" s="81" t="str">
        <f>IF(OR(BZ18="",$E18&lt;&gt;"一部"),"",IF(OR(J18="ND",J18&lt;=J$17),"",IF(J18="省略",COUNTA(_xlfn.TEXTSPLIT($F18,",")),IF(J18&gt;J$17,IF(LEN($F18)-LEN(SUBSTITUTE($F18,RIGHT($U18,1),""))&gt;0,1,""),""))))</f>
        <v/>
      </c>
      <c r="CI18" s="81" t="str">
        <f>IF(OR(BZ18="",AND($E18&lt;&gt;"一部(追加調査)",$E18&lt;&gt;"一部(一区画のみ)")),"",IF(OR(J18="ND",J18&lt;=J$17),"",IF(OR(J18="省略",J18&gt;J$17),IF($V18=1,1,""),"")))</f>
        <v/>
      </c>
      <c r="CJ18" s="81" t="str">
        <f>IF(AND(BZ18&lt;&gt;"",J18="省略"),"有","")</f>
        <v/>
      </c>
      <c r="CK18" s="81" t="str">
        <f>IF(AND($G18="ガス(ppm)",$U18&lt;&gt;"",K18&lt;&gt;"",K18&lt;&gt;"-"),$G18&amp;"_"&amp;$U18&amp;"_"&amp;$E18,"")</f>
        <v/>
      </c>
      <c r="CL18" s="81" t="str">
        <f>IF(OR(CK18="",$E18&lt;&gt;"全部"),"",IF(COUNTIF(CK$18:CK18,"*"&amp;$U18&amp;"_全部*")=1,1,""))</f>
        <v/>
      </c>
      <c r="CM18" s="81" t="str">
        <f>IF(OR(CK18="",$E18&lt;&gt;"全部(兼一部)"),"",IF(OR(K18="ND",K18="省略"),COUNTA(_xlfn.TEXTSPLIT($F18,",")),IF(K18&gt;=K$16,1,"")))</f>
        <v/>
      </c>
      <c r="CN18" s="89" t="str">
        <f>IF(OR(CK18="",$E18&lt;&gt;"一部"),"",IF(OR(K18="ND",K18="省略"),COUNTA(_xlfn.TEXTSPLIT($F18,",")),IF(K18&gt;=K$16,IF(LEN($F18)-LEN(SUBSTITUTE($F18,RIGHT($U18,1),""))&gt;0,1,""),"")))</f>
        <v/>
      </c>
      <c r="CO18" s="81" t="str">
        <f>IF(OR(CK18="",AND($E18&lt;&gt;"一部(追加調査)",$E18&lt;&gt;"一部(一区画のみ)")),"",IF(OR(COUNTIF(CK$18:CK18,"*"&amp;$U18&amp;"_一部(追加調査)*")=1,COUNTIF(CK$18:CK18,"*"&amp;$U18&amp;"_一部(一区画のみ)*")=1),1,""))</f>
        <v/>
      </c>
      <c r="CP18" s="81" t="str">
        <f>IF(OR(CK18="",$K18="省略"),"",IF($E18="一部",IF($K18="ND",$K18,IF($K18&lt;$K$16,$K18,IF(AND(LEN($F18)-LEN(SUBSTITUTE($F18,RIGHT($U18,1),""))=0,$K18&gt;=$K$16),"",$K18))),$K18))</f>
        <v/>
      </c>
      <c r="CQ18" s="81" t="str">
        <f>IF(OR(CK18="",$E18&lt;&gt;"全部"),"",IF(K18="ND","",IF(OR(K18="省略",K18&gt;=K$16),IF($V18=1,1,""),"")))</f>
        <v/>
      </c>
      <c r="CR18" s="81" t="str">
        <f>IF(OR(CK18="",$E18&lt;&gt;"全部(兼一部)"),"",IF(K18="ND","",IF(K18="省略",COUNTA(_xlfn.TEXTSPLIT($F18,",")),IF(K18&gt;=K$16,IF($V18=1,1,""),""))))</f>
        <v/>
      </c>
      <c r="CS18" s="81" t="str">
        <f>IF(OR(CK18="",$E18&lt;&gt;"一部"),"",IF(K18="ND","",IF(K18="省略",COUNTA(_xlfn.TEXTSPLIT($F18,",")),IF(K18&gt;=K$16,IF(LEN($F18)-LEN(SUBSTITUTE($F18,RIGHT($U18,1),""))&gt;0,1,""),""))))</f>
        <v/>
      </c>
      <c r="CT18" s="81" t="str">
        <f>IF(OR(CK18="",AND($E18&lt;&gt;"一部(追加調査)",$E18&lt;&gt;"一部(一区画のみ)")),"",IF(K18="ND","",IF(OR(K18="省略",K18&gt;=K$16),IF($V18=1,1,""),"")))</f>
        <v/>
      </c>
      <c r="CU18" s="81" t="str">
        <f>IF(AND(CK18&lt;&gt;"",K18="省略"),"有","")</f>
        <v/>
      </c>
      <c r="CV18" s="81" t="str">
        <f>IF(AND($G18="地下水(mg/L)",$U18&lt;&gt;"",K18&lt;&gt;"",K18&lt;&gt;"-"),$G18&amp;"_"&amp;$U18&amp;"_"&amp;$E18,"")</f>
        <v/>
      </c>
      <c r="CW18" s="81" t="str">
        <f>IF(OR(CV18="",$E18&lt;&gt;"全部"),"",IF(COUNTIF(CV$18:CV18,"*"&amp;$U18&amp;"_全部*")=1,1,""))</f>
        <v/>
      </c>
      <c r="CX18" s="81" t="str">
        <f>IF(OR(CV18="",$E18&lt;&gt;"全部(兼一部)"),"",IF(OR(K18="ND",K18="省略"),COUNTA(_xlfn.TEXTSPLIT($F18,",")),IF(K18&gt;K$17,1,"")))</f>
        <v/>
      </c>
      <c r="CY18" s="81" t="str">
        <f>IF(OR(CV18="",$E18&lt;&gt;"一部"),"",IF(OR(K18="ND",K18="省略"),COUNTA(_xlfn.TEXTSPLIT($F18,",")),IF(K18&gt;K$17,IF(LEN($F18)-LEN(SUBSTITUTE($F18,RIGHT($U18,1),""))&gt;0,1,""),"")))</f>
        <v/>
      </c>
      <c r="CZ18" s="81" t="str">
        <f>IF(OR(CV18="",AND($E18&lt;&gt;"一部(追加調査)",$E18&lt;&gt;"一部(一区画のみ)")),"",IF(OR(COUNTIF(CV$18:CV18,"*"&amp;$U18&amp;"_一部(追加調査)*")=1,COUNTIF(CV$18:CV18,"*"&amp;$U18&amp;"_一部(一区画のみ)*")=1),1,""))</f>
        <v/>
      </c>
      <c r="DA18" s="81" t="str">
        <f>IF(OR(CV18="",$K18="省略"),"",IF($E18="一部",IF($K18="ND",$K18,IF($K18&lt;=$K$17,$K18,IF(AND(LEN($F18)-LEN(SUBSTITUTE($F18,RIGHT($U18,1),""))=0,$K18&gt;$K$17),"",$K18))),$K18))</f>
        <v/>
      </c>
      <c r="DB18" s="81" t="str">
        <f>IF(OR(CV18="",$E18&lt;&gt;"全部"),"",IF(OR(K18="ND",K18&lt;=K$17),"",IF(OR(K18="省略",K18&gt;K$17),IF($V18=1,1,""),"")))</f>
        <v/>
      </c>
      <c r="DC18" s="81" t="str">
        <f>IF(OR(CV18="",$E18&lt;&gt;"全部(兼一部)"),"",IF(OR(K18="ND",K18&lt;=K$17),"",IF(K18="省略",COUNTA(_xlfn.TEXTSPLIT($F18,",")),IF(K18&gt;K$17,IF($V18=1,1,""),""))))</f>
        <v/>
      </c>
      <c r="DD18" s="81" t="str">
        <f>IF(OR(CV18="",$E18&lt;&gt;"一部"),"",IF(OR(K18="ND",K18&lt;=K$17),"",IF(K18="省略",COUNTA(_xlfn.TEXTSPLIT($F18,",")),IF(K18&gt;K$17,IF(LEN($F18)-LEN(SUBSTITUTE($F18,RIGHT($U18,1),""))&gt;0,1,""),""))))</f>
        <v/>
      </c>
      <c r="DE18" s="81" t="str">
        <f>IF(OR(CV18="",,AND($E18&lt;&gt;"一部(追加調査)",$E18&lt;&gt;"一部(一区画のみ)")),"",IF(OR(K18="ND",K18&lt;=K$17),"",IF(OR(K18="省略",K18&gt;K$17),IF($V18=1,1,""),"")))</f>
        <v/>
      </c>
      <c r="DF18" s="81" t="str">
        <f>IF(AND(CV18&lt;&gt;"",K18="省略"),"有","")</f>
        <v/>
      </c>
      <c r="DG18" s="81" t="str">
        <f>IF(AND($G18="ガス(ppm)",$U18&lt;&gt;"",L18&lt;&gt;"",L18&lt;&gt;"-"),$G18&amp;"_"&amp;$U18&amp;"_"&amp;$E18,"")</f>
        <v/>
      </c>
      <c r="DH18" s="81" t="str">
        <f>IF(OR(DG18="",$E18&lt;&gt;"全部"),"",IF(COUNTIF(DG$18:DG18,"*"&amp;$U18&amp;"_全部*")=1,1,""))</f>
        <v/>
      </c>
      <c r="DI18" s="81" t="str">
        <f>IF(OR(DG18="",$E18&lt;&gt;"全部(兼一部)"),"",IF(OR(L18="ND",L18="省略"),COUNTA(_xlfn.TEXTSPLIT($F18,",")),IF(L18&gt;=L$16,1,"")))</f>
        <v/>
      </c>
      <c r="DJ18" s="89" t="str">
        <f>IF(OR(DG18="",$E18&lt;&gt;"一部"),"",IF(OR(L18="ND",L18="省略"),COUNTA(_xlfn.TEXTSPLIT($F18,",")),IF(L18&gt;=L$16,IF(LEN($F18)-LEN(SUBSTITUTE($F18,RIGHT($U18,1),""))&gt;0,1,""),"")))</f>
        <v/>
      </c>
      <c r="DK18" s="81" t="str">
        <f>IF(OR(DG18="",AND($E18&lt;&gt;"一部(追加調査)",$E18&lt;&gt;"一部(一区画のみ)")),"",IF(OR(COUNTIF(DG$18:DG18,"*"&amp;$U18&amp;"_一部(追加調査)*")=1,COUNTIF(DG$18:DG18,"*"&amp;$U18&amp;"_一部(一区画のみ)*")=1),1,""))</f>
        <v/>
      </c>
      <c r="DL18" s="81" t="str">
        <f>IF(OR(DG18="",$L18="省略"),"",IF($E18="一部",IF($L18="ND",$L18,IF($L18&lt;$L$16,$L18,IF(AND(LEN($F18)-LEN(SUBSTITUTE($F18,RIGHT($U18,1),""))=0,$L18&gt;=$L$16),"",$L18))),$L18))</f>
        <v/>
      </c>
      <c r="DM18" s="81" t="str">
        <f>IF(OR(DG18="",$E18&lt;&gt;"全部"),"",IF(L18="ND","",IF(OR(L18="省略",L18&gt;=L$16),IF($V18=1,1,""),"")))</f>
        <v/>
      </c>
      <c r="DN18" s="81" t="str">
        <f>IF(OR(DG18="",$E18&lt;&gt;"全部(兼一部)"),"",IF(L18="ND","",IF(L18="省略",COUNTA(_xlfn.TEXTSPLIT($F18,",")),IF(L18&gt;=L$16,IF($V18=1,1,""),""))))</f>
        <v/>
      </c>
      <c r="DO18" s="81" t="str">
        <f>IF(OR(DG18="",$E18&lt;&gt;"一部"),"",IF(L18="ND","",IF(L18="省略",COUNTA(_xlfn.TEXTSPLIT($F18,",")),IF(L18&gt;=L$16,IF(LEN($F18)-LEN(SUBSTITUTE($F18,RIGHT($U18,1),""))&gt;0,1,""),""))))</f>
        <v/>
      </c>
      <c r="DP18" s="81" t="str">
        <f>IF(OR(DG18="",AND($E18&lt;&gt;"一部(追加調査)",$E18&lt;&gt;"一部(一区画のみ)")),"",IF(L18="ND","",IF(OR(L18="省略",L18&gt;=L$16),IF($V18=1,1,""),"")))</f>
        <v/>
      </c>
      <c r="DQ18" s="81" t="str">
        <f>IF(AND(DG18&lt;&gt;"",L18="省略"),"有","")</f>
        <v/>
      </c>
      <c r="DR18" s="81" t="str">
        <f>IF(AND($G18="地下水(mg/L)",$U18&lt;&gt;"",L18&lt;&gt;"",L18&lt;&gt;"-"),$G18&amp;"_"&amp;$U18&amp;"_"&amp;$E18,"")</f>
        <v/>
      </c>
      <c r="DS18" s="81" t="str">
        <f>IF(OR(DR18="",$E18&lt;&gt;"全部"),"",IF(COUNTIF(DR$18:DR18,"*"&amp;$U18&amp;"_全部*")=1,1,""))</f>
        <v/>
      </c>
      <c r="DT18" s="81" t="str">
        <f>IF(OR(DR18="",$E18&lt;&gt;"全部(兼一部)"),"",IF(OR(L18="ND",L18="省略"),COUNTA(_xlfn.TEXTSPLIT($F18,",")),IF(L18&gt;L$17,1,"")))</f>
        <v/>
      </c>
      <c r="DU18" s="81" t="str">
        <f>IF(OR(DR18="",$E18&lt;&gt;"一部"),"",IF(OR(L18="ND",L18="省略"),COUNTA(_xlfn.TEXTSPLIT($F18,",")),IF(L18&gt;L$17,IF(LEN($F18)-LEN(SUBSTITUTE($F18,RIGHT($U18,1),""))&gt;0,1,""),"")))</f>
        <v/>
      </c>
      <c r="DV18" s="81" t="str">
        <f>IF(OR(DR18="",AND($E18&lt;&gt;"一部(追加調査)",$E18&lt;&gt;"一部(一区画のみ)")),"",IF(OR(COUNTIF(DR$18:DR18,"*"&amp;$U18&amp;"_一部(追加調査)*")=1,COUNTIF(DR$18:DR18,"*"&amp;$U18&amp;"_一部(一区画のみ)*")=1),1,""))</f>
        <v/>
      </c>
      <c r="DW18" s="81" t="str">
        <f>IF(OR(DR18="",$L18="省略"),"",IF($E18="一部",IF($L18="ND",$L18,IF($L18&lt;=$L$17,$L18,IF(AND(LEN($F18)-LEN(SUBSTITUTE($F18,RIGHT($U18,1),""))=0,$L18&gt;$L$17),"",$L18))),$L18))</f>
        <v/>
      </c>
      <c r="DX18" s="81" t="str">
        <f>IF(OR(DR18="",$E18&lt;&gt;"全部"),"",IF(OR(L18="ND",L18&lt;=L$17),"",IF(OR(L18="省略",L18&gt;L$17),IF($V18=1,1,""),"")))</f>
        <v/>
      </c>
      <c r="DY18" s="81" t="str">
        <f>IF(OR(DR18="",$E18&lt;&gt;"全部(兼一部)"),"",IF(OR(L18="ND",L18&lt;=L$17),"",IF(L18="省略",COUNTA(_xlfn.TEXTSPLIT($F18,",")),IF(L18&gt;L$17,IF($V18=1,1,""),""))))</f>
        <v/>
      </c>
      <c r="DZ18" s="81" t="str">
        <f>IF(OR(DR18="",$E18&lt;&gt;"一部"),"",IF(OR(L18="ND",L18&lt;=L$17),"",IF(L18="省略",COUNTA(_xlfn.TEXTSPLIT($F18,",")),IF(L18&gt;L$17,IF(LEN($F18)-LEN(SUBSTITUTE($F18,RIGHT($U18,1),""))&gt;0,1,""),""))))</f>
        <v/>
      </c>
      <c r="EA18" s="81" t="str">
        <f>IF(OR(DR18="",AND($E18&lt;&gt;"一部(追加調査)",$E18&lt;&gt;"一部(一区画のみ)")),"",IF(OR(L18="ND",L18&lt;=L$17),"",IF(OR(L18="省略",L18&gt;L$17),IF($V18=1,1,""),"")))</f>
        <v/>
      </c>
      <c r="EB18" s="81" t="str">
        <f>IF(AND(DR18&lt;&gt;"",L18="省略"),"有","")</f>
        <v/>
      </c>
      <c r="EC18" s="81" t="str">
        <f>IF(AND($G18="ガス(ppm)",$U18&lt;&gt;"",M18&lt;&gt;"",M18&lt;&gt;"-"),$G18&amp;"_"&amp;$U18&amp;"_"&amp;$E18,"")</f>
        <v/>
      </c>
      <c r="ED18" s="81" t="str">
        <f>IF(OR(EC18="",$E18&lt;&gt;"全部"),"",IF(COUNTIF(EC$18:EC18,"*"&amp;$U18&amp;"_全部*")=1,1,""))</f>
        <v/>
      </c>
      <c r="EE18" s="81" t="str">
        <f>IF(OR(EC18="",$E18&lt;&gt;"全部(兼一部)"),"",IF(OR(M18="ND",M18="省略"),COUNTA(_xlfn.TEXTSPLIT($F18,",")),IF(M18&gt;=M$16,1,"")))</f>
        <v/>
      </c>
      <c r="EF18" s="89" t="str">
        <f>IF(OR(EC18="",$E18&lt;&gt;"一部"),"",IF(OR(M18="ND",M18="省略"),COUNTA(_xlfn.TEXTSPLIT($F18,",")),IF(M18&gt;=M$16,IF(LEN($F18)-LEN(SUBSTITUTE($F18,RIGHT($U18,1),""))&gt;0,1,""),"")))</f>
        <v/>
      </c>
      <c r="EG18" s="81" t="str">
        <f>IF(OR(EC18="",AND($E18&lt;&gt;"一部(追加調査)",$E18&lt;&gt;"一部(一区画のみ)")),"",IF(OR(COUNTIF(EC$18:EC18,"*"&amp;$U18&amp;"_一部(追加調査)*")=1,COUNTIF(EC$18:EC18,"*"&amp;$U18&amp;"_一部(一区画のみ)*")=1),1,""))</f>
        <v/>
      </c>
      <c r="EH18" s="81" t="str">
        <f>IF(OR(EC18="",$M18="省略"),"",IF($E18="一部",IF($M18="ND",$M18,IF($M18&lt;$M$16,$M18,IF(AND(LEN($F18)-LEN(SUBSTITUTE($F18,RIGHT($U18,1),""))=0,$M18&gt;=$M$16),"",$M18))),$M18))</f>
        <v/>
      </c>
      <c r="EI18" s="81" t="str">
        <f>IF(OR(EC18="",$E18&lt;&gt;"全部"),"",IF(M18="ND","",IF(OR(M18="省略",M18&gt;=M$16),IF($V18=1,1,""),"")))</f>
        <v/>
      </c>
      <c r="EJ18" s="81" t="str">
        <f>IF(OR(EC18="",$E18&lt;&gt;"全部(兼一部)"),"",IF(M18="ND","",IF(M18="省略",COUNTA(_xlfn.TEXTSPLIT($F18,",")),IF(M18&gt;=M$16,IF($V18=1,1,""),""))))</f>
        <v/>
      </c>
      <c r="EK18" s="81" t="str">
        <f>IF(OR(EC18="",$E18&lt;&gt;"一部"),"",IF(M18="ND","",IF(M18="省略",COUNTA(_xlfn.TEXTSPLIT($F18,",")),IF(M18&gt;=M$16,IF(LEN($F18)-LEN(SUBSTITUTE($F18,RIGHT($U18,1),""))&gt;0,1,""),""))))</f>
        <v/>
      </c>
      <c r="EL18" s="81" t="str">
        <f>IF(OR(EC18="",AND($E18&lt;&gt;"一部(追加調査)",$E18&lt;&gt;"一部(一区画のみ)")),"",IF(M18="ND","",IF(OR(M18="省略",M18&gt;=M$16),IF($V18=1,1,""),"")))</f>
        <v/>
      </c>
      <c r="EM18" s="81" t="str">
        <f>IF(AND(EC18&lt;&gt;"",M18="省略"),"有","")</f>
        <v/>
      </c>
      <c r="EN18" s="81" t="str">
        <f>IF(AND($G18="地下水(mg/L)",$U18&lt;&gt;"",M18&lt;&gt;"",M18&lt;&gt;"-"),$G18&amp;"_"&amp;$U18&amp;"_"&amp;$E18,"")</f>
        <v/>
      </c>
      <c r="EO18" s="81" t="str">
        <f>IF(OR(EN18="",$E18&lt;&gt;"全部"),"",IF(COUNTIF(EN$18:EN18,"*"&amp;$U18&amp;"_全部*")=1,1,""))</f>
        <v/>
      </c>
      <c r="EP18" s="81" t="str">
        <f>IF(OR(EN18="",$E18&lt;&gt;"全部(兼一部)"),"",IF(OR(M18="ND",M18="省略"),COUNTA(_xlfn.TEXTSPLIT($F18,",")),IF(M18&gt;M$17,1,"")))</f>
        <v/>
      </c>
      <c r="EQ18" s="81" t="str">
        <f>IF(OR(EN18="",$E18&lt;&gt;"一部"),"",IF(OR(M18="ND",M18="省略"),COUNTA(_xlfn.TEXTSPLIT($F18,",")),IF(M18&gt;M$17,IF(LEN($F18)-LEN(SUBSTITUTE($F18,RIGHT($U18,1),""))&gt;0,1,""),"")))</f>
        <v/>
      </c>
      <c r="ER18" s="81" t="str">
        <f>IF(OR(EN18="",AND($E18&lt;&gt;"一部(追加調査)",$E18&lt;&gt;"一部(一区画のみ)")),"",IF(OR(COUNTIF(EN$18:EN18,"*"&amp;$U18&amp;"_一部(追加調査)*")=1,COUNTIF(EN$18:EN18,"*"&amp;$U18&amp;"_一部(一区画のみ)*")=1),1,""))</f>
        <v/>
      </c>
      <c r="ES18" s="81" t="str">
        <f>IF(OR(EN18="",$M18="省略"),"",IF($E18="一部",IF($M18="ND",$M18,IF($M18&lt;=$M$17,$M18,IF(AND(LEN($F18)-LEN(SUBSTITUTE($F18,RIGHT($U18,1),""))=0,$M18&gt;$M$17),"",$M18))),$M18))</f>
        <v/>
      </c>
      <c r="ET18" s="81" t="str">
        <f>IF(OR(EN18="",$E18&lt;&gt;"全部"),"",IF(OR(M18="ND",M18&lt;=M$17),"",IF(OR(M18="省略",M18&gt;M$17),IF($V18=1,1,""),"")))</f>
        <v/>
      </c>
      <c r="EU18" s="81" t="str">
        <f>IF(OR(EN18="",$E18&lt;&gt;"全部(兼一部)"),"",IF(OR(M18="ND",M18&lt;=M$17),"",IF(M18="省略",COUNTA(_xlfn.TEXTSPLIT($F18,",")),IF(M18&gt;M$17,IF($V18=1,1,""),""))))</f>
        <v/>
      </c>
      <c r="EV18" s="81" t="str">
        <f>IF(OR(EN18="",$E18&lt;&gt;"一部"),"",IF(OR(M18="ND",M18&lt;=M$17),"",IF(M18="省略",COUNTA(_xlfn.TEXTSPLIT($F18,",")),IF(M18&gt;M$17,IF(LEN($F18)-LEN(SUBSTITUTE($F18,RIGHT($U18,1),""))&gt;0,1,""),""))))</f>
        <v/>
      </c>
      <c r="EW18" s="81" t="str">
        <f>IF(OR(EN18="",AND($E18&lt;&gt;"一部(追加調査)",$E18&lt;&gt;"一部(一区画のみ)")),"",IF(OR(M18="ND",M18&lt;=M$17),"",IF(OR(M18="省略",M18&gt;M$17),IF($V18=1,1,""),"")))</f>
        <v/>
      </c>
      <c r="EX18" s="81" t="str">
        <f>IF(AND(EN18&lt;&gt;"",M18="省略"),"有","")</f>
        <v/>
      </c>
      <c r="EY18" s="81" t="str">
        <f>IF(AND($G18="ガス(ppm)",$U18&lt;&gt;"",N18&lt;&gt;"",N18&lt;&gt;"-"),$G18&amp;"_"&amp;$U18&amp;"_"&amp;$E18,"")</f>
        <v/>
      </c>
      <c r="EZ18" s="81" t="str">
        <f>IF(OR(EY18="",$E18&lt;&gt;"全部"),"",IF(COUNTIF(EY$18:EY18,"*"&amp;$U18&amp;"_全部*")=1,1,""))</f>
        <v/>
      </c>
      <c r="FA18" s="81" t="str">
        <f>IF(OR(EY18="",$E18&lt;&gt;"全部(兼一部)"),"",IF(OR(N18="ND",N18="省略"),COUNTA(_xlfn.TEXTSPLIT($F18,",")),IF(N18&gt;=N$16,1,"")))</f>
        <v/>
      </c>
      <c r="FB18" s="89" t="str">
        <f>IF(OR(EY18="",$E18&lt;&gt;"一部"),"",IF(OR(N18="ND",N18="省略"),COUNTA(_xlfn.TEXTSPLIT($F18,",")),IF(N18&gt;=N$16,IF(LEN($F18)-LEN(SUBSTITUTE($F18,RIGHT($U18,1),""))&gt;0,1,""),"")))</f>
        <v/>
      </c>
      <c r="FC18" s="81" t="str">
        <f>IF(OR(EY18="",AND($E18&lt;&gt;"一部(追加調査)",$E18&lt;&gt;"一部(一区画のみ)")),"",IF(OR(COUNTIF(EY$18:EY18,"*"&amp;$U18&amp;"_一部(追加調査)*")=1,COUNTIF(EY$18:EY18,"*"&amp;$U18&amp;"_一部(一区画のみ)*")=1),1,""))</f>
        <v/>
      </c>
      <c r="FD18" s="81" t="str">
        <f>IF(OR(EY18="",$N18="省略"),"",IF($E18="一部",IF($N18="ND",$N18,IF($N18&lt;$N$16,$N18,IF(AND(LEN($F18)-LEN(SUBSTITUTE($F18,RIGHT($U18,1),""))=0,$N18&gt;=$N$16),"",$N18))),$N18))</f>
        <v/>
      </c>
      <c r="FE18" s="81" t="str">
        <f>IF(OR(EY18="",$E18&lt;&gt;"全部"),"",IF(N18="ND","",IF(OR(N18="省略",N18&gt;=N$16),IF($V18=1,1,""),"")))</f>
        <v/>
      </c>
      <c r="FF18" s="81" t="str">
        <f>IF(OR(EY18="",$E18&lt;&gt;"全部(兼一部)"),"",IF(N18="ND","",IF(N18="省略",COUNTA(_xlfn.TEXTSPLIT($F18,",")),IF(N18&gt;=N$16,IF($V18=1,1,""),""))))</f>
        <v/>
      </c>
      <c r="FG18" s="81" t="str">
        <f>IF(OR(EY18="",$E18&lt;&gt;"一部"),"",IF(N18="ND","",IF(N18="省略",COUNTA(_xlfn.TEXTSPLIT($F18,",")),IF(N18&gt;=N$16,IF(LEN($F18)-LEN(SUBSTITUTE($F18,RIGHT($U18,1),""))&gt;0,1,""),""))))</f>
        <v/>
      </c>
      <c r="FH18" s="81" t="str">
        <f>IF(OR(EY18="",AND($E18&lt;&gt;"一部(追加調査)",$E18&lt;&gt;"一部(一区画のみ)")),"",IF(N18="ND","",IF(OR(N18="省略",N18&gt;=N$16),IF($V18=1,1,""),"")))</f>
        <v/>
      </c>
      <c r="FI18" s="81" t="str">
        <f>IF(AND(EY18&lt;&gt;"",N18="省略"),"有","")</f>
        <v/>
      </c>
      <c r="FJ18" s="81" t="str">
        <f>IF(AND($G18="地下水(mg/L)",$U18&lt;&gt;"",N18&lt;&gt;"",N18&lt;&gt;"-"),$G18&amp;"_"&amp;$U18&amp;"_"&amp;$E18,"")</f>
        <v/>
      </c>
      <c r="FK18" s="81" t="str">
        <f>IF(OR(FJ18="",$E18&lt;&gt;"全部"),"",IF(COUNTIF(FJ$18:FJ18,"*"&amp;$U18&amp;"_全部*")=1,1,""))</f>
        <v/>
      </c>
      <c r="FL18" s="81" t="str">
        <f>IF(OR(FJ18="",$E18&lt;&gt;"全部(兼一部)"),"",IF(OR(N18="ND",N18="省略"),COUNTA(_xlfn.TEXTSPLIT($F18,",")),IF(N18&gt;N$17,1,"")))</f>
        <v/>
      </c>
      <c r="FM18" s="81" t="str">
        <f>IF(OR(FJ18="",$E18&lt;&gt;"一部"),"",IF(OR(N18="ND",N18="省略"),COUNTA(_xlfn.TEXTSPLIT($F18,",")),IF(N18&gt;N$17,IF(LEN($F18)-LEN(SUBSTITUTE($F18,RIGHT($U18,1),""))&gt;0,1,""),"")))</f>
        <v/>
      </c>
      <c r="FN18" s="81" t="str">
        <f>IF(OR(FJ18="",AND($E18&lt;&gt;"一部(追加調査)",$E18&lt;&gt;"一部(一区画のみ)")),"",IF(OR(COUNTIF(FJ$18:FJ18,"*"&amp;$U18&amp;"_一部(追加調査)*")=1,COUNTIF(FJ$18:FJ18,"*"&amp;$U18&amp;"_一部(一区画のみ)*")=1),1,""))</f>
        <v/>
      </c>
      <c r="FO18" s="81" t="str">
        <f>IF(OR(FJ18="",$N18="省略"),"",IF($E18="一部",IF($N18="ND",$N18,IF($N18&lt;=$N$17,$N18,IF(AND(LEN($F18)-LEN(SUBSTITUTE($F18,RIGHT($U18,1),""))=0,$N18&gt;$N$17),"",$N18))),$N18))</f>
        <v/>
      </c>
      <c r="FP18" s="81" t="str">
        <f>IF(OR(FJ18="",$E18&lt;&gt;"全部"),"",IF(OR(N18="ND",N18&lt;=N$17),"",IF(OR(N18="省略",N18&gt;N$17),IF($V18=1,1,""),"")))</f>
        <v/>
      </c>
      <c r="FQ18" s="81" t="str">
        <f>IF(OR(FJ18="",$E18&lt;&gt;"全部(兼一部)"),"",IF(OR(N18="ND",N18&lt;=N$17),"",IF(N18="省略",COUNTA(_xlfn.TEXTSPLIT($F18,",")),IF(N18&gt;N$17,IF($V18=1,1,""),""))))</f>
        <v/>
      </c>
      <c r="FR18" s="81" t="str">
        <f>IF(OR(FJ18="",$E18&lt;&gt;"一部"),"",IF(OR(N18="ND",N18&lt;=N$17),"",IF(N18="省略",COUNTA(_xlfn.TEXTSPLIT($F18,",")),IF(N18&gt;N$17,IF(LEN($F18)-LEN(SUBSTITUTE($F18,RIGHT($U18,1),""))&gt;0,1,""),""))))</f>
        <v/>
      </c>
      <c r="FS18" s="81" t="str">
        <f>IF(OR(FJ18="",AND($E18&lt;&gt;"一部(追加調査)",$E18&lt;&gt;"一部(一区画のみ)")),"",IF(OR(N18="ND",N18&lt;=N$17),"",IF(OR(N18="省略",N18&gt;N$17),IF($V18=1,1,""),"")))</f>
        <v/>
      </c>
      <c r="FT18" s="81" t="str">
        <f>IF(AND(FJ18&lt;&gt;"",N18="省略"),"有","")</f>
        <v/>
      </c>
      <c r="FU18" s="81" t="str">
        <f>IF(AND($G18="ガス(ppm)",$U18&lt;&gt;"",O18&lt;&gt;"",O18&lt;&gt;"-"),$G18&amp;"_"&amp;$U18&amp;"_"&amp;$E18,"")</f>
        <v/>
      </c>
      <c r="FV18" s="81" t="str">
        <f>IF(OR(FU18="",$E18&lt;&gt;"全部"),"",IF(COUNTIF(FU$18:FU18,"*"&amp;$U18&amp;"_全部*")=1,1,""))</f>
        <v/>
      </c>
      <c r="FW18" s="81" t="str">
        <f>IF(OR(FU18="",$E18&lt;&gt;"全部(兼一部)"),"",IF(OR(O18="ND",O18="省略"),COUNTA(_xlfn.TEXTSPLIT($F18,",")),IF(O18&gt;=O$16,1,"")))</f>
        <v/>
      </c>
      <c r="FX18" s="89" t="str">
        <f>IF(OR(FU18="",$E18&lt;&gt;"一部"),"",IF(OR(O18="ND",O18="省略"),COUNTA(_xlfn.TEXTSPLIT($F18,",")),IF(O18&gt;=O$16,IF(LEN($F18)-LEN(SUBSTITUTE($F18,RIGHT($U18,1),""))&gt;0,1,""),"")))</f>
        <v/>
      </c>
      <c r="FY18" s="81" t="str">
        <f>IF(OR(FU18="",AND($E18&lt;&gt;"一部(追加調査)",$E18&lt;&gt;"一部(一区画のみ)")),"",IF(OR(COUNTIF(FU$18:FU18,"*"&amp;$U18&amp;"_一部(追加調査)*")=1,COUNTIF(FU$18:FU18,"*"&amp;$U18&amp;"_一部(一区画のみ)*")=1),1,""))</f>
        <v/>
      </c>
      <c r="FZ18" s="81" t="str">
        <f>IF(OR(FU18="",$O18="省略"),"",IF($E18="一部",IF($O18="ND",$O18,IF($O18&lt;$O$16,$O18,IF(AND(LEN($F18)-LEN(SUBSTITUTE($F18,RIGHT($U18,1),""))=0,$O18&gt;=$O$16),"",$O18))),$O18))</f>
        <v/>
      </c>
      <c r="GA18" s="81" t="str">
        <f>IF(OR(FU18="",$E18&lt;&gt;"全部"),"",IF(O18="ND","",IF(OR(O18="省略",O18&gt;=O$16),IF($V18=1,1,""),"")))</f>
        <v/>
      </c>
      <c r="GB18" s="81" t="str">
        <f>IF(OR(FU18="",$E18&lt;&gt;"全部(兼一部)"),"",IF(O18="ND","",IF(O18="省略",COUNTA(_xlfn.TEXTSPLIT($F18,",")),IF(O18&gt;=O$16,IF($V18=1,1,""),""))))</f>
        <v/>
      </c>
      <c r="GC18" s="81" t="str">
        <f>IF(OR(FU18="",$E18&lt;&gt;"一部"),"",IF(O18="ND","",IF(O18="省略",COUNTA(_xlfn.TEXTSPLIT($F18,",")),IF(O18&gt;=O$16,IF(LEN($F18)-LEN(SUBSTITUTE($F18,RIGHT($U18,1),""))&gt;0,1,""),""))))</f>
        <v/>
      </c>
      <c r="GD18" s="81" t="str">
        <f>IF(OR(FU18="",AND($E18&lt;&gt;"一部(追加調査)",$E18&lt;&gt;"一部(一区画のみ)")),"",IF(O18="ND","",IF(OR(O18="省略",O18&gt;=O$16),IF($V18=1,1,""),"")))</f>
        <v/>
      </c>
      <c r="GE18" s="81" t="str">
        <f>IF(AND(FU18&lt;&gt;"",O18="省略"),"有","")</f>
        <v/>
      </c>
      <c r="GF18" s="81" t="str">
        <f>IF(AND($G18="地下水(mg/L)",$U18&lt;&gt;"",O18&lt;&gt;"",O18&lt;&gt;"-"),$G18&amp;"_"&amp;$U18&amp;"_"&amp;$E18,"")</f>
        <v/>
      </c>
      <c r="GG18" s="81" t="str">
        <f>IF(OR(GF18="",$E18&lt;&gt;"全部"),"",IF(COUNTIF(GF$18:GF18,"*"&amp;$U18&amp;"_全部*")=1,1,""))</f>
        <v/>
      </c>
      <c r="GH18" s="81" t="str">
        <f>IF(OR(GF18="",$E18&lt;&gt;"全部(兼一部)"),"",IF(OR(O18="ND",O18="省略"),COUNTA(_xlfn.TEXTSPLIT($F18,",")),IF(O18&gt;O$17,1,"")))</f>
        <v/>
      </c>
      <c r="GI18" s="81" t="str">
        <f>IF(OR(GF18="",$E18&lt;&gt;"一部"),"",IF(OR(O18="ND",O18="省略"),COUNTA(_xlfn.TEXTSPLIT($F18,",")),IF(O18&gt;O$17,IF(LEN($F18)-LEN(SUBSTITUTE($F18,RIGHT($U18,1),""))&gt;0,1,""),"")))</f>
        <v/>
      </c>
      <c r="GJ18" s="81" t="str">
        <f>IF(OR(GF18="",AND($E18&lt;&gt;"一部(追加調査)",$E18&lt;&gt;"一部(一区画のみ)")),"",IF(OR(COUNTIF(GF$18:GF18,"*"&amp;$U18&amp;"_一部(追加調査)*")=1,COUNTIF(GF$18:GF18,"*"&amp;$U18&amp;"_一部(一区画のみ)*")=1),1,""))</f>
        <v/>
      </c>
      <c r="GK18" s="81" t="str">
        <f>IF(OR(GF18="",$O18="省略"),"",IF($E18="一部",IF($O18="ND",$O18,IF($O18&lt;=$O$17,$O18,IF(AND(LEN($F18)-LEN(SUBSTITUTE($F18,RIGHT($U18,1),""))=0,$O18&gt;$O$17),"",$O18))),$O18))</f>
        <v/>
      </c>
      <c r="GL18" s="81" t="str">
        <f>IF(OR(GF18="",$E18&lt;&gt;"全部"),"",IF(OR(O18="ND",O18&lt;=O$17),"",IF(OR(O18="省略",O18&gt;O$17),IF($V18=1,1,""),"")))</f>
        <v/>
      </c>
      <c r="GM18" s="81" t="str">
        <f>IF(OR(GF18="",$E18&lt;&gt;"全部(兼一部)"),"",IF(OR(O18="ND",O18&lt;=O$17),"",IF(O18="省略",COUNTA(_xlfn.TEXTSPLIT($F18,",")),IF(O18&gt;O$17,IF($V18=1,1,""),""))))</f>
        <v/>
      </c>
      <c r="GN18" s="81" t="str">
        <f>IF(OR(GF18="",$E18&lt;&gt;"一部"),"",IF(OR(O18="ND",O18&lt;=O$17),"",IF(O18="省略",COUNTA(_xlfn.TEXTSPLIT($F18,",")),IF(O18&gt;O$17,IF(LEN($F18)-LEN(SUBSTITUTE($F18,RIGHT($U18,1),""))&gt;0,1,""),""))))</f>
        <v/>
      </c>
      <c r="GO18" s="81" t="str">
        <f>IF(OR(GF18="",AND($E18&lt;&gt;"一部(追加調査)",$E18&lt;&gt;"一部(一区画のみ)")),"",IF(OR(O18="ND",O18&lt;=O$17),"",IF(OR(O18="省略",O18&gt;O$17),IF($V18=1,1,""),"")))</f>
        <v/>
      </c>
      <c r="GP18" s="81" t="str">
        <f>IF(AND(GF18&lt;&gt;"",O18="省略"),"有","")</f>
        <v/>
      </c>
      <c r="GQ18" s="81" t="str">
        <f>IF(AND($G18="ガス(ppm)",$U18&lt;&gt;"",P18&lt;&gt;"",P18&lt;&gt;"-"),$G18&amp;"_"&amp;$U18&amp;"_"&amp;$E18,"")</f>
        <v/>
      </c>
      <c r="GR18" s="81" t="str">
        <f>IF(OR(GQ18="",$E18&lt;&gt;"全部"),"",IF(COUNTIF(GQ$18:GQ18,"*"&amp;$U18&amp;"_全部*")=1,1,""))</f>
        <v/>
      </c>
      <c r="GS18" s="81" t="str">
        <f>IF(OR(GQ18="",$E18&lt;&gt;"全部(兼一部)"),"",IF(OR(P18="ND",P18="省略"),COUNTA(_xlfn.TEXTSPLIT($F18,",")),IF(P18&gt;=P$16,1,"")))</f>
        <v/>
      </c>
      <c r="GT18" s="89" t="str">
        <f>IF(OR(GQ18="",$E18&lt;&gt;"一部"),"",IF(OR(P18="ND",P18="省略"),COUNTA(_xlfn.TEXTSPLIT($F18,",")),IF(P18&gt;=P$16,IF(LEN($F18)-LEN(SUBSTITUTE($F18,RIGHT($U18,1),""))&gt;0,1,""),"")))</f>
        <v/>
      </c>
      <c r="GU18" s="81" t="str">
        <f>IF(OR(GQ18="",AND($E18&lt;&gt;"一部(追加調査)",$E18&lt;&gt;"一部(一区画のみ)")),"",IF(OR(COUNTIF(GQ$18:GQ18,"*"&amp;$U18&amp;"_一部(追加調査)*")=1,COUNTIF(GQ$18:GQ18,"*"&amp;$U18&amp;"_一部(一区画のみ)*")=1),1,""))</f>
        <v/>
      </c>
      <c r="GV18" s="81" t="str">
        <f>IF(OR(GQ18="",$P18="省略"),"",IF($E18="一部",IF($P18="ND",$P18,IF($P18&lt;$P$16,$P18,IF(AND(LEN($F18)-LEN(SUBSTITUTE($F18,RIGHT($U18,1),""))=0,$P18&gt;=$P$16),"",$P18))),$P18))</f>
        <v/>
      </c>
      <c r="GW18" s="81" t="str">
        <f>IF(OR(GQ18="",$E18&lt;&gt;"全部"),"",IF(P18="ND","",IF(OR(P18="省略",P18&gt;=P$16),IF($V18=1,1,""),"")))</f>
        <v/>
      </c>
      <c r="GX18" s="81" t="str">
        <f>IF(OR(GQ18="",$E18&lt;&gt;"全部(兼一部)"),"",IF(P18="ND","",IF(P18="省略",COUNTA(_xlfn.TEXTSPLIT($F18,",")),IF(P18&gt;=P$16,IF($V18=1,1,""),""))))</f>
        <v/>
      </c>
      <c r="GY18" s="81" t="str">
        <f>IF(OR(GQ18="",$E18&lt;&gt;"一部"),"",IF(P18="ND","",IF(P18="省略",COUNTA(_xlfn.TEXTSPLIT($F18,",")),IF(P18&gt;=P$16,IF(LEN($F18)-LEN(SUBSTITUTE($F18,RIGHT($U18,1),""))&gt;0,1,""),""))))</f>
        <v/>
      </c>
      <c r="GZ18" s="81" t="str">
        <f>IF(OR(GQ18="",AND($E18&lt;&gt;"一部(追加調査)",$E18&lt;&gt;"一部(一区画のみ)")),"",IF(P18="ND","",IF(OR(P18="省略",P18&gt;=P$16),IF($V18=1,1,""),"")))</f>
        <v/>
      </c>
      <c r="HA18" s="81" t="str">
        <f>IF(AND(GQ18&lt;&gt;"",P18="省略"),"有","")</f>
        <v/>
      </c>
      <c r="HB18" s="81" t="str">
        <f>IF(AND($G18="地下水(mg/L)",$U18&lt;&gt;"",P18&lt;&gt;"",P18&lt;&gt;"-"),$G18&amp;"_"&amp;$U18&amp;"_"&amp;$E18,"")</f>
        <v/>
      </c>
      <c r="HC18" s="81" t="str">
        <f>IF(OR(HB18="",$E18&lt;&gt;"全部"),"",IF(COUNTIF(HB$18:HB18,"*"&amp;$U18&amp;"_全部*")=1,1,""))</f>
        <v/>
      </c>
      <c r="HD18" s="81" t="str">
        <f>IF(OR(HB18="",$E18&lt;&gt;"全部(兼一部)"),"",IF(OR(P18="ND",P18="省略"),COUNTA(_xlfn.TEXTSPLIT($F18,",")),IF(P18&gt;P$17,1,"")))</f>
        <v/>
      </c>
      <c r="HE18" s="81" t="str">
        <f>IF(OR(HB18="",$E18&lt;&gt;"一部"),"",IF(OR(P18="ND",P18="省略"),COUNTA(_xlfn.TEXTSPLIT($F18,",")),IF(P18&gt;P$17,IF(LEN($F18)-LEN(SUBSTITUTE($F18,RIGHT($U18,1),""))&gt;0,1,""),"")))</f>
        <v/>
      </c>
      <c r="HF18" s="81" t="str">
        <f>IF(OR(HB18="",AND($E18&lt;&gt;"一部(追加調査)",$E18&lt;&gt;"一部(一区画のみ)")),"",IF(OR(COUNTIF(HB$18:HB18,"*"&amp;$U18&amp;"_一部(追加調査)*")=1,COUNTIF(HB$18:HB18,"*"&amp;$U18&amp;"_一部(一区画のみ)*")=1),1,""))</f>
        <v/>
      </c>
      <c r="HG18" s="81" t="str">
        <f>IF(OR(HB18="",$P18="省略"),"",IF($E18="一部",IF($P18="ND",$P18,IF($P18&lt;=$P$17,$P18,IF(AND(LEN($F18)-LEN(SUBSTITUTE($F18,RIGHT($U18,1),""))=0,$P18&gt;$P$17),"",$P18))),$P18))</f>
        <v/>
      </c>
      <c r="HH18" s="81" t="str">
        <f>IF(OR(HB18="",$E18&lt;&gt;"全部"),"",IF(OR(P18="ND",P18&lt;=P$17),"",IF(OR(P18="省略",P18&gt;P$17),IF($V18=1,1,""),"")))</f>
        <v/>
      </c>
      <c r="HI18" s="81" t="str">
        <f>IF(OR(HB18="",$E18&lt;&gt;"全部(兼一部)"),"",IF(OR(P18="ND",P18&lt;=P$17),"",IF(P18="省略",COUNTA(_xlfn.TEXTSPLIT($F18,",")),IF(P18&gt;P$17,IF($V18=1,1,""),""))))</f>
        <v/>
      </c>
      <c r="HJ18" s="81" t="str">
        <f>IF(OR(HB18="",$E18&lt;&gt;"一部"),"",IF(OR(P18="ND",P18&lt;=P$17),"",IF(P18="省略",COUNTA(_xlfn.TEXTSPLIT($F18,",")),IF(P18&gt;P$17,IF(LEN($F18)-LEN(SUBSTITUTE($F18,RIGHT($U18,1),""))&gt;0,1,""),""))))</f>
        <v/>
      </c>
      <c r="HK18" s="81" t="str">
        <f>IF(OR(HB18="",AND($E18&lt;&gt;"一部(追加調査)",$E18&lt;&gt;"一部(一区画のみ)")),"",IF(OR(P18="ND",P18&lt;=P$17),"",IF(OR(P18="省略",P18&gt;P$17),IF($V18=1,1,""),"")))</f>
        <v/>
      </c>
      <c r="HL18" s="81" t="str">
        <f>IF(AND(HB18&lt;&gt;"",P18="省略"),"有","")</f>
        <v/>
      </c>
      <c r="HM18" s="81" t="str">
        <f>IF(AND($G18="ガス(ppm)",$U18&lt;&gt;"",Q18&lt;&gt;"",Q18&lt;&gt;"-"),$G18&amp;"_"&amp;$U18&amp;"_"&amp;$E18,"")</f>
        <v/>
      </c>
      <c r="HN18" s="81" t="str">
        <f>IF(OR(HM18="",$E18&lt;&gt;"全部"),"",IF(COUNTIF(HM$18:HM18,"*"&amp;$U18&amp;"_全部*")=1,1,""))</f>
        <v/>
      </c>
      <c r="HO18" s="81" t="str">
        <f>IF(OR(HM18="",$E18&lt;&gt;"全部(兼一部)"),"",IF(OR(Q18="ND",Q18="省略"),COUNTA(_xlfn.TEXTSPLIT($F18,",")),IF(Q18&gt;=Q$16,1,"")))</f>
        <v/>
      </c>
      <c r="HP18" s="89" t="str">
        <f>IF(OR(HM18="",$E18&lt;&gt;"一部"),"",IF(OR(Q18="ND",Q18="省略"),COUNTA(_xlfn.TEXTSPLIT($F18,",")),IF(Q18&gt;=Q$16,IF(LEN($F18)-LEN(SUBSTITUTE($F18,RIGHT($U18,1),""))&gt;0,1,""),"")))</f>
        <v/>
      </c>
      <c r="HQ18" s="81" t="str">
        <f>IF(OR(HM18="",AND($E18&lt;&gt;"一部(追加調査)",$E18&lt;&gt;"一部(一区画のみ)")),"",IF(OR(COUNTIF(HM$18:HM18,"*"&amp;$U18&amp;"_一部(追加調査)*")=1,COUNTIF(HM$18:HM18,"*"&amp;$U18&amp;"_一部(一区画のみ)*")=1),1,""))</f>
        <v/>
      </c>
      <c r="HR18" s="81" t="str">
        <f>IF(OR(HM18="",$Q18="省略"),"",IF($E18="一部",IF($Q18="ND",$Q18,IF($Q18&lt;$Q$16,$Q18,IF(AND(LEN($F18)-LEN(SUBSTITUTE($F18,RIGHT($U18,1),""))=0,$Q18&gt;=$Q$16),"",$Q18))),$Q18))</f>
        <v/>
      </c>
      <c r="HS18" s="81" t="str">
        <f>IF(OR(HM18="",$E18&lt;&gt;"全部"),"",IF(Q18="ND","",IF(OR(Q18="省略",Q18&gt;=Q$16),IF($V18=1,1,""),"")))</f>
        <v/>
      </c>
      <c r="HT18" s="81" t="str">
        <f>IF(OR(HM18="",$E18&lt;&gt;"全部(兼一部)"),"",IF(Q18="ND","",IF(Q18="省略",COUNTA(_xlfn.TEXTSPLIT($F18,",")),IF(Q18&gt;=Q$16,IF($V18=1,1,""),""))))</f>
        <v/>
      </c>
      <c r="HU18" s="81" t="str">
        <f>IF(OR(HM18="",$E18&lt;&gt;"一部"),"",IF(Q18="ND","",IF(Q18="省略",COUNTA(_xlfn.TEXTSPLIT($F18,",")),IF(Q18&gt;=Q$16,IF(LEN($F18)-LEN(SUBSTITUTE($F18,RIGHT($U18,1),""))&gt;0,1,""),""))))</f>
        <v/>
      </c>
      <c r="HV18" s="81" t="str">
        <f>IF(OR(HM18="",AND($E18&lt;&gt;"一部(追加調査)",$E18&lt;&gt;"一部(一区画のみ)")),"",IF(Q18="ND","",IF(OR(Q18="省略",Q18&gt;=Q$16),IF($V18=1,1,""),"")))</f>
        <v/>
      </c>
      <c r="HW18" s="81" t="str">
        <f>IF(AND(HM18&lt;&gt;"",Q18="省略"),"有","")</f>
        <v/>
      </c>
      <c r="HX18" s="81" t="str">
        <f>IF(AND($G18="地下水(mg/L)",$U18&lt;&gt;"",Q18&lt;&gt;"",Q18&lt;&gt;"-"),$G18&amp;"_"&amp;$U18&amp;"_"&amp;$E18,"")</f>
        <v/>
      </c>
      <c r="HY18" s="81" t="str">
        <f>IF(OR(HX18="",$E18&lt;&gt;"全部"),"",IF(COUNTIF(HX$18:HX18,"*"&amp;$U18&amp;"_全部*")=1,1,""))</f>
        <v/>
      </c>
      <c r="HZ18" s="81" t="str">
        <f>IF(OR(HX18="",$E18&lt;&gt;"全部(兼一部)"),"",IF(OR(Q18="ND",Q18="省略"),COUNTA(_xlfn.TEXTSPLIT($F18,",")),IF(Q18&gt;Q$17,1,"")))</f>
        <v/>
      </c>
      <c r="IA18" s="81" t="str">
        <f>IF(OR(HX18="",$E18&lt;&gt;"一部"),"",IF(OR(Q18="ND",Q18="省略"),COUNTA(_xlfn.TEXTSPLIT($F18,",")),IF(Q18&gt;Q$17,IF(LEN($F18)-LEN(SUBSTITUTE($F18,RIGHT($U18,1),""))&gt;0,1,""),"")))</f>
        <v/>
      </c>
      <c r="IB18" s="81" t="str">
        <f>IF(OR(HX18="",AND($E18&lt;&gt;"一部(追加調査)",$E18&lt;&gt;"一部(一区画のみ)")),"",IF(OR(COUNTIF(HX$18:HX18,"*"&amp;$U18&amp;"_一部(追加調査)*")=1,COUNTIF(HX$18:HX18,"*"&amp;$U18&amp;"_一部(一区画のみ)*")=1),1,""))</f>
        <v/>
      </c>
      <c r="IC18" s="81" t="str">
        <f>IF(OR(HX18="",$Q18="省略"),"",IF($E18="一部",IF($Q18="ND",$Q18,IF($Q18&lt;=$Q$17,$Q18,IF(AND(LEN($F18)-LEN(SUBSTITUTE($F18,RIGHT($U18,1),""))=0,$Q18&gt;$Q$17),"",$Q18))),$Q18))</f>
        <v/>
      </c>
      <c r="ID18" s="81" t="str">
        <f>IF(OR(HX18="",$E18&lt;&gt;"全部"),"",IF(OR(Q18="ND",Q18&lt;=Q$17),"",IF(OR(Q18="省略",Q18&gt;Q$17),IF($V18=1,1,""),"")))</f>
        <v/>
      </c>
      <c r="IE18" s="81" t="str">
        <f>IF(OR(HX18="",$E18&lt;&gt;"全部(兼一部)"),"",IF(OR(Q18="ND",Q18&lt;=Q$17),"",IF(Q18="省略",COUNTA(_xlfn.TEXTSPLIT($F18,",")),IF(Q18&gt;Q$17,IF($V18=1,1,""),""))))</f>
        <v/>
      </c>
      <c r="IF18" s="81" t="str">
        <f>IF(OR(HX18="",$E18&lt;&gt;"一部"),"",IF(OR(Q18="ND",Q18&lt;=Q$17),"",IF(Q18="省略",COUNTA(_xlfn.TEXTSPLIT($F18,",")),IF(Q18&gt;Q$17,IF(LEN($F18)-LEN(SUBSTITUTE($F18,RIGHT($U18,1),""))&gt;0,1,""),""))))</f>
        <v/>
      </c>
      <c r="IG18" s="81" t="str">
        <f>IF(OR(HX18="",AND($E18&lt;&gt;"一部(追加調査)",$E18&lt;&gt;"一部(一区画のみ)")),"",IF(OR(Q18="ND",Q18&lt;=Q$17),"",IF(OR(Q18="省略",Q18&gt;Q$17),IF($V18=1,1,""),"")))</f>
        <v/>
      </c>
      <c r="IH18" s="81" t="str">
        <f>IF(AND(HX18&lt;&gt;"",Q18="省略"),"有","")</f>
        <v/>
      </c>
      <c r="II18" s="81" t="str">
        <f>IF(AND($G18="ガス(ppm)",$U18&lt;&gt;"",R18&lt;&gt;"",R18&lt;&gt;"-"),$G18&amp;"_"&amp;$U18&amp;"_"&amp;$E18,"")</f>
        <v/>
      </c>
      <c r="IJ18" s="81" t="str">
        <f>IF(OR(II18="",$E18&lt;&gt;"全部"),"",IF(COUNTIF(II$18:II18,"*"&amp;$U18&amp;"_全部*")=1,1,""))</f>
        <v/>
      </c>
      <c r="IK18" s="81" t="str">
        <f>IF(OR(II18="",$E18&lt;&gt;"全部(兼一部)"),"",IF(OR(R18="ND",R18="省略"),COUNTA(_xlfn.TEXTSPLIT($F18,",")),IF(R18&gt;=R$16,1,"")))</f>
        <v/>
      </c>
      <c r="IL18" s="89" t="str">
        <f>IF(OR(II18="",$E18&lt;&gt;"一部"),"",IF(OR(R18="ND",R18="省略"),COUNTA(_xlfn.TEXTSPLIT($F18,",")),IF(R18&gt;=R$16,IF(LEN($F18)-LEN(SUBSTITUTE($F18,RIGHT($U18,1),""))&gt;0,1,""),"")))</f>
        <v/>
      </c>
      <c r="IM18" s="81" t="str">
        <f>IF(OR(II18="",AND($E18&lt;&gt;"一部(追加調査)",$E18&lt;&gt;"一部(一区画のみ)")),"",IF(OR(COUNTIF(II$18:II18,"*"&amp;$U18&amp;"_一部(追加調査)*")=1,COUNTIF(II$18:II18,"*"&amp;$U18&amp;"_一部(一区画のみ)*")=1),1,""))</f>
        <v/>
      </c>
      <c r="IN18" s="81" t="str">
        <f>IF(OR(II18="",$R18="省略"),"",IF($E18="一部",IF($R18="ND",$R18,IF($R18&lt;$R$16,$R18,IF(AND(LEN($F18)-LEN(SUBSTITUTE($F18,RIGHT($U18,1),""))=0,$R18&gt;=$R$16),"",$R18))),$R18))</f>
        <v/>
      </c>
      <c r="IO18" s="81" t="str">
        <f>IF(OR(II18="",$E18&lt;&gt;"全部"),"",IF(R18="ND","",IF(OR(R18="省略",R18&gt;=R$16),IF($V18=1,1,""),"")))</f>
        <v/>
      </c>
      <c r="IP18" s="81" t="str">
        <f>IF(OR(II18="",$E18&lt;&gt;"全部(兼一部)"),"",IF(R18="ND","",IF(R18="省略",COUNTA(_xlfn.TEXTSPLIT($F18,",")),IF(R18&gt;=R$16,IF($V18=1,1,""),""))))</f>
        <v/>
      </c>
      <c r="IQ18" s="81" t="str">
        <f>IF(OR(II18="",$E18&lt;&gt;"一部"),"",IF(R18="ND","",IF(R18="省略",COUNTA(_xlfn.TEXTSPLIT($F18,",")),IF(R18&gt;=R$16,IF(LEN($F18)-LEN(SUBSTITUTE($F18,RIGHT($U18,1),""))&gt;0,1,""),""))))</f>
        <v/>
      </c>
      <c r="IR18" s="81" t="str">
        <f>IF(OR(II18="",AND($E18&lt;&gt;"一部(追加調査)",$E18&lt;&gt;"一部(一区画のみ)")),"",IF(R18="ND","",IF(OR(R18="省略",R18&gt;=R$16),IF($V18=1,1,""),"")))</f>
        <v/>
      </c>
      <c r="IS18" s="81" t="str">
        <f>IF(AND(II18&lt;&gt;"",R18="省略"),"有","")</f>
        <v/>
      </c>
      <c r="IT18" s="81" t="str">
        <f>IF(AND($G18="地下水(mg/L)",$U18&lt;&gt;"",R18&lt;&gt;"",R18&lt;&gt;"-"),$G18&amp;"_"&amp;$U18&amp;"_"&amp;$E18,"")</f>
        <v/>
      </c>
      <c r="IU18" s="81" t="str">
        <f>IF(OR(IT18="",$E18&lt;&gt;"全部"),"",IF(COUNTIF(IT$18:IT18,"*"&amp;$U18&amp;"_全部*")=1,1,""))</f>
        <v/>
      </c>
      <c r="IV18" s="81" t="str">
        <f>IF(OR(IT18="",$E18&lt;&gt;"全部(兼一部)"),"",IF(OR(R18="ND",R18="省略"),COUNTA(_xlfn.TEXTSPLIT($F18,",")),IF(R18&gt;R$17,1,"")))</f>
        <v/>
      </c>
      <c r="IW18" s="81" t="str">
        <f>IF(OR(IT18="",$E18&lt;&gt;"一部"),"",IF(OR(R18="ND",R18="省略"),COUNTA(_xlfn.TEXTSPLIT($F18,",")),IF(R18&gt;R$17,IF(LEN($F18)-LEN(SUBSTITUTE($F18,RIGHT($U18,1),""))&gt;0,1,""),"")))</f>
        <v/>
      </c>
      <c r="IX18" s="81" t="str">
        <f>IF(OR(IT18="",AND($E18&lt;&gt;"一部(追加調査)",$E18&lt;&gt;"一部(一区画のみ)")),"",IF(OR(COUNTIF(IT$18:IT18,"*"&amp;$U18&amp;"_一部(追加調査)*")=1,COUNTIF(IT$18:IT18,"*"&amp;$U18&amp;"_一部(一区画のみ)*")=1),1,""))</f>
        <v/>
      </c>
      <c r="IY18" s="81" t="str">
        <f>IF(OR(IT18="",$R18="省略"),"",IF($E18="一部",IF($R18="ND",$R18,IF($R18&lt;=$R$17,$R18,IF(AND(LEN($F18)-LEN(SUBSTITUTE($F18,RIGHT($U18,1),""))=0,$R18&gt;$R$17),"",$R18))),$R18))</f>
        <v/>
      </c>
      <c r="IZ18" s="81" t="str">
        <f>IF(OR(IT18="",$E18&lt;&gt;"全部"),"",IF(OR(R18="ND",R18&lt;=R$17),"",IF(OR(R18="省略",R18&gt;R$17),IF($V18=1,1,""),"")))</f>
        <v/>
      </c>
      <c r="JA18" s="81" t="str">
        <f>IF(OR(IT18="",$E18&lt;&gt;"全部(兼一部)"),"",IF(OR(R18="ND",R18&lt;=R$17),"",IF(R18="省略",COUNTA(_xlfn.TEXTSPLIT($F18,",")),IF(R18&gt;R$17,IF($V18=1,1,""),""))))</f>
        <v/>
      </c>
      <c r="JB18" s="81" t="str">
        <f>IF(OR(IT18="",$E18&lt;&gt;"一部"),"",IF(OR(R18="ND",R18&lt;=R$17),"",IF(R18="省略",COUNTA(_xlfn.TEXTSPLIT($F18,",")),IF(R18&gt;R$17,IF(LEN($F18)-LEN(SUBSTITUTE($F18,RIGHT($U18,1),""))&gt;0,1,""),""))))</f>
        <v/>
      </c>
      <c r="JC18" s="81" t="str">
        <f>IF(OR(IT18="",AND($E18&lt;&gt;"一部(追加調査)",$E18&lt;&gt;"一部(一区画のみ)")),"",IF(OR(R18="ND",R18&lt;=R$17),"",IF(OR(R18="省略",R18&gt;R$17),IF($V18=1,1,""),"")))</f>
        <v/>
      </c>
      <c r="JD18" s="81" t="str">
        <f>IF(AND(IT18&lt;&gt;"",R18="省略"),"有","")</f>
        <v/>
      </c>
      <c r="JE18" s="81" t="str">
        <f>IF(AND($G18="ガス(ppm)",$U18&lt;&gt;"",S18&lt;&gt;"",S18&lt;&gt;"-"),$G18&amp;"_"&amp;$U18&amp;"_"&amp;$E18,"")</f>
        <v/>
      </c>
      <c r="JF18" s="81" t="str">
        <f>IF(OR(JE18="",$E18&lt;&gt;"全部"),"",IF(COUNTIF(JE$18:JE18,"*"&amp;$U18&amp;"_全部*")=1,1,""))</f>
        <v/>
      </c>
      <c r="JG18" s="81" t="str">
        <f>IF(OR(JE18="",$E18&lt;&gt;"全部(兼一部)"),"",IF(OR(S18="ND",S18="省略"),COUNTA(_xlfn.TEXTSPLIT($F18,",")),IF(S18&gt;=S$16,1,"")))</f>
        <v/>
      </c>
      <c r="JH18" s="89" t="str">
        <f>IF(OR(JE18="",$E18&lt;&gt;"一部"),"",IF(OR(S18="ND",S18="省略"),COUNTA(_xlfn.TEXTSPLIT($F18,",")),IF(S18&gt;=S$16,IF(LEN($F18)-LEN(SUBSTITUTE($F18,RIGHT($U18,1),""))&gt;0,1,""),"")))</f>
        <v/>
      </c>
      <c r="JI18" s="81" t="str">
        <f>IF(OR(JE18="",AND($E18&lt;&gt;"一部(追加調査)",$E18&lt;&gt;"一部(一区画のみ)")),"",IF(OR(COUNTIF(JE$18:JE18,"*"&amp;$U18&amp;"_一部(追加調査)*")=1,COUNTIF(JE$18:JE18,"*"&amp;$U18&amp;"_一部(一区画のみ)*")=1),1,""))</f>
        <v/>
      </c>
      <c r="JJ18" s="81" t="str">
        <f>IF(OR(JE18="",$S18="省略"),"",IF($E18="一部",IF($S18="ND",$S18,IF($S18&lt;$S$16,$S18,IF(AND(LEN($F18)-LEN(SUBSTITUTE($F18,RIGHT($U18,1),""))=0,$S18&gt;=$S$16),"",$S18))),$S18))</f>
        <v/>
      </c>
      <c r="JK18" s="81" t="str">
        <f>IF(OR(JE18="",$E18&lt;&gt;"全部"),"",IF(S18="ND","",IF(OR(S18="省略",S18&gt;=S$16),IF($V18=1,1,""),"")))</f>
        <v/>
      </c>
      <c r="JL18" s="81" t="str">
        <f>IF(OR(JE18="",$E18&lt;&gt;"全部(兼一部)"),"",IF(S18="ND","",IF(S18="省略",COUNTA(_xlfn.TEXTSPLIT($F18,",")),IF(S18&gt;=S$16,IF($V18=1,1,""),""))))</f>
        <v/>
      </c>
      <c r="JM18" s="81" t="str">
        <f>IF(OR(JE18="",$E18&lt;&gt;"一部"),"",IF(S18="ND","",IF(S18="省略",COUNTA(_xlfn.TEXTSPLIT($F18,",")),IF(S18&gt;=S$16,IF(LEN($F18)-LEN(SUBSTITUTE($F18,RIGHT($U18,1),""))&gt;0,1,""),""))))</f>
        <v/>
      </c>
      <c r="JN18" s="81" t="str">
        <f>IF(OR(JE18="",AND($E18&lt;&gt;"一部(追加調査)",$E18&lt;&gt;"一部(一区画のみ)")),"",IF(S18="ND","",IF(OR(S18="省略",S18&gt;=S$16),IF($V18=1,1,""),"")))</f>
        <v/>
      </c>
      <c r="JO18" s="81" t="str">
        <f>IF(AND(JE18&lt;&gt;"",S18="省略"),"有","")</f>
        <v/>
      </c>
      <c r="JP18" s="81" t="str">
        <f>IF(AND($G18="地下水(mg/L)",$U18&lt;&gt;"",S18&lt;&gt;"",S18&lt;&gt;"-"),$G18&amp;"_"&amp;$U18&amp;"_"&amp;$E18,"")</f>
        <v/>
      </c>
      <c r="JQ18" s="81" t="str">
        <f>IF(OR(JP18="",$E18&lt;&gt;"全部"),"",IF(COUNTIF(JP$18:JP18,"*"&amp;$U18&amp;"_全部*")=1,1,""))</f>
        <v/>
      </c>
      <c r="JR18" s="81" t="str">
        <f>IF(OR(JP18="",$E18&lt;&gt;"全部(兼一部)"),"",IF(OR(S18="ND",S18="省略"),COUNTA(_xlfn.TEXTSPLIT($F18,",")),IF(S18&gt;S$17,1,"")))</f>
        <v/>
      </c>
      <c r="JS18" s="81" t="str">
        <f>IF(OR(JP18="",$E18&lt;&gt;"一部"),"",IF(OR(S18="ND",S18="省略"),COUNTA(_xlfn.TEXTSPLIT($F18,",")),IF(S18&gt;S$17,IF(LEN($F18)-LEN(SUBSTITUTE($F18,RIGHT($U18,1),""))&gt;0,1,""),"")))</f>
        <v/>
      </c>
      <c r="JT18" s="81" t="str">
        <f>IF(OR(JP18="",AND($E18&lt;&gt;"一部(追加調査)",$E18&lt;&gt;"一部(一区画のみ)")),"",IF(OR(COUNTIF(JP$18:JP18,"*"&amp;$U18&amp;"_一部(追加調査)*")=1,COUNTIF(JP$18:JP18,"*"&amp;$U18&amp;"_一部(一区画のみ)*")=1),1,""))</f>
        <v/>
      </c>
      <c r="JU18" s="81" t="str">
        <f>IF(OR(JP18="",$S18="省略"),"",IF($E18="一部",IF($S18="ND",$S18,IF($S18&lt;=$S$17,$S18,IF(AND(LEN($F18)-LEN(SUBSTITUTE($F18,RIGHT($U18,1),""))=0,$S18&gt;$S$17),"",$S18))),$S18))</f>
        <v/>
      </c>
      <c r="JV18" s="81" t="str">
        <f>IF(OR(JP18="",$E18&lt;&gt;"全部"),"",IF(OR(S18="ND",S18&lt;=S$17),"",IF(OR(S18="省略",S18&gt;S$17),IF($V18=1,1,""),"")))</f>
        <v/>
      </c>
      <c r="JW18" s="81" t="str">
        <f>IF(OR(JP18="",$E18&lt;&gt;"全部(兼一部)"),"",IF(OR(S18="ND",S18&lt;=S$17),"",IF(S18="省略",COUNTA(_xlfn.TEXTSPLIT($F18,",")),IF(S18&gt;S$17,IF($V18=1,1,""),""))))</f>
        <v/>
      </c>
      <c r="JX18" s="81" t="str">
        <f>IF(OR(JP18="",$E18&lt;&gt;"一部"),"",IF(OR(S18="ND",S18&lt;=S$17),"",IF(S18="省略",COUNTA(_xlfn.TEXTSPLIT($F18,",")),IF(S18&gt;S$17,IF(LEN($F18)-LEN(SUBSTITUTE($F18,RIGHT($U18,1),""))&gt;0,1,""),""))))</f>
        <v/>
      </c>
      <c r="JY18" s="81" t="str">
        <f>IF(OR(JP18="",AND($E18&lt;&gt;"一部(追加調査)",$E18&lt;&gt;"一部(一区画のみ)")),"",IF(OR(S18="ND",S18&lt;=S$17),"",IF(OR(S18="省略",S18&gt;S$17),IF($V18=1,1,""),"")))</f>
        <v/>
      </c>
      <c r="JZ18" s="81" t="str">
        <f>IF(AND(JP18&lt;&gt;"",S18="省略"),"有","")</f>
        <v/>
      </c>
    </row>
    <row r="19" spans="1:286" s="81" customFormat="1">
      <c r="A19" s="79"/>
      <c r="B19" s="82">
        <f t="shared" si="0"/>
        <v>2</v>
      </c>
      <c r="C19" s="65"/>
      <c r="D19" s="66"/>
      <c r="E19" s="67"/>
      <c r="F19" s="68"/>
      <c r="G19" s="69"/>
      <c r="H19" s="70"/>
      <c r="I19" s="71"/>
      <c r="J19" s="95"/>
      <c r="K19" s="71"/>
      <c r="L19" s="71"/>
      <c r="M19" s="71"/>
      <c r="N19" s="99"/>
      <c r="O19" s="71"/>
      <c r="P19" s="71"/>
      <c r="Q19" s="71"/>
      <c r="R19" s="71"/>
      <c r="S19" s="72"/>
      <c r="T19" s="79"/>
      <c r="U19" s="81" t="str">
        <f t="shared" ref="U19:U66" si="1">IF(AND(C19&lt;&gt;"",D19&lt;&gt;"",E19&lt;&gt;"",G19&lt;&gt;""),C19 &amp; "_" &amp; LEFT(D19,FIND("-",D19,1)+1),"")</f>
        <v/>
      </c>
      <c r="V19" s="81" t="str">
        <f>IF(U19="","",COUNTIF(U$18:U19,U19))</f>
        <v/>
      </c>
      <c r="W19" s="81" t="str">
        <f t="shared" ref="W19:W66" si="2">IF(AND($G19="ガス(ppm)",$U19&lt;&gt;"",H19&lt;&gt;"",H19&lt;&gt;"-"),$G19&amp;"_"&amp;$U19&amp;"_"&amp;$E19,"")</f>
        <v/>
      </c>
      <c r="X19" s="81" t="str">
        <f>IF(OR(W19="",$E19&lt;&gt;"全部"),"",IF(COUNTIF(W$18:W19,"*"&amp;$U19&amp;"_全部*")=1,1,""))</f>
        <v/>
      </c>
      <c r="Y19" s="81" t="str">
        <f t="shared" ref="Y19:Y66" si="3">IF(OR(W19="",$E19&lt;&gt;"全部(兼一部)"),"",IF(OR(H19="ND",H19="省略"),COUNTA(_xlfn.TEXTSPLIT($F19,",")),IF(H19&gt;=H$16,1,"")))</f>
        <v/>
      </c>
      <c r="Z19" s="89" t="str">
        <f t="shared" ref="Z19:Z66" si="4">IF(OR(W19="",$E19&lt;&gt;"一部"),"",IF(OR(H19="ND",H19="省略"),COUNTA(_xlfn.TEXTSPLIT($F19,",")),IF(H19&gt;=H$16,IF(LEN($F19)-LEN(SUBSTITUTE($F19,RIGHT($U19,1),""))&gt;0,1,""),"")))</f>
        <v/>
      </c>
      <c r="AA19" s="81" t="str">
        <f>IF(OR(W19="",AND($E19&lt;&gt;"一部(追加調査)",$E19&lt;&gt;"一部(一区画のみ)")),"",IF(OR(COUNTIF(W$18:W19, "*" &amp; $U19 &amp; "_一部(追加調査)*")=1, COUNTIF(W$18:W19, "*" &amp; $U19 &amp; "_一部(一区画のみ)*")=1), 1, ""))</f>
        <v/>
      </c>
      <c r="AB19" s="81" t="str">
        <f t="shared" ref="AB19:AB66" si="5">IF(OR(W19="",$H19="省略"),"",IF($E19="一部",IF($H19="ND",$H19,IF($H19&lt;$H$16,$H19,IF(AND(LEN($F19)-LEN(SUBSTITUTE($F19,RIGHT($U19,1),""))=0,$H19&gt;=$H$16),"",$H19))),$H19))</f>
        <v/>
      </c>
      <c r="AC19" s="81" t="str">
        <f t="shared" ref="AC19:AC66" si="6">IF(OR(W19="",$E19&lt;&gt;"全部"),"",IF(H19="ND","",IF(OR(H19="省略",H19&gt;=H$16),IF($V19=1,1,""),"")))</f>
        <v/>
      </c>
      <c r="AD19" s="81" t="str">
        <f t="shared" ref="AD19:AD66" si="7">IF(OR(W19="",$E19&lt;&gt;"全部(兼一部)"),"",IF(H19="ND","",IF(H19="省略",COUNTA(_xlfn.TEXTSPLIT($F19,",")),IF(H19&gt;=H$16,IF($V19=1,1,""),""))))</f>
        <v/>
      </c>
      <c r="AE19" s="81" t="str">
        <f t="shared" ref="AE19:AE66" si="8">IF(OR(W19="",$E19&lt;&gt;"一部"),"",IF(H19="ND","",IF(H19="省略",COUNTA(_xlfn.TEXTSPLIT($F19,",")),IF(H19&gt;=H$16,IF(LEN($F19)-LEN(SUBSTITUTE($F19,RIGHT($U19,1),""))&gt;0,1,""),""))))</f>
        <v/>
      </c>
      <c r="AF19" s="81" t="str">
        <f t="shared" ref="AF19:AF67" si="9">IF(OR(W19="",AND($E19&lt;&gt;"一部(追加調査)",$E19&lt;&gt;"一部(一区画のみ)")),"",IF(H19="ND","",IF(OR(H19="省略",H19&gt;=H$16),IF($V19=1,1,""),"")))</f>
        <v/>
      </c>
      <c r="AG19" s="81" t="str">
        <f t="shared" ref="AG19:AG66" si="10">IF(AND(W19&lt;&gt;"",H19="省略"),"有","")</f>
        <v/>
      </c>
      <c r="AH19" s="81" t="str">
        <f t="shared" ref="AH19:AH66" si="11">IF(AND($G19="地下水(mg/L)",$U19&lt;&gt;"",H19&lt;&gt;"",H19&lt;&gt;"-"),$G19&amp;"_"&amp;$U19&amp;"_"&amp;$E19,"")</f>
        <v/>
      </c>
      <c r="AI19" s="81" t="str">
        <f>IF(OR(AH19="",$E19&lt;&gt;"全部"),"",IF(COUNTIF(AH$18:AH19,"*"&amp;$U19&amp;"_全部*")=1,1,""))</f>
        <v/>
      </c>
      <c r="AJ19" s="81" t="str">
        <f t="shared" ref="AJ19:AJ66" si="12">IF(OR(AH19="",$E19&lt;&gt;"全部(兼一部)"),"",IF(OR(H19="ND",H19="省略"),COUNTA(_xlfn.TEXTSPLIT($F19,",")),IF(H19&gt;H$17,1,"")))</f>
        <v/>
      </c>
      <c r="AK19" s="81" t="str">
        <f t="shared" ref="AK19:AK66" si="13">IF(OR(AH19="",$E19&lt;&gt;"一部"),"",IF(OR(H19="ND",H19="省略"),COUNTA(_xlfn.TEXTSPLIT($F19,",")),IF(H19&gt;H$17,IF(LEN($F19)-LEN(SUBSTITUTE($F19,RIGHT($U19,1),""))&gt;0,1,""),"")))</f>
        <v/>
      </c>
      <c r="AL19" s="81" t="str">
        <f>IF(OR(AH19="",AND($E19&lt;&gt;"一部(追加調査)",$E19&lt;&gt;"一部(一区画のみ)")),"",IF(OR(COUNTIF(AH$18:AH19,"*"&amp;$U19&amp;"_一部(追加調査)*")=1,COUNTIF(AH$18:AH19,"*"&amp;$U19&amp;"_一部(一区画のみ)*")=1),1,""))</f>
        <v/>
      </c>
      <c r="AM19" s="81" t="str">
        <f t="shared" ref="AM19:AM66" si="14">IF(OR(AH19="",$H19="省略"),"",IF($E19="一部",IF($H19="ND",$H19,IF($H19&lt;=$H$17,$H19,IF(AND(LEN($F19)-LEN(SUBSTITUTE($F19,RIGHT($U19,1),""))=0,$H19&gt;$H$17),"",$H19))),$H19))</f>
        <v/>
      </c>
      <c r="AN19" s="81" t="str">
        <f t="shared" ref="AN19:AN66" si="15">IF(OR(AH19="",$E19&lt;&gt;"全部"),"",IF(OR(H19="ND",H19&lt;=H$17),"",IF(OR(H19="省略",H19&gt;H$17),IF($V19=1,1,""),"")))</f>
        <v/>
      </c>
      <c r="AO19" s="81" t="str">
        <f t="shared" ref="AO19:AO66" si="16">IF(OR(AH19="",$E19&lt;&gt;"全部(兼一部)"),"",IF(OR(H19="ND",H19&lt;=H$17),"",IF(H19="省略",COUNTA(_xlfn.TEXTSPLIT($F19,",")),IF(H19&gt;H$17,IF($V19=1,1,""),""))))</f>
        <v/>
      </c>
      <c r="AP19" s="81" t="str">
        <f t="shared" ref="AP19:AP66" si="17">IF(OR(AH19="",$E19&lt;&gt;"一部"),"",IF(OR(H19="ND",H19&lt;=H$17),"",IF(H19="省略",COUNTA(_xlfn.TEXTSPLIT($F19,",")),IF(H19&gt;H$17,IF(LEN($F19)-LEN(SUBSTITUTE($F19,RIGHT($U19,1),""))&gt;0,1,""),""))))</f>
        <v/>
      </c>
      <c r="AQ19" s="81" t="str">
        <f t="shared" ref="AQ19:AQ67" si="18">IF(OR(AH19="",AND($E19&lt;&gt;"一部(追加調査)",$E19&lt;&gt;"一部(一区画のみ)")),"",IF(OR(H19="ND",H19&lt;=H$17),"",IF(OR(H19="省略",H19&gt;H$17),IF($V19=1,1,""),"")))</f>
        <v/>
      </c>
      <c r="AR19" s="81" t="str">
        <f t="shared" ref="AR19:AR66" si="19">IF(AND(AH19&lt;&gt;"",H19="省略"),"有","")</f>
        <v/>
      </c>
      <c r="AS19" s="81" t="str">
        <f t="shared" ref="AS19:AS66" si="20">IF(AND($G19="ガス(ppm)",$U19&lt;&gt;"",I19&lt;&gt;"",I19&lt;&gt;"-"),$G19&amp;"_"&amp;$U19&amp;"_"&amp;$E19,"")</f>
        <v/>
      </c>
      <c r="AT19" s="81" t="str">
        <f>IF(OR(AS19="",$E19&lt;&gt;"全部"),"",IF(COUNTIF(AS$18:AS19,"*"&amp;$U19&amp;"_全部*")=1,1,""))</f>
        <v/>
      </c>
      <c r="AU19" s="81" t="str">
        <f t="shared" ref="AU19:AU66" si="21">IF(OR(AS19="",$E19&lt;&gt;"全部(兼一部)"),"",IF(OR(I19="ND",I19="省略"),COUNTA(_xlfn.TEXTSPLIT($F19,",")),IF(I19&gt;=I$16,1,"")))</f>
        <v/>
      </c>
      <c r="AV19" s="89" t="str">
        <f t="shared" ref="AV19:AV66" si="22">IF(OR(AS19="",$E19&lt;&gt;"一部"),"",IF(OR(I19="ND",I19="省略"),COUNTA(_xlfn.TEXTSPLIT($F19,",")),IF(I19&gt;=I$16,IF(LEN($F19)-LEN(SUBSTITUTE($F19,RIGHT($U19,1),""))&gt;0,1,""),"")))</f>
        <v/>
      </c>
      <c r="AW19" s="81" t="str">
        <f>IF(OR(AS19="",AND($E19&lt;&gt;"一部(追加調査)",$E19&lt;&gt;"一部(一区画のみ)")),"",IF(OR(COUNTIF(AS$18:AS19,"*"&amp;$U19&amp;"_一部(追加調査)*")=1,COUNTIF(AS$18:AS19,"*"&amp;$U19&amp;"_一部(一区画のみ)*")=1),1,""))</f>
        <v/>
      </c>
      <c r="AX19" s="81" t="str">
        <f t="shared" ref="AX19:AX66" si="23">IF(OR(AS19="",$I19="省略"),"",IF($E19="一部",IF($I19="ND",$I19,IF($I19&lt;$I$16,$I19,IF(AND(LEN($F19)-LEN(SUBSTITUTE($F19,RIGHT($U19,1),""))=0,$I19&gt;=$I$16),"",$I19))),$I19))</f>
        <v/>
      </c>
      <c r="AY19" s="81" t="str">
        <f t="shared" ref="AY19:AY66" si="24">IF(OR(AS19="",$E19&lt;&gt;"全部"),"",IF(I19="ND","",IF(OR(I19="省略",I19&gt;=I$16),IF($V19=1,1,""),"")))</f>
        <v/>
      </c>
      <c r="AZ19" s="81" t="str">
        <f t="shared" ref="AZ19:AZ66" si="25">IF(OR(AS19="",$E19&lt;&gt;"全部(兼一部)"),"",IF(I19="ND","",IF(I19="省略",COUNTA(_xlfn.TEXTSPLIT($F19,",")),IF(I19&gt;=I$16,IF($V19=1,1,""),""))))</f>
        <v/>
      </c>
      <c r="BA19" s="81" t="str">
        <f t="shared" ref="BA19:BA66" si="26">IF(OR(AS19="",$E19&lt;&gt;"一部"),"",IF(I19="ND","",IF(I19="省略",COUNTA(_xlfn.TEXTSPLIT($F19,",")),IF(I19&gt;=I$16,IF(LEN($F19)-LEN(SUBSTITUTE($F19,RIGHT($U19,1),""))&gt;0,1,""),""))))</f>
        <v/>
      </c>
      <c r="BB19" s="81" t="str">
        <f t="shared" ref="BB19:BB67" si="27">IF(OR(AS19="",AND($E19&lt;&gt;"一部(追加調査)",$E19&lt;&gt;"一部(一区画のみ)")),"",IF(I19="ND","",IF(OR(I19="省略",I19&gt;=I$16),IF($V19=1,1,""),"")))</f>
        <v/>
      </c>
      <c r="BC19" s="81" t="str">
        <f t="shared" ref="BC19:BC66" si="28">IF(AND(AS19&lt;&gt;"",I19="省略"),"有","")</f>
        <v/>
      </c>
      <c r="BD19" s="81" t="str">
        <f t="shared" ref="BD19:BD66" si="29">IF(AND($G19="地下水(mg/L)",$U19&lt;&gt;"",I19&lt;&gt;"",I19&lt;&gt;"-"),$G19&amp;"_"&amp;$U19&amp;"_"&amp;$E19,"")</f>
        <v/>
      </c>
      <c r="BE19" s="81" t="str">
        <f>IF(OR(BD19="",$E19&lt;&gt;"全部"),"",IF(COUNTIF(BD$18:BD19,"*"&amp;$U19&amp;"_全部*")=1,1,""))</f>
        <v/>
      </c>
      <c r="BF19" s="81" t="str">
        <f t="shared" ref="BF19:BF66" si="30">IF(OR(BD19="",$E19&lt;&gt;"全部(兼一部)"),"",IF(OR(I19="ND",I19="省略"),COUNTA(_xlfn.TEXTSPLIT($F19,",")),IF(I19&gt;I$17,1,"")))</f>
        <v/>
      </c>
      <c r="BG19" s="81" t="str">
        <f t="shared" ref="BG19:BG66" si="31">IF(OR(BD19="",$E19&lt;&gt;"一部"),"",IF(OR(I19="ND",I19="省略"),COUNTA(_xlfn.TEXTSPLIT($F19,",")),IF(I19&gt;I$17,IF(LEN($F19)-LEN(SUBSTITUTE($F19,RIGHT($U19,1),""))&gt;0,1,""),"")))</f>
        <v/>
      </c>
      <c r="BH19" s="81" t="str">
        <f>IF(OR(BD19="",AND($E19&lt;&gt;"一部(追加調査)",$E19&lt;&gt;"一部(一区画のみ)")),"",IF(OR(COUNTIF(BD$18:BD19,"*"&amp;$U19&amp;"_一部(追加調査)*")=1, COUNTIF(BD$18:BD19,"*"&amp;$U19&amp;"_一部(一区画のみ)*")=1),1,""))</f>
        <v/>
      </c>
      <c r="BI19" s="81" t="str">
        <f t="shared" ref="BI19:BI66" si="32">IF(OR(BD19="",$I19="省略"),"",IF($E19="一部",IF($I19="ND",$I19,IF($I19&lt;=$I$17,$I19,IF(AND(LEN($F19)-LEN(SUBSTITUTE($F19,RIGHT($U19,1),""))=0,$I19&gt;$I$17),"",$I19))),$I19))</f>
        <v/>
      </c>
      <c r="BJ19" s="81" t="str">
        <f t="shared" ref="BJ19:BJ66" si="33">IF(OR(BD19="",$E19&lt;&gt;"全部"),"",IF(OR(I19="ND",I19&lt;=I$17),"",IF(OR(I19="省略",I19&gt;I$17),IF($V19=1,1,""),"")))</f>
        <v/>
      </c>
      <c r="BK19" s="81" t="str">
        <f t="shared" ref="BK19:BK66" si="34">IF(OR(BD19="",$E19&lt;&gt;"全部(兼一部)"),"",IF(OR(I19="ND",I19&lt;=I$17),"",IF(I19="省略",COUNTA(_xlfn.TEXTSPLIT($F19,",")),IF(I19&gt;I$17,IF($V19=1,1,""),""))))</f>
        <v/>
      </c>
      <c r="BL19" s="81" t="str">
        <f t="shared" ref="BL19:BL66" si="35">IF(OR(BD19="",$E19&lt;&gt;"一部"),"",IF(OR(I19="ND",I19&lt;=I$17),"",IF(I19="省略",COUNTA(_xlfn.TEXTSPLIT($F19,",")),IF(I19&gt;I$17,IF(LEN($F19)-LEN(SUBSTITUTE($F19,RIGHT($U19,1),""))&gt;0,1,""),""))))</f>
        <v/>
      </c>
      <c r="BM19" s="81" t="str">
        <f t="shared" ref="BM19:BM67" si="36">IF(OR(BD19="",AND($E19&lt;&gt;"一部(追加調査)",$E19&lt;&gt;"一部(一区画のみ)")),"",IF(OR(I19="ND",I19&lt;=I$17),"",IF(OR(I19="省略",I19&gt;I$17),IF($V19=1,1,""),"")))</f>
        <v/>
      </c>
      <c r="BN19" s="81" t="str">
        <f t="shared" ref="BN19:BN66" si="37">IF(AND(BD19&lt;&gt;"",I19="省略"),"有","")</f>
        <v/>
      </c>
      <c r="BO19" s="81" t="str">
        <f t="shared" ref="BO19:BO66" si="38">IF(AND($G19="ガス(ppm)",$U19&lt;&gt;"",J19&lt;&gt;"",J19&lt;&gt;"-"),$G19&amp;"_"&amp;$U19&amp;"_"&amp;$E19,"")</f>
        <v/>
      </c>
      <c r="BP19" s="81" t="str">
        <f>IF(OR(BO19="",$E19&lt;&gt;"全部"),"",IF(COUNTIF(BO$18:BO19,"*"&amp;$U19&amp;"_全部*")=1,1,""))</f>
        <v/>
      </c>
      <c r="BQ19" s="81" t="str">
        <f t="shared" ref="BQ19:BQ66" si="39">IF(OR(BO19="",$E19&lt;&gt;"全部(兼一部)"),"",IF(OR(J19="ND",J19="省略"),COUNTA(_xlfn.TEXTSPLIT($F19,",")),IF(J19&gt;=J$16,1,"")))</f>
        <v/>
      </c>
      <c r="BR19" s="89" t="str">
        <f t="shared" ref="BR19:BR66" si="40">IF(OR(BO19="",$E19&lt;&gt;"一部"),"",IF(OR(J19="ND",J19="省略"),COUNTA(_xlfn.TEXTSPLIT($F19,",")),IF(J19&gt;=J$16,IF(LEN($F19)-LEN(SUBSTITUTE($F19,RIGHT($U19,1),""))&gt;0,1,""),"")))</f>
        <v/>
      </c>
      <c r="BS19" s="81" t="str">
        <f>IF(OR(BO19="",AND($E19&lt;&gt;"一部(追加調査)",$E19&lt;&gt;"一部(一区画のみ)")),"",IF(OR(COUNTIF(BO$18:BO19,"*"&amp;$U19&amp;"_一部(追加調査)*")=1, COUNTIF(BO$18:BO19,"*"&amp;$U19&amp;"_一部(一区画のみ*")=1),1,""))</f>
        <v/>
      </c>
      <c r="BT19" s="81" t="str">
        <f t="shared" ref="BT19:BT66" si="41">IF(OR(BO19="",$J19="省略"),"",IF($E19="一部",IF($J19="ND",$J19,IF($J19&lt;$J$16,$J19,IF(AND(LEN($F19)-LEN(SUBSTITUTE($F19,RIGHT($U19,1),""))=0,$J19&gt;=$J$16),"",$J19))),$J19))</f>
        <v/>
      </c>
      <c r="BU19" s="81" t="str">
        <f t="shared" ref="BU19:BU66" si="42">IF(OR(BO19="",$E19&lt;&gt;"全部"),"",IF(J19="ND","",IF(OR(J19="省略",J19&gt;=J$16),IF($V19=1,1,""),"")))</f>
        <v/>
      </c>
      <c r="BV19" s="81" t="str">
        <f t="shared" ref="BV19:BV66" si="43">IF(OR(BO19="",$E19&lt;&gt;"全部(兼一部)"),"",IF(J19="ND","",IF(J19="省略",COUNTA(_xlfn.TEXTSPLIT($F19,",")),IF(J19&gt;=J$16,IF($V19=1,1,""),""))))</f>
        <v/>
      </c>
      <c r="BW19" s="81" t="str">
        <f t="shared" ref="BW19:BW66" si="44">IF(OR(BO19="",$E19&lt;&gt;"一部"),"",IF(J19="ND","",IF(J19="省略",COUNTA(_xlfn.TEXTSPLIT($F19,",")),IF(J19&gt;=J$16,IF(LEN($F19)-LEN(SUBSTITUTE($F19,RIGHT($U19,1),""))&gt;0,1,""),""))))</f>
        <v/>
      </c>
      <c r="BX19" s="81" t="str">
        <f t="shared" ref="BX19:BX67" si="45">IF(OR(BO19="",AND($E19&lt;&gt;"一部(追加調査)",$E19&lt;&gt;"一部(一区画のみ)")),"",IF(J19="ND","",IF(OR(J19="省略",J19&gt;=J$16),IF($V19=1,1,""),"")))</f>
        <v/>
      </c>
      <c r="BY19" s="81" t="str">
        <f t="shared" ref="BY19:BY66" si="46">IF(AND(BO19&lt;&gt;"",J19="省略"),"有","")</f>
        <v/>
      </c>
      <c r="BZ19" s="81" t="str">
        <f t="shared" ref="BZ19:BZ66" si="47">IF(AND($G19="地下水(mg/L)",$U19&lt;&gt;"",J19&lt;&gt;"",J19&lt;&gt;"-"),$G19&amp;"_"&amp;$U19&amp;"_"&amp;$E19,"")</f>
        <v/>
      </c>
      <c r="CA19" s="81" t="str">
        <f>IF(OR(BZ19="",$E19&lt;&gt;"全部"),"",IF(COUNTIF(BZ$18:BZ19,"*"&amp;$U19&amp;"_全部*")=1,1,""))</f>
        <v/>
      </c>
      <c r="CB19" s="81" t="str">
        <f t="shared" ref="CB19:CB66" si="48">IF(OR(BZ19="",$E19&lt;&gt;"全部(兼一部)"),"",IF(OR(J19="ND",J19="省略"),COUNTA(_xlfn.TEXTSPLIT($F19,",")),IF(J19&gt;J$17,1,"")))</f>
        <v/>
      </c>
      <c r="CC19" s="81" t="str">
        <f t="shared" ref="CC19:CC66" si="49">IF(OR(BZ19="",$E19&lt;&gt;"一部"),"",IF(OR(J19="ND",J19="省略"),COUNTA(_xlfn.TEXTSPLIT($F19,",")),IF(J19&gt;J$17,IF(LEN($F19)-LEN(SUBSTITUTE($F19,RIGHT($U19,1),""))&gt;0,1,""),"")))</f>
        <v/>
      </c>
      <c r="CD19" s="81" t="str">
        <f>IF(OR(BZ19="",AND($E19&lt;&gt;"一部(追加調査)",$E19&lt;&gt;"一部(一区画のみ)")),"",IF(OR(COUNTIF(BZ$18:BZ19,"*"&amp;$U19&amp;"_一部(追加調査)*")=1,COUNTIF(BZ$18:BZ19,"*"&amp;$U19&amp;"_一部(一区画のみ)*")=1),1,""))</f>
        <v/>
      </c>
      <c r="CE19" s="81" t="str">
        <f t="shared" ref="CE19:CE66" si="50">IF(OR(BZ19="",$J19="省略"),"",IF($E19="一部",IF($J19="ND",$J19,IF($J19&lt;=$J$17,$J19,IF(AND(LEN($F19)-LEN(SUBSTITUTE($F19,RIGHT($U19,1),""))=0,$J19&gt;$J$17),"",$J19))),$J19))</f>
        <v/>
      </c>
      <c r="CF19" s="81" t="str">
        <f t="shared" ref="CF19:CF66" si="51">IF(OR(BZ19="",$E19&lt;&gt;"全部"),"",IF(OR(J19="ND",J19&lt;=J$17),"",IF(OR(J19="省略",J19&gt;J$17),IF($V19=1,1,""),"")))</f>
        <v/>
      </c>
      <c r="CG19" s="81" t="str">
        <f t="shared" ref="CG19:CG66" si="52">IF(OR(BZ19="",$E19&lt;&gt;"全部(兼一部)"),"",IF(OR(J19="ND",J19&lt;=J$17),"",IF(J19="省略",COUNTA(_xlfn.TEXTSPLIT($F19,",")),IF(J19&gt;J$17,IF($V19=1,1,""),""))))</f>
        <v/>
      </c>
      <c r="CH19" s="81" t="str">
        <f t="shared" ref="CH19:CH66" si="53">IF(OR(BZ19="",$E19&lt;&gt;"一部"),"",IF(OR(J19="ND",J19&lt;=J$17),"",IF(J19="省略",COUNTA(_xlfn.TEXTSPLIT($F19,",")),IF(J19&gt;J$17,IF(LEN($F19)-LEN(SUBSTITUTE($F19,RIGHT($U19,1),""))&gt;0,1,""),""))))</f>
        <v/>
      </c>
      <c r="CI19" s="81" t="str">
        <f t="shared" ref="CI19:CI67" si="54">IF(OR(BZ19="",AND($E19&lt;&gt;"一部(追加調査)",$E19&lt;&gt;"一部(一区画のみ)")),"",IF(OR(J19="ND",J19&lt;=J$17),"",IF(OR(J19="省略",J19&gt;J$17),IF($V19=1,1,""),"")))</f>
        <v/>
      </c>
      <c r="CJ19" s="81" t="str">
        <f t="shared" ref="CJ19:CJ66" si="55">IF(AND(BZ19&lt;&gt;"",J19="省略"),"有","")</f>
        <v/>
      </c>
      <c r="CK19" s="81" t="str">
        <f t="shared" ref="CK19:CK66" si="56">IF(AND($G19="ガス(ppm)",$U19&lt;&gt;"",K19&lt;&gt;"",K19&lt;&gt;"-"),$G19&amp;"_"&amp;$U19&amp;"_"&amp;$E19,"")</f>
        <v/>
      </c>
      <c r="CL19" s="81" t="str">
        <f>IF(OR(CK19="",$E19&lt;&gt;"全部"),"",IF(COUNTIF(CK$18:CK19,"*"&amp;$U19&amp;"_全部*")=1,1,""))</f>
        <v/>
      </c>
      <c r="CM19" s="81" t="str">
        <f t="shared" ref="CM19:CM66" si="57">IF(OR(CK19="",$E19&lt;&gt;"全部(兼一部)"),"",IF(OR(K19="ND",K19="省略"),COUNTA(_xlfn.TEXTSPLIT($F19,",")),IF(K19&gt;=K$16,1,"")))</f>
        <v/>
      </c>
      <c r="CN19" s="89" t="str">
        <f t="shared" ref="CN19:CN66" si="58">IF(OR(CK19="",$E19&lt;&gt;"一部"),"",IF(OR(K19="ND",K19="省略"),COUNTA(_xlfn.TEXTSPLIT($F19,",")),IF(K19&gt;=K$16,IF(LEN($F19)-LEN(SUBSTITUTE($F19,RIGHT($U19,1),""))&gt;0,1,""),"")))</f>
        <v/>
      </c>
      <c r="CO19" s="81" t="str">
        <f>IF(OR(CK19="",AND($E19&lt;&gt;"一部(追加調査)",$E19&lt;&gt;"一部(一区画のみ)")),"",IF(OR(COUNTIF(CK$18:CK19,"*"&amp;$U19&amp;"_一部(追加調査)*")=1,COUNTIF(CK$18:CK19,"*"&amp;$U19&amp;"_一部(一区画のみ)*")=1),1,""))</f>
        <v/>
      </c>
      <c r="CP19" s="81" t="str">
        <f t="shared" ref="CP19:CP66" si="59">IF(OR(CK19="",$K19="省略"),"",IF($E19="一部",IF($K19="ND",$K19,IF($K19&lt;$K$16,$K19,IF(AND(LEN($F19)-LEN(SUBSTITUTE($F19,RIGHT($U19,1),""))=0,$K19&gt;=$K$16),"",$K19))),$K19))</f>
        <v/>
      </c>
      <c r="CQ19" s="81" t="str">
        <f t="shared" ref="CQ19:CQ66" si="60">IF(OR(CK19="",$E19&lt;&gt;"全部"),"",IF(K19="ND","",IF(OR(K19="省略",K19&gt;=K$16),IF($V19=1,1,""),"")))</f>
        <v/>
      </c>
      <c r="CR19" s="81" t="str">
        <f t="shared" ref="CR19:CR66" si="61">IF(OR(CK19="",$E19&lt;&gt;"全部(兼一部)"),"",IF(K19="ND","",IF(K19="省略",COUNTA(_xlfn.TEXTSPLIT($F19,",")),IF(K19&gt;=K$16,IF($V19=1,1,""),""))))</f>
        <v/>
      </c>
      <c r="CS19" s="81" t="str">
        <f t="shared" ref="CS19:CS66" si="62">IF(OR(CK19="",$E19&lt;&gt;"一部"),"",IF(K19="ND","",IF(K19="省略",COUNTA(_xlfn.TEXTSPLIT($F19,",")),IF(K19&gt;=K$16,IF(LEN($F19)-LEN(SUBSTITUTE($F19,RIGHT($U19,1),""))&gt;0,1,""),""))))</f>
        <v/>
      </c>
      <c r="CT19" s="81" t="str">
        <f t="shared" ref="CT19:CT67" si="63">IF(OR(CK19="",AND($E19&lt;&gt;"一部(追加調査)",$E19&lt;&gt;"一部(一区画のみ)")),"",IF(K19="ND","",IF(OR(K19="省略",K19&gt;=K$16),IF($V19=1,1,""),"")))</f>
        <v/>
      </c>
      <c r="CU19" s="81" t="str">
        <f t="shared" ref="CU19:CU66" si="64">IF(AND(CK19&lt;&gt;"",K19="省略"),"有","")</f>
        <v/>
      </c>
      <c r="CV19" s="81" t="str">
        <f t="shared" ref="CV19:CV66" si="65">IF(AND($G19="地下水(mg/L)",$U19&lt;&gt;"",K19&lt;&gt;"",K19&lt;&gt;"-"),$G19&amp;"_"&amp;$U19&amp;"_"&amp;$E19,"")</f>
        <v/>
      </c>
      <c r="CW19" s="81" t="str">
        <f>IF(OR(CV19="",$E19&lt;&gt;"全部"),"",IF(COUNTIF(CV$18:CV19,"*"&amp;$U19&amp;"_全部*")=1,1,""))</f>
        <v/>
      </c>
      <c r="CX19" s="81" t="str">
        <f t="shared" ref="CX19:CX66" si="66">IF(OR(CV19="",$E19&lt;&gt;"全部(兼一部)"),"",IF(OR(K19="ND",K19="省略"),COUNTA(_xlfn.TEXTSPLIT($F19,",")),IF(K19&gt;K$17,1,"")))</f>
        <v/>
      </c>
      <c r="CY19" s="81" t="str">
        <f t="shared" ref="CY19:CY66" si="67">IF(OR(CV19="",$E19&lt;&gt;"一部"),"",IF(OR(K19="ND",K19="省略"),COUNTA(_xlfn.TEXTSPLIT($F19,",")),IF(K19&gt;K$17,IF(LEN($F19)-LEN(SUBSTITUTE($F19,RIGHT($U19,1),""))&gt;0,1,""),"")))</f>
        <v/>
      </c>
      <c r="CZ19" s="81" t="str">
        <f>IF(OR(CV19="",AND($E19&lt;&gt;"一部(追加調査)",$E19&lt;&gt;"一部(一区画のみ)")),"",IF(OR(COUNTIF(CV$18:CV19,"*"&amp;$U19&amp;"_一部(追加調査)*")=1,COUNTIF(CV$18:CV19,"*"&amp;$U19&amp;"_一部(一区画のみ)*")=1),1,""))</f>
        <v/>
      </c>
      <c r="DA19" s="81" t="str">
        <f t="shared" ref="DA19:DA66" si="68">IF(OR(CV19="",$K19="省略"),"",IF($E19="一部",IF($K19="ND",$K19,IF($K19&lt;=$K$17,$K19,IF(AND(LEN($F19)-LEN(SUBSTITUTE($F19,RIGHT($U19,1),""))=0,$K19&gt;$K$17),"",$K19))),$K19))</f>
        <v/>
      </c>
      <c r="DB19" s="81" t="str">
        <f t="shared" ref="DB19:DB66" si="69">IF(OR(CV19="",$E19&lt;&gt;"全部"),"",IF(OR(K19="ND",K19&lt;=K$17),"",IF(OR(K19="省略",K19&gt;K$17),IF($V19=1,1,""),"")))</f>
        <v/>
      </c>
      <c r="DC19" s="81" t="str">
        <f t="shared" ref="DC19:DC66" si="70">IF(OR(CV19="",$E19&lt;&gt;"全部(兼一部)"),"",IF(OR(K19="ND",K19&lt;=K$17),"",IF(K19="省略",COUNTA(_xlfn.TEXTSPLIT($F19,",")),IF(K19&gt;K$17,IF($V19=1,1,""),""))))</f>
        <v/>
      </c>
      <c r="DD19" s="81" t="str">
        <f t="shared" ref="DD19:DD66" si="71">IF(OR(CV19="",$E19&lt;&gt;"一部"),"",IF(OR(K19="ND",K19&lt;=K$17),"",IF(K19="省略",COUNTA(_xlfn.TEXTSPLIT($F19,",")),IF(K19&gt;K$17,IF(LEN($F19)-LEN(SUBSTITUTE($F19,RIGHT($U19,1),""))&gt;0,1,""),""))))</f>
        <v/>
      </c>
      <c r="DE19" s="81" t="str">
        <f t="shared" ref="DE19:DE67" si="72">IF(OR(CV19="",,AND($E19&lt;&gt;"一部(追加調査)",$E19&lt;&gt;"一部(一区画のみ)")),"",IF(OR(K19="ND",K19&lt;=K$17),"",IF(OR(K19="省略",K19&gt;K$17),IF($V19=1,1,""),"")))</f>
        <v/>
      </c>
      <c r="DF19" s="81" t="str">
        <f t="shared" ref="DF19:DF66" si="73">IF(AND(CV19&lt;&gt;"",K19="省略"),"有","")</f>
        <v/>
      </c>
      <c r="DG19" s="81" t="str">
        <f t="shared" ref="DG19:DG66" si="74">IF(AND($G19="ガス(ppm)",$U19&lt;&gt;"",L19&lt;&gt;"",L19&lt;&gt;"-"),$G19&amp;"_"&amp;$U19&amp;"_"&amp;$E19,"")</f>
        <v/>
      </c>
      <c r="DH19" s="81" t="str">
        <f>IF(OR(DG19="",$E19&lt;&gt;"全部"),"",IF(COUNTIF(DG$18:DG19,"*"&amp;$U19&amp;"_全部*")=1,1,""))</f>
        <v/>
      </c>
      <c r="DI19" s="81" t="str">
        <f t="shared" ref="DI19:DI66" si="75">IF(OR(DG19="",$E19&lt;&gt;"全部(兼一部)"),"",IF(OR(L19="ND",L19="省略"),COUNTA(_xlfn.TEXTSPLIT($F19,",")),IF(L19&gt;=L$16,1,"")))</f>
        <v/>
      </c>
      <c r="DJ19" s="89" t="str">
        <f t="shared" ref="DJ19:DJ66" si="76">IF(OR(DG19="",$E19&lt;&gt;"一部"),"",IF(OR(L19="ND",L19="省略"),COUNTA(_xlfn.TEXTSPLIT($F19,",")),IF(L19&gt;=L$16,IF(LEN($F19)-LEN(SUBSTITUTE($F19,RIGHT($U19,1),""))&gt;0,1,""),"")))</f>
        <v/>
      </c>
      <c r="DK19" s="81" t="str">
        <f>IF(OR(DG19="",AND($E19&lt;&gt;"一部(追加調査)",$E19&lt;&gt;"一部(一区画のみ)")),"",IF(OR(COUNTIF(DG$18:DG19,"*"&amp;$U19&amp;"_一部(追加調査)*")=1,COUNTIF(DG$18:DG19,"*"&amp;$U19&amp;"_一部(一区画のみ)*")=1),1,""))</f>
        <v/>
      </c>
      <c r="DL19" s="81" t="str">
        <f t="shared" ref="DL19:DL66" si="77">IF(OR(DG19="",$L19="省略"),"",IF($E19="一部",IF($L19="ND",$L19,IF($L19&lt;$L$16,$L19,IF(AND(LEN($F19)-LEN(SUBSTITUTE($F19,RIGHT($U19,1),""))=0,$L19&gt;=$L$16),"",$L19))),$L19))</f>
        <v/>
      </c>
      <c r="DM19" s="81" t="str">
        <f t="shared" ref="DM19:DM66" si="78">IF(OR(DG19="",$E19&lt;&gt;"全部"),"",IF(L19="ND","",IF(OR(L19="省略",L19&gt;=L$16),IF($V19=1,1,""),"")))</f>
        <v/>
      </c>
      <c r="DN19" s="81" t="str">
        <f t="shared" ref="DN19:DN66" si="79">IF(OR(DG19="",$E19&lt;&gt;"全部(兼一部)"),"",IF(L19="ND","",IF(L19="省略",COUNTA(_xlfn.TEXTSPLIT($F19,",")),IF(L19&gt;=L$16,IF($V19=1,1,""),""))))</f>
        <v/>
      </c>
      <c r="DO19" s="81" t="str">
        <f t="shared" ref="DO19:DO66" si="80">IF(OR(DG19="",$E19&lt;&gt;"一部"),"",IF(L19="ND","",IF(L19="省略",COUNTA(_xlfn.TEXTSPLIT($F19,",")),IF(L19&gt;=L$16,IF(LEN($F19)-LEN(SUBSTITUTE($F19,RIGHT($U19,1),""))&gt;0,1,""),""))))</f>
        <v/>
      </c>
      <c r="DP19" s="81" t="str">
        <f t="shared" ref="DP19:DP67" si="81">IF(OR(DG19="",AND($E19&lt;&gt;"一部(追加調査)",$E19&lt;&gt;"一部(一区画のみ)")),"",IF(L19="ND","",IF(OR(L19="省略",L19&gt;=L$16),IF($V19=1,1,""),"")))</f>
        <v/>
      </c>
      <c r="DQ19" s="81" t="str">
        <f t="shared" ref="DQ19:DQ66" si="82">IF(AND(DG19&lt;&gt;"",L19="省略"),"有","")</f>
        <v/>
      </c>
      <c r="DR19" s="81" t="str">
        <f t="shared" ref="DR19:DR66" si="83">IF(AND($G19="地下水(mg/L)",$U19&lt;&gt;"",L19&lt;&gt;"",L19&lt;&gt;"-"),$G19&amp;"_"&amp;$U19&amp;"_"&amp;$E19,"")</f>
        <v/>
      </c>
      <c r="DS19" s="81" t="str">
        <f>IF(OR(DR19="",$E19&lt;&gt;"全部"),"",IF(COUNTIF(DR$18:DR19,"*"&amp;$U19&amp;"_全部*")=1,1,""))</f>
        <v/>
      </c>
      <c r="DT19" s="81" t="str">
        <f t="shared" ref="DT19:DT66" si="84">IF(OR(DR19="",$E19&lt;&gt;"全部(兼一部)"),"",IF(OR(L19="ND",L19="省略"),COUNTA(_xlfn.TEXTSPLIT($F19,",")),IF(L19&gt;L$17,1,"")))</f>
        <v/>
      </c>
      <c r="DU19" s="81" t="str">
        <f t="shared" ref="DU19:DU66" si="85">IF(OR(DR19="",$E19&lt;&gt;"一部"),"",IF(OR(L19="ND",L19="省略"),COUNTA(_xlfn.TEXTSPLIT($F19,",")),IF(L19&gt;L$17,IF(LEN($F19)-LEN(SUBSTITUTE($F19,RIGHT($U19,1),""))&gt;0,1,""),"")))</f>
        <v/>
      </c>
      <c r="DV19" s="81" t="str">
        <f>IF(OR(DR19="",AND($E19&lt;&gt;"一部(追加調査)",$E19&lt;&gt;"一部(一区画のみ)")),"",IF(OR(COUNTIF(DR$18:DR19,"*"&amp;$U19&amp;"_一部(追加調査)*")=1,COUNTIF(DR$18:DR19,"*"&amp;$U19&amp;"_一部(一区画のみ)*")=1),1,""))</f>
        <v/>
      </c>
      <c r="DW19" s="81" t="str">
        <f t="shared" ref="DW19:DW66" si="86">IF(OR(DR19="",$L19="省略"),"",IF($E19="一部",IF($L19="ND",$L19,IF($L19&lt;=$L$17,$L19,IF(AND(LEN($F19)-LEN(SUBSTITUTE($F19,RIGHT($U19,1),""))=0,$L19&gt;$L$17),"",$L19))),$L19))</f>
        <v/>
      </c>
      <c r="DX19" s="81" t="str">
        <f t="shared" ref="DX19:DX66" si="87">IF(OR(DR19="",$E19&lt;&gt;"全部"),"",IF(OR(L19="ND",L19&lt;=L$17),"",IF(OR(L19="省略",L19&gt;L$17),IF($V19=1,1,""),"")))</f>
        <v/>
      </c>
      <c r="DY19" s="81" t="str">
        <f t="shared" ref="DY19:DY66" si="88">IF(OR(DR19="",$E19&lt;&gt;"全部(兼一部)"),"",IF(OR(L19="ND",L19&lt;=L$17),"",IF(L19="省略",COUNTA(_xlfn.TEXTSPLIT($F19,",")),IF(L19&gt;L$17,IF($V19=1,1,""),""))))</f>
        <v/>
      </c>
      <c r="DZ19" s="81" t="str">
        <f t="shared" ref="DZ19:DZ66" si="89">IF(OR(DR19="",$E19&lt;&gt;"一部"),"",IF(OR(L19="ND",L19&lt;=L$17),"",IF(L19="省略",COUNTA(_xlfn.TEXTSPLIT($F19,",")),IF(L19&gt;L$17,IF(LEN($F19)-LEN(SUBSTITUTE($F19,RIGHT($U19,1),""))&gt;0,1,""),""))))</f>
        <v/>
      </c>
      <c r="EA19" s="81" t="str">
        <f t="shared" ref="EA19:EA67" si="90">IF(OR(DR19="",AND($E19&lt;&gt;"一部(追加調査)",$E19&lt;&gt;"一部(一区画のみ)")),"",IF(OR(L19="ND",L19&lt;=L$17),"",IF(OR(L19="省略",L19&gt;L$17),IF($V19=1,1,""),"")))</f>
        <v/>
      </c>
      <c r="EB19" s="81" t="str">
        <f t="shared" ref="EB19:EB66" si="91">IF(AND(DR19&lt;&gt;"",L19="省略"),"有","")</f>
        <v/>
      </c>
      <c r="EC19" s="81" t="str">
        <f t="shared" ref="EC19:EC66" si="92">IF(AND($G19="ガス(ppm)",$U19&lt;&gt;"",M19&lt;&gt;"",M19&lt;&gt;"-"),$G19&amp;"_"&amp;$U19&amp;"_"&amp;$E19,"")</f>
        <v/>
      </c>
      <c r="ED19" s="81" t="str">
        <f>IF(OR(EC19="",$E19&lt;&gt;"全部"),"",IF(COUNTIF(EC$18:EC19,"*"&amp;$U19&amp;"_全部*")=1,1,""))</f>
        <v/>
      </c>
      <c r="EE19" s="81" t="str">
        <f t="shared" ref="EE19:EE66" si="93">IF(OR(EC19="",$E19&lt;&gt;"全部(兼一部)"),"",IF(OR(M19="ND",M19="省略"),COUNTA(_xlfn.TEXTSPLIT($F19,",")),IF(M19&gt;=M$16,1,"")))</f>
        <v/>
      </c>
      <c r="EF19" s="89" t="str">
        <f t="shared" ref="EF19:EF66" si="94">IF(OR(EC19="",$E19&lt;&gt;"一部"),"",IF(OR(M19="ND",M19="省略"),COUNTA(_xlfn.TEXTSPLIT($F19,",")),IF(M19&gt;=M$16,IF(LEN($F19)-LEN(SUBSTITUTE($F19,RIGHT($U19,1),""))&gt;0,1,""),"")))</f>
        <v/>
      </c>
      <c r="EG19" s="81" t="str">
        <f>IF(OR(EC19="",AND($E19&lt;&gt;"一部(追加調査)",$E19&lt;&gt;"一部(一区画のみ)")),"",IF(OR(COUNTIF(EC$18:EC19,"*"&amp;$U19&amp;"_一部(追加調査)*")=1,COUNTIF(EC$18:EC19,"*"&amp;$U19&amp;"_一部(一区画のみ)*")=1),1,""))</f>
        <v/>
      </c>
      <c r="EH19" s="81" t="str">
        <f t="shared" ref="EH19:EH66" si="95">IF(OR(EC19="",$M19="省略"),"",IF($E19="一部",IF($M19="ND",$M19,IF($M19&lt;$M$16,$M19,IF(AND(LEN($F19)-LEN(SUBSTITUTE($F19,RIGHT($U19,1),""))=0,$M19&gt;=$M$16),"",$M19))),$M19))</f>
        <v/>
      </c>
      <c r="EI19" s="81" t="str">
        <f t="shared" ref="EI19:EI66" si="96">IF(OR(EC19="",$E19&lt;&gt;"全部"),"",IF(M19="ND","",IF(OR(M19="省略",M19&gt;=M$16),IF($V19=1,1,""),"")))</f>
        <v/>
      </c>
      <c r="EJ19" s="81" t="str">
        <f t="shared" ref="EJ19:EJ66" si="97">IF(OR(EC19="",$E19&lt;&gt;"全部(兼一部)"),"",IF(M19="ND","",IF(M19="省略",COUNTA(_xlfn.TEXTSPLIT($F19,",")),IF(M19&gt;=M$16,IF($V19=1,1,""),""))))</f>
        <v/>
      </c>
      <c r="EK19" s="81" t="str">
        <f t="shared" ref="EK19:EK66" si="98">IF(OR(EC19="",$E19&lt;&gt;"一部"),"",IF(M19="ND","",IF(M19="省略",COUNTA(_xlfn.TEXTSPLIT($F19,",")),IF(M19&gt;=M$16,IF(LEN($F19)-LEN(SUBSTITUTE($F19,RIGHT($U19,1),""))&gt;0,1,""),""))))</f>
        <v/>
      </c>
      <c r="EL19" s="81" t="str">
        <f t="shared" ref="EL19:EL67" si="99">IF(OR(EC19="",AND($E19&lt;&gt;"一部(追加調査)",$E19&lt;&gt;"一部(一区画のみ)")),"",IF(M19="ND","",IF(OR(M19="省略",M19&gt;=M$16),IF($V19=1,1,""),"")))</f>
        <v/>
      </c>
      <c r="EM19" s="81" t="str">
        <f t="shared" ref="EM19:EM66" si="100">IF(AND(EC19&lt;&gt;"",M19="省略"),"有","")</f>
        <v/>
      </c>
      <c r="EN19" s="81" t="str">
        <f t="shared" ref="EN19:EN66" si="101">IF(AND($G19="地下水(mg/L)",$U19&lt;&gt;"",M19&lt;&gt;"",M19&lt;&gt;"-"),$G19&amp;"_"&amp;$U19&amp;"_"&amp;$E19,"")</f>
        <v/>
      </c>
      <c r="EO19" s="81" t="str">
        <f>IF(OR(EN19="",$E19&lt;&gt;"全部"),"",IF(COUNTIF(EN$18:EN19,"*"&amp;$U19&amp;"_全部*")=1,1,""))</f>
        <v/>
      </c>
      <c r="EP19" s="81" t="str">
        <f t="shared" ref="EP19:EP66" si="102">IF(OR(EN19="",$E19&lt;&gt;"全部(兼一部)"),"",IF(OR(M19="ND",M19="省略"),COUNTA(_xlfn.TEXTSPLIT($F19,",")),IF(M19&gt;M$17,1,"")))</f>
        <v/>
      </c>
      <c r="EQ19" s="81" t="str">
        <f t="shared" ref="EQ19:EQ66" si="103">IF(OR(EN19="",$E19&lt;&gt;"一部"),"",IF(OR(M19="ND",M19="省略"),COUNTA(_xlfn.TEXTSPLIT($F19,",")),IF(M19&gt;M$17,IF(LEN($F19)-LEN(SUBSTITUTE($F19,RIGHT($U19,1),""))&gt;0,1,""),"")))</f>
        <v/>
      </c>
      <c r="ER19" s="81" t="str">
        <f>IF(OR(EN19="",AND($E19&lt;&gt;"一部(追加調査)",$E19&lt;&gt;"一部(一区画のみ)")),"",IF(OR(COUNTIF(EN$18:EN19,"*"&amp;$U19&amp;"_一部(追加調査)*")=1,COUNTIF(EN$18:EN19,"*"&amp;$U19&amp;"_一部(一区画のみ)*")=1),1,""))</f>
        <v/>
      </c>
      <c r="ES19" s="81" t="str">
        <f t="shared" ref="ES19:ES66" si="104">IF(OR(EN19="",$M19="省略"),"",IF($E19="一部",IF($M19="ND",$M19,IF($M19&lt;=$M$17,$M19,IF(AND(LEN($F19)-LEN(SUBSTITUTE($F19,RIGHT($U19,1),""))=0,$M19&gt;$M$17),"",$M19))),$M19))</f>
        <v/>
      </c>
      <c r="ET19" s="81" t="str">
        <f t="shared" ref="ET19:ET66" si="105">IF(OR(EN19="",$E19&lt;&gt;"全部"),"",IF(OR(M19="ND",M19&lt;=M$17),"",IF(OR(M19="省略",M19&gt;M$17),IF($V19=1,1,""),"")))</f>
        <v/>
      </c>
      <c r="EU19" s="81" t="str">
        <f t="shared" ref="EU19:EU66" si="106">IF(OR(EN19="",$E19&lt;&gt;"全部(兼一部)"),"",IF(OR(M19="ND",M19&lt;=M$17),"",IF(M19="省略",COUNTA(_xlfn.TEXTSPLIT($F19,",")),IF(M19&gt;M$17,IF($V19=1,1,""),""))))</f>
        <v/>
      </c>
      <c r="EV19" s="81" t="str">
        <f t="shared" ref="EV19:EV66" si="107">IF(OR(EN19="",$E19&lt;&gt;"一部"),"",IF(OR(M19="ND",M19&lt;=M$17),"",IF(M19="省略",COUNTA(_xlfn.TEXTSPLIT($F19,",")),IF(M19&gt;M$17,IF(LEN($F19)-LEN(SUBSTITUTE($F19,RIGHT($U19,1),""))&gt;0,1,""),""))))</f>
        <v/>
      </c>
      <c r="EW19" s="81" t="str">
        <f t="shared" ref="EW19:EW67" si="108">IF(OR(EN19="",AND($E19&lt;&gt;"一部(追加調査)",$E19&lt;&gt;"一部(一区画のみ)")),"",IF(OR(M19="ND",M19&lt;=M$17),"",IF(OR(M19="省略",M19&gt;M$17),IF($V19=1,1,""),"")))</f>
        <v/>
      </c>
      <c r="EX19" s="81" t="str">
        <f t="shared" ref="EX19:EX66" si="109">IF(AND(EN19&lt;&gt;"",M19="省略"),"有","")</f>
        <v/>
      </c>
      <c r="EY19" s="81" t="str">
        <f t="shared" ref="EY19:EY66" si="110">IF(AND($G19="ガス(ppm)",$U19&lt;&gt;"",N19&lt;&gt;"",N19&lt;&gt;"-"),$G19&amp;"_"&amp;$U19&amp;"_"&amp;$E19,"")</f>
        <v/>
      </c>
      <c r="EZ19" s="81" t="str">
        <f>IF(OR(EY19="",$E19&lt;&gt;"全部"),"",IF(COUNTIF(EY$18:EY19,"*"&amp;$U19&amp;"_全部*")=1,1,""))</f>
        <v/>
      </c>
      <c r="FA19" s="81" t="str">
        <f t="shared" ref="FA19:FA66" si="111">IF(OR(EY19="",$E19&lt;&gt;"全部(兼一部)"),"",IF(OR(N19="ND",N19="省略"),COUNTA(_xlfn.TEXTSPLIT($F19,",")),IF(N19&gt;=N$16,1,"")))</f>
        <v/>
      </c>
      <c r="FB19" s="89" t="str">
        <f t="shared" ref="FB19:FB66" si="112">IF(OR(EY19="",$E19&lt;&gt;"一部"),"",IF(OR(N19="ND",N19="省略"),COUNTA(_xlfn.TEXTSPLIT($F19,",")),IF(N19&gt;=N$16,IF(LEN($F19)-LEN(SUBSTITUTE($F19,RIGHT($U19,1),""))&gt;0,1,""),"")))</f>
        <v/>
      </c>
      <c r="FC19" s="81" t="str">
        <f>IF(OR(EY19="",AND($E19&lt;&gt;"一部(追加調査)",$E19&lt;&gt;"一部(一区画のみ)")),"",IF(OR(COUNTIF(EY$18:EY19,"*"&amp;$U19&amp;"_一部(追加調査)*")=1,COUNTIF(EY$18:EY19,"*"&amp;$U19&amp;"_一部(一区画のみ)*")=1),1,""))</f>
        <v/>
      </c>
      <c r="FD19" s="81" t="str">
        <f t="shared" ref="FD19:FD66" si="113">IF(OR(EY19="",$N19="省略"),"",IF($E19="一部",IF($N19="ND",$N19,IF($N19&lt;$N$16,$N19,IF(AND(LEN($F19)-LEN(SUBSTITUTE($F19,RIGHT($U19,1),""))=0,$N19&gt;=$N$16),"",$N19))),$N19))</f>
        <v/>
      </c>
      <c r="FE19" s="81" t="str">
        <f t="shared" ref="FE19:FE66" si="114">IF(OR(EY19="",$E19&lt;&gt;"全部"),"",IF(N19="ND","",IF(OR(N19="省略",N19&gt;=N$16),IF($V19=1,1,""),"")))</f>
        <v/>
      </c>
      <c r="FF19" s="81" t="str">
        <f t="shared" ref="FF19:FF66" si="115">IF(OR(EY19="",$E19&lt;&gt;"全部(兼一部)"),"",IF(N19="ND","",IF(N19="省略",COUNTA(_xlfn.TEXTSPLIT($F19,",")),IF(N19&gt;=N$16,IF($V19=1,1,""),""))))</f>
        <v/>
      </c>
      <c r="FG19" s="81" t="str">
        <f t="shared" ref="FG19:FG66" si="116">IF(OR(EY19="",$E19&lt;&gt;"一部"),"",IF(N19="ND","",IF(N19="省略",COUNTA(_xlfn.TEXTSPLIT($F19,",")),IF(N19&gt;=N$16,IF(LEN($F19)-LEN(SUBSTITUTE($F19,RIGHT($U19,1),""))&gt;0,1,""),""))))</f>
        <v/>
      </c>
      <c r="FH19" s="81" t="str">
        <f t="shared" ref="FH19:FH67" si="117">IF(OR(EY19="",AND($E19&lt;&gt;"一部(追加調査)",$E19&lt;&gt;"一部(一区画のみ)")),"",IF(N19="ND","",IF(OR(N19="省略",N19&gt;=N$16),IF($V19=1,1,""),"")))</f>
        <v/>
      </c>
      <c r="FI19" s="81" t="str">
        <f t="shared" ref="FI19:FI66" si="118">IF(AND(EY19&lt;&gt;"",N19="省略"),"有","")</f>
        <v/>
      </c>
      <c r="FJ19" s="81" t="str">
        <f t="shared" ref="FJ19:FJ66" si="119">IF(AND($G19="地下水(mg/L)",$U19&lt;&gt;"",N19&lt;&gt;"",N19&lt;&gt;"-"),$G19&amp;"_"&amp;$U19&amp;"_"&amp;$E19,"")</f>
        <v/>
      </c>
      <c r="FK19" s="81" t="str">
        <f>IF(OR(FJ19="",$E19&lt;&gt;"全部"),"",IF(COUNTIF(FJ$18:FJ19,"*"&amp;$U19&amp;"_全部*")=1,1,""))</f>
        <v/>
      </c>
      <c r="FL19" s="81" t="str">
        <f t="shared" ref="FL19:FL66" si="120">IF(OR(FJ19="",$E19&lt;&gt;"全部(兼一部)"),"",IF(OR(N19="ND",N19="省略"),COUNTA(_xlfn.TEXTSPLIT($F19,",")),IF(N19&gt;N$17,1,"")))</f>
        <v/>
      </c>
      <c r="FM19" s="81" t="str">
        <f t="shared" ref="FM19:FM66" si="121">IF(OR(FJ19="",$E19&lt;&gt;"一部"),"",IF(OR(N19="ND",N19="省略"),COUNTA(_xlfn.TEXTSPLIT($F19,",")),IF(N19&gt;N$17,IF(LEN($F19)-LEN(SUBSTITUTE($F19,RIGHT($U19,1),""))&gt;0,1,""),"")))</f>
        <v/>
      </c>
      <c r="FN19" s="81" t="str">
        <f>IF(OR(FJ19="",AND($E19&lt;&gt;"一部(追加調査)",$E19&lt;&gt;"一部(一区画のみ)")),"",IF(OR(COUNTIF(FJ$18:FJ19,"*"&amp;$U19&amp;"_一部(追加調査)*")=1,COUNTIF(FJ$18:FJ19,"*"&amp;$U19&amp;"_一部(一区画のみ)*")=1),1,""))</f>
        <v/>
      </c>
      <c r="FO19" s="81" t="str">
        <f t="shared" ref="FO19:FO66" si="122">IF(OR(FJ19="",$N19="省略"),"",IF($E19="一部",IF($N19="ND",$N19,IF($N19&lt;=$N$17,$N19,IF(AND(LEN($F19)-LEN(SUBSTITUTE($F19,RIGHT($U19,1),""))=0,$N19&gt;$N$17),"",$N19))),$N19))</f>
        <v/>
      </c>
      <c r="FP19" s="81" t="str">
        <f t="shared" ref="FP19:FP66" si="123">IF(OR(FJ19="",$E19&lt;&gt;"全部"),"",IF(OR(N19="ND",N19&lt;=N$17),"",IF(OR(N19="省略",N19&gt;N$17),IF($V19=1,1,""),"")))</f>
        <v/>
      </c>
      <c r="FQ19" s="81" t="str">
        <f t="shared" ref="FQ19:FQ66" si="124">IF(OR(FJ19="",$E19&lt;&gt;"全部(兼一部)"),"",IF(OR(N19="ND",N19&lt;=N$17),"",IF(N19="省略",COUNTA(_xlfn.TEXTSPLIT($F19,",")),IF(N19&gt;N$17,IF($V19=1,1,""),""))))</f>
        <v/>
      </c>
      <c r="FR19" s="81" t="str">
        <f t="shared" ref="FR19:FR66" si="125">IF(OR(FJ19="",$E19&lt;&gt;"一部"),"",IF(OR(N19="ND",N19&lt;=N$17),"",IF(N19="省略",COUNTA(_xlfn.TEXTSPLIT($F19,",")),IF(N19&gt;N$17,IF(LEN($F19)-LEN(SUBSTITUTE($F19,RIGHT($U19,1),""))&gt;0,1,""),""))))</f>
        <v/>
      </c>
      <c r="FS19" s="81" t="str">
        <f t="shared" ref="FS19:FS67" si="126">IF(OR(FJ19="",AND($E19&lt;&gt;"一部(追加調査)",$E19&lt;&gt;"一部(一区画のみ)")),"",IF(OR(N19="ND",N19&lt;=N$17),"",IF(OR(N19="省略",N19&gt;N$17),IF($V19=1,1,""),"")))</f>
        <v/>
      </c>
      <c r="FT19" s="81" t="str">
        <f t="shared" ref="FT19:FT66" si="127">IF(AND(FJ19&lt;&gt;"",N19="省略"),"有","")</f>
        <v/>
      </c>
      <c r="FU19" s="81" t="str">
        <f t="shared" ref="FU19:FU66" si="128">IF(AND($G19="ガス(ppm)",$U19&lt;&gt;"",O19&lt;&gt;"",O19&lt;&gt;"-"),$G19&amp;"_"&amp;$U19&amp;"_"&amp;$E19,"")</f>
        <v/>
      </c>
      <c r="FV19" s="81" t="str">
        <f>IF(OR(FU19="",$E19&lt;&gt;"全部"),"",IF(COUNTIF(FU$18:FU19,"*"&amp;$U19&amp;"_全部*")=1,1,""))</f>
        <v/>
      </c>
      <c r="FW19" s="81" t="str">
        <f t="shared" ref="FW19:FW66" si="129">IF(OR(FU19="",$E19&lt;&gt;"全部(兼一部)"),"",IF(OR(O19="ND",O19="省略"),COUNTA(_xlfn.TEXTSPLIT($F19,",")),IF(O19&gt;=O$16,1,"")))</f>
        <v/>
      </c>
      <c r="FX19" s="89" t="str">
        <f t="shared" ref="FX19:FX66" si="130">IF(OR(FU19="",$E19&lt;&gt;"一部"),"",IF(OR(O19="ND",O19="省略"),COUNTA(_xlfn.TEXTSPLIT($F19,",")),IF(O19&gt;=O$16,IF(LEN($F19)-LEN(SUBSTITUTE($F19,RIGHT($U19,1),""))&gt;0,1,""),"")))</f>
        <v/>
      </c>
      <c r="FY19" s="81" t="str">
        <f>IF(OR(FU19="",AND($E19&lt;&gt;"一部(追加調査)",$E19&lt;&gt;"一部(一区画のみ)")),"",IF(OR(COUNTIF(FU$18:FU19,"*"&amp;$U19&amp;"_一部(追加調査)*")=1,COUNTIF(FU$18:FU19,"*"&amp;$U19&amp;"_一部(一区画のみ)*")=1),1,""))</f>
        <v/>
      </c>
      <c r="FZ19" s="81" t="str">
        <f t="shared" ref="FZ19:FZ66" si="131">IF(OR(FU19="",$O19="省略"),"",IF($E19="一部",IF($O19="ND",$O19,IF($O19&lt;$O$16,$O19,IF(AND(LEN($F19)-LEN(SUBSTITUTE($F19,RIGHT($U19,1),""))=0,$O19&gt;=$O$16),"",$O19))),$O19))</f>
        <v/>
      </c>
      <c r="GA19" s="81" t="str">
        <f t="shared" ref="GA19:GA66" si="132">IF(OR(FU19="",$E19&lt;&gt;"全部"),"",IF(O19="ND","",IF(OR(O19="省略",O19&gt;=O$16),IF($V19=1,1,""),"")))</f>
        <v/>
      </c>
      <c r="GB19" s="81" t="str">
        <f t="shared" ref="GB19:GB66" si="133">IF(OR(FU19="",$E19&lt;&gt;"全部(兼一部)"),"",IF(O19="ND","",IF(O19="省略",COUNTA(_xlfn.TEXTSPLIT($F19,",")),IF(O19&gt;=O$16,IF($V19=1,1,""),""))))</f>
        <v/>
      </c>
      <c r="GC19" s="81" t="str">
        <f t="shared" ref="GC19:GC66" si="134">IF(OR(FU19="",$E19&lt;&gt;"一部"),"",IF(O19="ND","",IF(O19="省略",COUNTA(_xlfn.TEXTSPLIT($F19,",")),IF(O19&gt;=O$16,IF(LEN($F19)-LEN(SUBSTITUTE($F19,RIGHT($U19,1),""))&gt;0,1,""),""))))</f>
        <v/>
      </c>
      <c r="GD19" s="81" t="str">
        <f t="shared" ref="GD19:GD67" si="135">IF(OR(FU19="",AND($E19&lt;&gt;"一部(追加調査)",$E19&lt;&gt;"一部(一区画のみ)")),"",IF(O19="ND","",IF(OR(O19="省略",O19&gt;=O$16),IF($V19=1,1,""),"")))</f>
        <v/>
      </c>
      <c r="GE19" s="81" t="str">
        <f t="shared" ref="GE19:GE66" si="136">IF(AND(FU19&lt;&gt;"",O19="省略"),"有","")</f>
        <v/>
      </c>
      <c r="GF19" s="81" t="str">
        <f t="shared" ref="GF19:GF66" si="137">IF(AND($G19="地下水(mg/L)",$U19&lt;&gt;"",O19&lt;&gt;"",O19&lt;&gt;"-"),$G19&amp;"_"&amp;$U19&amp;"_"&amp;$E19,"")</f>
        <v/>
      </c>
      <c r="GG19" s="81" t="str">
        <f>IF(OR(GF19="",$E19&lt;&gt;"全部"),"",IF(COUNTIF(GF$18:GF19,"*"&amp;$U19&amp;"_全部*")=1,1,""))</f>
        <v/>
      </c>
      <c r="GH19" s="81" t="str">
        <f t="shared" ref="GH19:GH66" si="138">IF(OR(GF19="",$E19&lt;&gt;"全部(兼一部)"),"",IF(OR(O19="ND",O19="省略"),COUNTA(_xlfn.TEXTSPLIT($F19,",")),IF(O19&gt;O$17,1,"")))</f>
        <v/>
      </c>
      <c r="GI19" s="81" t="str">
        <f t="shared" ref="GI19:GI66" si="139">IF(OR(GF19="",$E19&lt;&gt;"一部"),"",IF(OR(O19="ND",O19="省略"),COUNTA(_xlfn.TEXTSPLIT($F19,",")),IF(O19&gt;O$17,IF(LEN($F19)-LEN(SUBSTITUTE($F19,RIGHT($U19,1),""))&gt;0,1,""),"")))</f>
        <v/>
      </c>
      <c r="GJ19" s="81" t="str">
        <f>IF(OR(GF19="",AND($E19&lt;&gt;"一部(追加調査)",$E19&lt;&gt;"一部(一区画のみ)")),"",IF(OR(COUNTIF(GF$18:GF19,"*"&amp;$U19&amp;"_一部(追加調査)*")=1,COUNTIF(GF$18:GF19,"*"&amp;$U19&amp;"_一部(一区画のみ)*")=1),1,""))</f>
        <v/>
      </c>
      <c r="GK19" s="81" t="str">
        <f t="shared" ref="GK19:GK66" si="140">IF(OR(GF19="",$O19="省略"),"",IF($E19="一部",IF($O19="ND",$O19,IF($O19&lt;=$O$17,$O19,IF(AND(LEN($F19)-LEN(SUBSTITUTE($F19,RIGHT($U19,1),""))=0,$O19&gt;$O$17),"",$O19))),$O19))</f>
        <v/>
      </c>
      <c r="GL19" s="81" t="str">
        <f t="shared" ref="GL19:GL66" si="141">IF(OR(GF19="",$E19&lt;&gt;"全部"),"",IF(OR(O19="ND",O19&lt;=O$17),"",IF(OR(O19="省略",O19&gt;O$17),IF($V19=1,1,""),"")))</f>
        <v/>
      </c>
      <c r="GM19" s="81" t="str">
        <f t="shared" ref="GM19:GM66" si="142">IF(OR(GF19="",$E19&lt;&gt;"全部(兼一部)"),"",IF(OR(O19="ND",O19&lt;=O$17),"",IF(O19="省略",COUNTA(_xlfn.TEXTSPLIT($F19,",")),IF(O19&gt;O$17,IF($V19=1,1,""),""))))</f>
        <v/>
      </c>
      <c r="GN19" s="81" t="str">
        <f t="shared" ref="GN19:GN66" si="143">IF(OR(GF19="",$E19&lt;&gt;"一部"),"",IF(OR(O19="ND",O19&lt;=O$17),"",IF(O19="省略",COUNTA(_xlfn.TEXTSPLIT($F19,",")),IF(O19&gt;O$17,IF(LEN($F19)-LEN(SUBSTITUTE($F19,RIGHT($U19,1),""))&gt;0,1,""),""))))</f>
        <v/>
      </c>
      <c r="GO19" s="81" t="str">
        <f t="shared" ref="GO19:GO67" si="144">IF(OR(GF19="",AND($E19&lt;&gt;"一部(追加調査)",$E19&lt;&gt;"一部(一区画のみ)")),"",IF(OR(O19="ND",O19&lt;=O$17),"",IF(OR(O19="省略",O19&gt;O$17),IF($V19=1,1,""),"")))</f>
        <v/>
      </c>
      <c r="GP19" s="81" t="str">
        <f t="shared" ref="GP19:GP66" si="145">IF(AND(GF19&lt;&gt;"",O19="省略"),"有","")</f>
        <v/>
      </c>
      <c r="GQ19" s="81" t="str">
        <f t="shared" ref="GQ19:GQ66" si="146">IF(AND($G19="ガス(ppm)",$U19&lt;&gt;"",P19&lt;&gt;"",P19&lt;&gt;"-"),$G19&amp;"_"&amp;$U19&amp;"_"&amp;$E19,"")</f>
        <v/>
      </c>
      <c r="GR19" s="81" t="str">
        <f>IF(OR(GQ19="",$E19&lt;&gt;"全部"),"",IF(COUNTIF(GQ$18:GQ19,"*"&amp;$U19&amp;"_全部*")=1,1,""))</f>
        <v/>
      </c>
      <c r="GS19" s="81" t="str">
        <f t="shared" ref="GS19:GS66" si="147">IF(OR(GQ19="",$E19&lt;&gt;"全部(兼一部)"),"",IF(OR(P19="ND",P19="省略"),COUNTA(_xlfn.TEXTSPLIT($F19,",")),IF(P19&gt;=P$16,1,"")))</f>
        <v/>
      </c>
      <c r="GT19" s="89" t="str">
        <f t="shared" ref="GT19:GT66" si="148">IF(OR(GQ19="",$E19&lt;&gt;"一部"),"",IF(OR(P19="ND",P19="省略"),COUNTA(_xlfn.TEXTSPLIT($F19,",")),IF(P19&gt;=P$16,IF(LEN($F19)-LEN(SUBSTITUTE($F19,RIGHT($U19,1),""))&gt;0,1,""),"")))</f>
        <v/>
      </c>
      <c r="GU19" s="81" t="str">
        <f>IF(OR(GQ19="",AND($E19&lt;&gt;"一部(追加調査)",$E19&lt;&gt;"一部(一区画のみ)")),"",IF(OR(COUNTIF(GQ$18:GQ19,"*"&amp;$U19&amp;"_一部(追加調査)*")=1,COUNTIF(GQ$18:GQ19,"*"&amp;$U19&amp;"_一部(一区画のみ)*")=1),1,""))</f>
        <v/>
      </c>
      <c r="GV19" s="81" t="str">
        <f t="shared" ref="GV19:GV66" si="149">IF(OR(GQ19="",$P19="省略"),"",IF($E19="一部",IF($P19="ND",$P19,IF($P19&lt;$P$16,$P19,IF(AND(LEN($F19)-LEN(SUBSTITUTE($F19,RIGHT($U19,1),""))=0,$P19&gt;=$P$16),"",$P19))),$P19))</f>
        <v/>
      </c>
      <c r="GW19" s="81" t="str">
        <f t="shared" ref="GW19:GW66" si="150">IF(OR(GQ19="",$E19&lt;&gt;"全部"),"",IF(P19="ND","",IF(OR(P19="省略",P19&gt;=P$16),IF($V19=1,1,""),"")))</f>
        <v/>
      </c>
      <c r="GX19" s="81" t="str">
        <f t="shared" ref="GX19:GX66" si="151">IF(OR(GQ19="",$E19&lt;&gt;"全部(兼一部)"),"",IF(P19="ND","",IF(P19="省略",COUNTA(_xlfn.TEXTSPLIT($F19,",")),IF(P19&gt;=P$16,IF($V19=1,1,""),""))))</f>
        <v/>
      </c>
      <c r="GY19" s="81" t="str">
        <f t="shared" ref="GY19:GY66" si="152">IF(OR(GQ19="",$E19&lt;&gt;"一部"),"",IF(P19="ND","",IF(P19="省略",COUNTA(_xlfn.TEXTSPLIT($F19,",")),IF(P19&gt;=P$16,IF(LEN($F19)-LEN(SUBSTITUTE($F19,RIGHT($U19,1),""))&gt;0,1,""),""))))</f>
        <v/>
      </c>
      <c r="GZ19" s="81" t="str">
        <f t="shared" ref="GZ19:GZ67" si="153">IF(OR(GQ19="",AND($E19&lt;&gt;"一部(追加調査)",$E19&lt;&gt;"一部(一区画のみ)")),"",IF(P19="ND","",IF(OR(P19="省略",P19&gt;=P$16),IF($V19=1,1,""),"")))</f>
        <v/>
      </c>
      <c r="HA19" s="81" t="str">
        <f t="shared" ref="HA19:HA66" si="154">IF(AND(GQ19&lt;&gt;"",P19="省略"),"有","")</f>
        <v/>
      </c>
      <c r="HB19" s="81" t="str">
        <f t="shared" ref="HB19:HB66" si="155">IF(AND($G19="地下水(mg/L)",$U19&lt;&gt;"",P19&lt;&gt;"",P19&lt;&gt;"-"),$G19&amp;"_"&amp;$U19&amp;"_"&amp;$E19,"")</f>
        <v/>
      </c>
      <c r="HC19" s="81" t="str">
        <f>IF(OR(HB19="",$E19&lt;&gt;"全部"),"",IF(COUNTIF(HB$18:HB19,"*"&amp;$U19&amp;"_全部*")=1,1,""))</f>
        <v/>
      </c>
      <c r="HD19" s="81" t="str">
        <f t="shared" ref="HD19:HD66" si="156">IF(OR(HB19="",$E19&lt;&gt;"全部(兼一部)"),"",IF(OR(P19="ND",P19="省略"),COUNTA(_xlfn.TEXTSPLIT($F19,",")),IF(P19&gt;P$17,1,"")))</f>
        <v/>
      </c>
      <c r="HE19" s="81" t="str">
        <f t="shared" ref="HE19:HE66" si="157">IF(OR(HB19="",$E19&lt;&gt;"一部"),"",IF(OR(P19="ND",P19="省略"),COUNTA(_xlfn.TEXTSPLIT($F19,",")),IF(P19&gt;P$17,IF(LEN($F19)-LEN(SUBSTITUTE($F19,RIGHT($U19,1),""))&gt;0,1,""),"")))</f>
        <v/>
      </c>
      <c r="HF19" s="81" t="str">
        <f>IF(OR(HB19="",AND($E19&lt;&gt;"一部(追加調査)",$E19&lt;&gt;"一部(一区画のみ)")),"",IF(OR(COUNTIF(HB$18:HB19,"*"&amp;$U19&amp;"_一部(追加調査)*")=1,COUNTIF(HB$18:HB19,"*"&amp;$U19&amp;"_一部(一区画のみ)*")=1),1,""))</f>
        <v/>
      </c>
      <c r="HG19" s="81" t="str">
        <f t="shared" ref="HG19:HG66" si="158">IF(OR(HB19="",$P19="省略"),"",IF($E19="一部",IF($P19="ND",$P19,IF($P19&lt;=$P$17,$P19,IF(AND(LEN($F19)-LEN(SUBSTITUTE($F19,RIGHT($U19,1),""))=0,$P19&gt;$P$17),"",$P19))),$P19))</f>
        <v/>
      </c>
      <c r="HH19" s="81" t="str">
        <f t="shared" ref="HH19:HH66" si="159">IF(OR(HB19="",$E19&lt;&gt;"全部"),"",IF(OR(P19="ND",P19&lt;=P$17),"",IF(OR(P19="省略",P19&gt;P$17),IF($V19=1,1,""),"")))</f>
        <v/>
      </c>
      <c r="HI19" s="81" t="str">
        <f t="shared" ref="HI19:HI66" si="160">IF(OR(HB19="",$E19&lt;&gt;"全部(兼一部)"),"",IF(OR(P19="ND",P19&lt;=P$17),"",IF(P19="省略",COUNTA(_xlfn.TEXTSPLIT($F19,",")),IF(P19&gt;P$17,IF($V19=1,1,""),""))))</f>
        <v/>
      </c>
      <c r="HJ19" s="81" t="str">
        <f t="shared" ref="HJ19:HJ66" si="161">IF(OR(HB19="",$E19&lt;&gt;"一部"),"",IF(OR(P19="ND",P19&lt;=P$17),"",IF(P19="省略",COUNTA(_xlfn.TEXTSPLIT($F19,",")),IF(P19&gt;P$17,IF(LEN($F19)-LEN(SUBSTITUTE($F19,RIGHT($U19,1),""))&gt;0,1,""),""))))</f>
        <v/>
      </c>
      <c r="HK19" s="81" t="str">
        <f t="shared" ref="HK19:HK67" si="162">IF(OR(HB19="",AND($E19&lt;&gt;"一部(追加調査)",$E19&lt;&gt;"一部(一区画のみ)")),"",IF(OR(P19="ND",P19&lt;=P$17),"",IF(OR(P19="省略",P19&gt;P$17),IF($V19=1,1,""),"")))</f>
        <v/>
      </c>
      <c r="HL19" s="81" t="str">
        <f t="shared" ref="HL19:HL66" si="163">IF(AND(HB19&lt;&gt;"",P19="省略"),"有","")</f>
        <v/>
      </c>
      <c r="HM19" s="81" t="str">
        <f t="shared" ref="HM19:HM66" si="164">IF(AND($G19="ガス(ppm)",$U19&lt;&gt;"",Q19&lt;&gt;"",Q19&lt;&gt;"-"),$G19&amp;"_"&amp;$U19&amp;"_"&amp;$E19,"")</f>
        <v/>
      </c>
      <c r="HN19" s="81" t="str">
        <f>IF(OR(HM19="",$E19&lt;&gt;"全部"),"",IF(COUNTIF(HM$18:HM19,"*"&amp;$U19&amp;"_全部*")=1,1,""))</f>
        <v/>
      </c>
      <c r="HO19" s="81" t="str">
        <f t="shared" ref="HO19:HO66" si="165">IF(OR(HM19="",$E19&lt;&gt;"全部(兼一部)"),"",IF(OR(Q19="ND",Q19="省略"),COUNTA(_xlfn.TEXTSPLIT($F19,",")),IF(Q19&gt;=Q$16,1,"")))</f>
        <v/>
      </c>
      <c r="HP19" s="89" t="str">
        <f t="shared" ref="HP19:HP66" si="166">IF(OR(HM19="",$E19&lt;&gt;"一部"),"",IF(OR(Q19="ND",Q19="省略"),COUNTA(_xlfn.TEXTSPLIT($F19,",")),IF(Q19&gt;=Q$16,IF(LEN($F19)-LEN(SUBSTITUTE($F19,RIGHT($U19,1),""))&gt;0,1,""),"")))</f>
        <v/>
      </c>
      <c r="HQ19" s="81" t="str">
        <f>IF(OR(HM19="",AND($E19&lt;&gt;"一部(追加調査)",$E19&lt;&gt;"一部(一区画のみ)")),"",IF(OR(COUNTIF(HM$18:HM19,"*"&amp;$U19&amp;"_一部(追加調査)*")=1,COUNTIF(HM$18:HM19,"*"&amp;$U19&amp;"_一部(一区画のみ)*")=1),1,""))</f>
        <v/>
      </c>
      <c r="HR19" s="81" t="str">
        <f t="shared" ref="HR19:HR66" si="167">IF(OR(HM19="",$Q19="省略"),"",IF($E19="一部",IF($Q19="ND",$Q19,IF($Q19&lt;$Q$16,$Q19,IF(AND(LEN($F19)-LEN(SUBSTITUTE($F19,RIGHT($U19,1),""))=0,$Q19&gt;=$Q$16),"",$Q19))),$Q19))</f>
        <v/>
      </c>
      <c r="HS19" s="81" t="str">
        <f t="shared" ref="HS19:HS66" si="168">IF(OR(HM19="",$E19&lt;&gt;"全部"),"",IF(Q19="ND","",IF(OR(Q19="省略",Q19&gt;=Q$16),IF($V19=1,1,""),"")))</f>
        <v/>
      </c>
      <c r="HT19" s="81" t="str">
        <f t="shared" ref="HT19:HT66" si="169">IF(OR(HM19="",$E19&lt;&gt;"全部(兼一部)"),"",IF(Q19="ND","",IF(Q19="省略",COUNTA(_xlfn.TEXTSPLIT($F19,",")),IF(Q19&gt;=Q$16,IF($V19=1,1,""),""))))</f>
        <v/>
      </c>
      <c r="HU19" s="81" t="str">
        <f t="shared" ref="HU19:HU66" si="170">IF(OR(HM19="",$E19&lt;&gt;"一部"),"",IF(Q19="ND","",IF(Q19="省略",COUNTA(_xlfn.TEXTSPLIT($F19,",")),IF(Q19&gt;=Q$16,IF(LEN($F19)-LEN(SUBSTITUTE($F19,RIGHT($U19,1),""))&gt;0,1,""),""))))</f>
        <v/>
      </c>
      <c r="HV19" s="81" t="str">
        <f t="shared" ref="HV19:HV67" si="171">IF(OR(HM19="",AND($E19&lt;&gt;"一部(追加調査)",$E19&lt;&gt;"一部(一区画のみ)")),"",IF(Q19="ND","",IF(OR(Q19="省略",Q19&gt;=Q$16),IF($V19=1,1,""),"")))</f>
        <v/>
      </c>
      <c r="HW19" s="81" t="str">
        <f t="shared" ref="HW19:HW66" si="172">IF(AND(HM19&lt;&gt;"",Q19="省略"),"有","")</f>
        <v/>
      </c>
      <c r="HX19" s="81" t="str">
        <f t="shared" ref="HX19:HX66" si="173">IF(AND($G19="地下水(mg/L)",$U19&lt;&gt;"",Q19&lt;&gt;"",Q19&lt;&gt;"-"),$G19&amp;"_"&amp;$U19&amp;"_"&amp;$E19,"")</f>
        <v/>
      </c>
      <c r="HY19" s="81" t="str">
        <f>IF(OR(HX19="",$E19&lt;&gt;"全部"),"",IF(COUNTIF(HX$18:HX19,"*"&amp;$U19&amp;"_全部*")=1,1,""))</f>
        <v/>
      </c>
      <c r="HZ19" s="81" t="str">
        <f t="shared" ref="HZ19:HZ66" si="174">IF(OR(HX19="",$E19&lt;&gt;"全部(兼一部)"),"",IF(OR(Q19="ND",Q19="省略"),COUNTA(_xlfn.TEXTSPLIT($F19,",")),IF(Q19&gt;Q$17,1,"")))</f>
        <v/>
      </c>
      <c r="IA19" s="81" t="str">
        <f t="shared" ref="IA19:IA66" si="175">IF(OR(HX19="",$E19&lt;&gt;"一部"),"",IF(OR(Q19="ND",Q19="省略"),COUNTA(_xlfn.TEXTSPLIT($F19,",")),IF(Q19&gt;Q$17,IF(LEN($F19)-LEN(SUBSTITUTE($F19,RIGHT($U19,1),""))&gt;0,1,""),"")))</f>
        <v/>
      </c>
      <c r="IB19" s="81" t="str">
        <f>IF(OR(HX19="",AND($E19&lt;&gt;"一部(追加調査)",$E19&lt;&gt;"一部(一区画のみ)")),"",IF(OR(COUNTIF(HX$18:HX19,"*"&amp;$U19&amp;"_一部(追加調査)*")=1,COUNTIF(HX$18:HX19,"*"&amp;$U19&amp;"_一部(一区画のみ)*")=1),1,""))</f>
        <v/>
      </c>
      <c r="IC19" s="81" t="str">
        <f t="shared" ref="IC19:IC66" si="176">IF(OR(HX19="",$Q19="省略"),"",IF($E19="一部",IF($Q19="ND",$Q19,IF($Q19&lt;=$Q$17,$Q19,IF(AND(LEN($F19)-LEN(SUBSTITUTE($F19,RIGHT($U19,1),""))=0,$Q19&gt;$Q$17),"",$Q19))),$Q19))</f>
        <v/>
      </c>
      <c r="ID19" s="81" t="str">
        <f t="shared" ref="ID19:ID66" si="177">IF(OR(HX19="",$E19&lt;&gt;"全部"),"",IF(OR(Q19="ND",Q19&lt;=Q$17),"",IF(OR(Q19="省略",Q19&gt;Q$17),IF($V19=1,1,""),"")))</f>
        <v/>
      </c>
      <c r="IE19" s="81" t="str">
        <f t="shared" ref="IE19:IE66" si="178">IF(OR(HX19="",$E19&lt;&gt;"全部(兼一部)"),"",IF(OR(Q19="ND",Q19&lt;=Q$17),"",IF(Q19="省略",COUNTA(_xlfn.TEXTSPLIT($F19,",")),IF(Q19&gt;Q$17,IF($V19=1,1,""),""))))</f>
        <v/>
      </c>
      <c r="IF19" s="81" t="str">
        <f t="shared" ref="IF19:IF66" si="179">IF(OR(HX19="",$E19&lt;&gt;"一部"),"",IF(OR(Q19="ND",Q19&lt;=Q$17),"",IF(Q19="省略",COUNTA(_xlfn.TEXTSPLIT($F19,",")),IF(Q19&gt;Q$17,IF(LEN($F19)-LEN(SUBSTITUTE($F19,RIGHT($U19,1),""))&gt;0,1,""),""))))</f>
        <v/>
      </c>
      <c r="IG19" s="81" t="str">
        <f t="shared" ref="IG19:IG67" si="180">IF(OR(HX19="",AND($E19&lt;&gt;"一部(追加調査)",$E19&lt;&gt;"一部(一区画のみ)")),"",IF(OR(Q19="ND",Q19&lt;=Q$17),"",IF(OR(Q19="省略",Q19&gt;Q$17),IF($V19=1,1,""),"")))</f>
        <v/>
      </c>
      <c r="IH19" s="81" t="str">
        <f t="shared" ref="IH19:IH66" si="181">IF(AND(HX19&lt;&gt;"",Q19="省略"),"有","")</f>
        <v/>
      </c>
      <c r="II19" s="81" t="str">
        <f t="shared" ref="II19:II66" si="182">IF(AND($G19="ガス(ppm)",$U19&lt;&gt;"",R19&lt;&gt;"",R19&lt;&gt;"-"),$G19&amp;"_"&amp;$U19&amp;"_"&amp;$E19,"")</f>
        <v/>
      </c>
      <c r="IJ19" s="81" t="str">
        <f>IF(OR(II19="",$E19&lt;&gt;"全部"),"",IF(COUNTIF(II$18:II19,"*"&amp;$U19&amp;"_全部*")=1,1,""))</f>
        <v/>
      </c>
      <c r="IK19" s="81" t="str">
        <f t="shared" ref="IK19:IK66" si="183">IF(OR(II19="",$E19&lt;&gt;"全部(兼一部)"),"",IF(OR(R19="ND",R19="省略"),COUNTA(_xlfn.TEXTSPLIT($F19,",")),IF(R19&gt;=R$16,1,"")))</f>
        <v/>
      </c>
      <c r="IL19" s="89" t="str">
        <f t="shared" ref="IL19:IL66" si="184">IF(OR(II19="",$E19&lt;&gt;"一部"),"",IF(OR(R19="ND",R19="省略"),COUNTA(_xlfn.TEXTSPLIT($F19,",")),IF(R19&gt;=R$16,IF(LEN($F19)-LEN(SUBSTITUTE($F19,RIGHT($U19,1),""))&gt;0,1,""),"")))</f>
        <v/>
      </c>
      <c r="IM19" s="81" t="str">
        <f>IF(OR(II19="",AND($E19&lt;&gt;"一部(追加調査)",$E19&lt;&gt;"一部(一区画のみ)")),"",IF(OR(COUNTIF(II$18:II19,"*"&amp;$U19&amp;"_一部(追加調査)*")=1,COUNTIF(II$18:II19,"*"&amp;$U19&amp;"_一部(一区画のみ)*")=1),1,""))</f>
        <v/>
      </c>
      <c r="IN19" s="81" t="str">
        <f t="shared" ref="IN19:IN66" si="185">IF(OR(II19="",$R19="省略"),"",IF($E19="一部",IF($R19="ND",$R19,IF($R19&lt;$R$16,$R19,IF(AND(LEN($F19)-LEN(SUBSTITUTE($F19,RIGHT($U19,1),""))=0,$R19&gt;=$R$16),"",$R19))),$R19))</f>
        <v/>
      </c>
      <c r="IO19" s="81" t="str">
        <f t="shared" ref="IO19:IO66" si="186">IF(OR(II19="",$E19&lt;&gt;"全部"),"",IF(R19="ND","",IF(OR(R19="省略",R19&gt;=R$16),IF($V19=1,1,""),"")))</f>
        <v/>
      </c>
      <c r="IP19" s="81" t="str">
        <f t="shared" ref="IP19:IP66" si="187">IF(OR(II19="",$E19&lt;&gt;"全部(兼一部)"),"",IF(R19="ND","",IF(R19="省略",COUNTA(_xlfn.TEXTSPLIT($F19,",")),IF(R19&gt;=R$16,IF($V19=1,1,""),""))))</f>
        <v/>
      </c>
      <c r="IQ19" s="81" t="str">
        <f t="shared" ref="IQ19:IQ66" si="188">IF(OR(II19="",$E19&lt;&gt;"一部"),"",IF(R19="ND","",IF(R19="省略",COUNTA(_xlfn.TEXTSPLIT($F19,",")),IF(R19&gt;=R$16,IF(LEN($F19)-LEN(SUBSTITUTE($F19,RIGHT($U19,1),""))&gt;0,1,""),""))))</f>
        <v/>
      </c>
      <c r="IR19" s="81" t="str">
        <f t="shared" ref="IR19:IR67" si="189">IF(OR(II19="",AND($E19&lt;&gt;"一部(追加調査)",$E19&lt;&gt;"一部(一区画のみ)")),"",IF(R19="ND","",IF(OR(R19="省略",R19&gt;=R$16),IF($V19=1,1,""),"")))</f>
        <v/>
      </c>
      <c r="IS19" s="81" t="str">
        <f t="shared" ref="IS19:IS66" si="190">IF(AND(II19&lt;&gt;"",R19="省略"),"有","")</f>
        <v/>
      </c>
      <c r="IT19" s="81" t="str">
        <f t="shared" ref="IT19:IT66" si="191">IF(AND($G19="地下水(mg/L)",$U19&lt;&gt;"",R19&lt;&gt;"",R19&lt;&gt;"-"),$G19&amp;"_"&amp;$U19&amp;"_"&amp;$E19,"")</f>
        <v/>
      </c>
      <c r="IU19" s="81" t="str">
        <f>IF(OR(IT19="",$E19&lt;&gt;"全部"),"",IF(COUNTIF(IT$18:IT19,"*"&amp;$U19&amp;"_全部*")=1,1,""))</f>
        <v/>
      </c>
      <c r="IV19" s="81" t="str">
        <f t="shared" ref="IV19:IV66" si="192">IF(OR(IT19="",$E19&lt;&gt;"全部(兼一部)"),"",IF(OR(R19="ND",R19="省略"),COUNTA(_xlfn.TEXTSPLIT($F19,",")),IF(R19&gt;R$17,1,"")))</f>
        <v/>
      </c>
      <c r="IW19" s="81" t="str">
        <f t="shared" ref="IW19:IW66" si="193">IF(OR(IT19="",$E19&lt;&gt;"一部"),"",IF(OR(R19="ND",R19="省略"),COUNTA(_xlfn.TEXTSPLIT($F19,",")),IF(R19&gt;R$17,IF(LEN($F19)-LEN(SUBSTITUTE($F19,RIGHT($U19,1),""))&gt;0,1,""),"")))</f>
        <v/>
      </c>
      <c r="IX19" s="81" t="str">
        <f>IF(OR(IT19="",AND($E19&lt;&gt;"一部(追加調査)",$E19&lt;&gt;"一部(一区画のみ)")),"",IF(OR(COUNTIF(IT$18:IT19,"*"&amp;$U19&amp;"_一部(追加調査)*")=1,COUNTIF(IT$18:IT19,"*"&amp;$U19&amp;"_一部(一区画のみ)*")=1),1,""))</f>
        <v/>
      </c>
      <c r="IY19" s="81" t="str">
        <f t="shared" ref="IY19:IY66" si="194">IF(OR(IT19="",$R19="省略"),"",IF($E19="一部",IF($R19="ND",$R19,IF($R19&lt;=$R$17,$R19,IF(AND(LEN($F19)-LEN(SUBSTITUTE($F19,RIGHT($U19,1),""))=0,$R19&gt;$R$17),"",$R19))),$R19))</f>
        <v/>
      </c>
      <c r="IZ19" s="81" t="str">
        <f t="shared" ref="IZ19:IZ66" si="195">IF(OR(IT19="",$E19&lt;&gt;"全部"),"",IF(OR(R19="ND",R19&lt;=R$17),"",IF(OR(R19="省略",R19&gt;R$17),IF($V19=1,1,""),"")))</f>
        <v/>
      </c>
      <c r="JA19" s="81" t="str">
        <f t="shared" ref="JA19:JA66" si="196">IF(OR(IT19="",$E19&lt;&gt;"全部(兼一部)"),"",IF(OR(R19="ND",R19&lt;=R$17),"",IF(R19="省略",COUNTA(_xlfn.TEXTSPLIT($F19,",")),IF(R19&gt;R$17,IF($V19=1,1,""),""))))</f>
        <v/>
      </c>
      <c r="JB19" s="81" t="str">
        <f t="shared" ref="JB19:JB66" si="197">IF(OR(IT19="",$E19&lt;&gt;"一部"),"",IF(OR(R19="ND",R19&lt;=R$17),"",IF(R19="省略",COUNTA(_xlfn.TEXTSPLIT($F19,",")),IF(R19&gt;R$17,IF(LEN($F19)-LEN(SUBSTITUTE($F19,RIGHT($U19,1),""))&gt;0,1,""),""))))</f>
        <v/>
      </c>
      <c r="JC19" s="81" t="str">
        <f t="shared" ref="JC19:JC67" si="198">IF(OR(IT19="",AND($E19&lt;&gt;"一部(追加調査)",$E19&lt;&gt;"一部(一区画のみ)")),"",IF(OR(R19="ND",R19&lt;=R$17),"",IF(OR(R19="省略",R19&gt;R$17),IF($V19=1,1,""),"")))</f>
        <v/>
      </c>
      <c r="JD19" s="81" t="str">
        <f t="shared" ref="JD19:JD66" si="199">IF(AND(IT19&lt;&gt;"",R19="省略"),"有","")</f>
        <v/>
      </c>
      <c r="JE19" s="81" t="str">
        <f t="shared" ref="JE19:JE66" si="200">IF(AND($G19="ガス(ppm)",$U19&lt;&gt;"",S19&lt;&gt;"",S19&lt;&gt;"-"),$G19&amp;"_"&amp;$U19&amp;"_"&amp;$E19,"")</f>
        <v/>
      </c>
      <c r="JF19" s="81" t="str">
        <f>IF(OR(JE19="",$E19&lt;&gt;"全部"),"",IF(COUNTIF(JE$18:JE19,"*"&amp;$U19&amp;"_全部*")=1,1,""))</f>
        <v/>
      </c>
      <c r="JG19" s="81" t="str">
        <f t="shared" ref="JG19:JG66" si="201">IF(OR(JE19="",$E19&lt;&gt;"全部(兼一部)"),"",IF(OR(S19="ND",S19="省略"),COUNTA(_xlfn.TEXTSPLIT($F19,",")),IF(S19&gt;=S$16,1,"")))</f>
        <v/>
      </c>
      <c r="JH19" s="89" t="str">
        <f t="shared" ref="JH19:JH66" si="202">IF(OR(JE19="",$E19&lt;&gt;"一部"),"",IF(OR(S19="ND",S19="省略"),COUNTA(_xlfn.TEXTSPLIT($F19,",")),IF(S19&gt;=S$16,IF(LEN($F19)-LEN(SUBSTITUTE($F19,RIGHT($U19,1),""))&gt;0,1,""),"")))</f>
        <v/>
      </c>
      <c r="JI19" s="81" t="str">
        <f>IF(OR(JE19="",AND($E19&lt;&gt;"一部(追加調査)",$E19&lt;&gt;"一部(一区画のみ)")),"",IF(OR(COUNTIF(JE$18:JE19,"*"&amp;$U19&amp;"_一部(追加調査)*")=1,COUNTIF(JE$18:JE19,"*"&amp;$U19&amp;"_一部(一区画のみ)*")=1),1,""))</f>
        <v/>
      </c>
      <c r="JJ19" s="81" t="str">
        <f t="shared" ref="JJ19:JJ66" si="203">IF(OR(JE19="",$S19="省略"),"",IF($E19="一部",IF($S19="ND",$S19,IF($S19&lt;$S$16,$S19,IF(AND(LEN($F19)-LEN(SUBSTITUTE($F19,RIGHT($U19,1),""))=0,$S19&gt;=$S$16),"",$S19))),$S19))</f>
        <v/>
      </c>
      <c r="JK19" s="81" t="str">
        <f t="shared" ref="JK19:JK66" si="204">IF(OR(JE19="",$E19&lt;&gt;"全部"),"",IF(S19="ND","",IF(OR(S19="省略",S19&gt;=S$16),IF($V19=1,1,""),"")))</f>
        <v/>
      </c>
      <c r="JL19" s="81" t="str">
        <f t="shared" ref="JL19:JL66" si="205">IF(OR(JE19="",$E19&lt;&gt;"全部(兼一部)"),"",IF(S19="ND","",IF(S19="省略",COUNTA(_xlfn.TEXTSPLIT($F19,",")),IF(S19&gt;=S$16,IF($V19=1,1,""),""))))</f>
        <v/>
      </c>
      <c r="JM19" s="81" t="str">
        <f t="shared" ref="JM19:JM66" si="206">IF(OR(JE19="",$E19&lt;&gt;"一部"),"",IF(S19="ND","",IF(S19="省略",COUNTA(_xlfn.TEXTSPLIT($F19,",")),IF(S19&gt;=S$16,IF(LEN($F19)-LEN(SUBSTITUTE($F19,RIGHT($U19,1),""))&gt;0,1,""),""))))</f>
        <v/>
      </c>
      <c r="JN19" s="81" t="str">
        <f t="shared" ref="JN19:JN67" si="207">IF(OR(JE19="",AND($E19&lt;&gt;"一部(追加調査)",$E19&lt;&gt;"一部(一区画のみ)")),"",IF(S19="ND","",IF(OR(S19="省略",S19&gt;=S$16),IF($V19=1,1,""),"")))</f>
        <v/>
      </c>
      <c r="JO19" s="81" t="str">
        <f t="shared" ref="JO19:JO66" si="208">IF(AND(JE19&lt;&gt;"",S19="省略"),"有","")</f>
        <v/>
      </c>
      <c r="JP19" s="81" t="str">
        <f t="shared" ref="JP19:JP66" si="209">IF(AND($G19="地下水(mg/L)",$U19&lt;&gt;"",S19&lt;&gt;"",S19&lt;&gt;"-"),$G19&amp;"_"&amp;$U19&amp;"_"&amp;$E19,"")</f>
        <v/>
      </c>
      <c r="JQ19" s="81" t="str">
        <f>IF(OR(JP19="",$E19&lt;&gt;"全部"),"",IF(COUNTIF(JP$18:JP19,"*"&amp;$U19&amp;"_全部*")=1,1,""))</f>
        <v/>
      </c>
      <c r="JR19" s="81" t="str">
        <f t="shared" ref="JR19:JR66" si="210">IF(OR(JP19="",$E19&lt;&gt;"全部(兼一部)"),"",IF(OR(S19="ND",S19="省略"),COUNTA(_xlfn.TEXTSPLIT($F19,",")),IF(S19&gt;S$17,1,"")))</f>
        <v/>
      </c>
      <c r="JS19" s="81" t="str">
        <f t="shared" ref="JS19:JS66" si="211">IF(OR(JP19="",$E19&lt;&gt;"一部"),"",IF(OR(S19="ND",S19="省略"),COUNTA(_xlfn.TEXTSPLIT($F19,",")),IF(S19&gt;S$17,IF(LEN($F19)-LEN(SUBSTITUTE($F19,RIGHT($U19,1),""))&gt;0,1,""),"")))</f>
        <v/>
      </c>
      <c r="JT19" s="81" t="str">
        <f>IF(OR(JP19="",AND($E19&lt;&gt;"一部(追加調査)",$E19&lt;&gt;"一部(一区画のみ)")),"",IF(OR(COUNTIF(JP$18:JP19,"*"&amp;$U19&amp;"_一部(追加調査)*")=1,COUNTIF(JP$18:JP19,"*"&amp;$U19&amp;"_一部(一区画のみ)*")=1),1,""))</f>
        <v/>
      </c>
      <c r="JU19" s="81" t="str">
        <f t="shared" ref="JU19:JU66" si="212">IF(OR(JP19="",$S19="省略"),"",IF($E19="一部",IF($S19="ND",$S19,IF($S19&lt;=$S$17,$S19,IF(AND(LEN($F19)-LEN(SUBSTITUTE($F19,RIGHT($U19,1),""))=0,$S19&gt;$S$17),"",$S19))),$S19))</f>
        <v/>
      </c>
      <c r="JV19" s="81" t="str">
        <f t="shared" ref="JV19:JV66" si="213">IF(OR(JP19="",$E19&lt;&gt;"全部"),"",IF(OR(S19="ND",S19&lt;=S$17),"",IF(OR(S19="省略",S19&gt;S$17),IF($V19=1,1,""),"")))</f>
        <v/>
      </c>
      <c r="JW19" s="81" t="str">
        <f t="shared" ref="JW19:JW66" si="214">IF(OR(JP19="",$E19&lt;&gt;"全部(兼一部)"),"",IF(OR(S19="ND",S19&lt;=S$17),"",IF(S19="省略",COUNTA(_xlfn.TEXTSPLIT($F19,",")),IF(S19&gt;S$17,IF($V19=1,1,""),""))))</f>
        <v/>
      </c>
      <c r="JX19" s="81" t="str">
        <f t="shared" ref="JX19:JX66" si="215">IF(OR(JP19="",$E19&lt;&gt;"一部"),"",IF(OR(S19="ND",S19&lt;=S$17),"",IF(S19="省略",COUNTA(_xlfn.TEXTSPLIT($F19,",")),IF(S19&gt;S$17,IF(LEN($F19)-LEN(SUBSTITUTE($F19,RIGHT($U19,1),""))&gt;0,1,""),""))))</f>
        <v/>
      </c>
      <c r="JY19" s="81" t="str">
        <f t="shared" ref="JY19:JY67" si="216">IF(OR(JP19="",AND($E19&lt;&gt;"一部(追加調査)",$E19&lt;&gt;"一部(一区画のみ)")),"",IF(OR(S19="ND",S19&lt;=S$17),"",IF(OR(S19="省略",S19&gt;S$17),IF($V19=1,1,""),"")))</f>
        <v/>
      </c>
      <c r="JZ19" s="81" t="str">
        <f t="shared" ref="JZ19:JZ66" si="217">IF(AND(JP19&lt;&gt;"",S19="省略"),"有","")</f>
        <v/>
      </c>
    </row>
    <row r="20" spans="1:286" s="81" customFormat="1">
      <c r="A20" s="79"/>
      <c r="B20" s="82">
        <f t="shared" si="0"/>
        <v>3</v>
      </c>
      <c r="C20" s="65"/>
      <c r="D20" s="66"/>
      <c r="E20" s="67"/>
      <c r="F20" s="68"/>
      <c r="G20" s="69"/>
      <c r="H20" s="70"/>
      <c r="I20" s="71"/>
      <c r="J20" s="71"/>
      <c r="K20" s="71"/>
      <c r="L20" s="71"/>
      <c r="M20" s="71"/>
      <c r="N20" s="99"/>
      <c r="O20" s="71"/>
      <c r="P20" s="71"/>
      <c r="Q20" s="71"/>
      <c r="R20" s="71"/>
      <c r="S20" s="72"/>
      <c r="T20" s="79"/>
      <c r="U20" s="81" t="str">
        <f t="shared" si="1"/>
        <v/>
      </c>
      <c r="V20" s="81" t="str">
        <f>IF(U20="","",COUNTIF(U$18:U20,U20))</f>
        <v/>
      </c>
      <c r="W20" s="81" t="str">
        <f t="shared" si="2"/>
        <v/>
      </c>
      <c r="X20" s="81" t="str">
        <f>IF(OR(W20="",$E20&lt;&gt;"全部"),"",IF(COUNTIF(W$18:W20,"*"&amp;$U20&amp;"_全部*")=1,1,""))</f>
        <v/>
      </c>
      <c r="Y20" s="81" t="str">
        <f t="shared" si="3"/>
        <v/>
      </c>
      <c r="Z20" s="89" t="str">
        <f t="shared" si="4"/>
        <v/>
      </c>
      <c r="AA20" s="81" t="str">
        <f>IF(OR(W20="",AND($E20&lt;&gt;"一部(追加調査)",$E20&lt;&gt;"一部(一区画のみ)")),"",IF(OR(COUNTIF(W$18:W20, "*" &amp; $U20 &amp; "_一部(追加調査)*")=1, COUNTIF(W$18:W20, "*" &amp; $U20 &amp; "_一部(一区画のみ)*")=1), 1, ""))</f>
        <v/>
      </c>
      <c r="AB20" s="81" t="str">
        <f t="shared" si="5"/>
        <v/>
      </c>
      <c r="AC20" s="81" t="str">
        <f t="shared" si="6"/>
        <v/>
      </c>
      <c r="AD20" s="81" t="str">
        <f t="shared" si="7"/>
        <v/>
      </c>
      <c r="AE20" s="81" t="str">
        <f t="shared" si="8"/>
        <v/>
      </c>
      <c r="AF20" s="81" t="str">
        <f t="shared" si="9"/>
        <v/>
      </c>
      <c r="AG20" s="81" t="str">
        <f t="shared" si="10"/>
        <v/>
      </c>
      <c r="AH20" s="81" t="str">
        <f t="shared" si="11"/>
        <v/>
      </c>
      <c r="AI20" s="81" t="str">
        <f>IF(OR(AH20="",$E20&lt;&gt;"全部"),"",IF(COUNTIF(AH$18:AH20,"*"&amp;$U20&amp;"_全部*")=1,1,""))</f>
        <v/>
      </c>
      <c r="AJ20" s="81" t="str">
        <f t="shared" si="12"/>
        <v/>
      </c>
      <c r="AK20" s="81" t="str">
        <f t="shared" si="13"/>
        <v/>
      </c>
      <c r="AL20" s="81" t="str">
        <f>IF(OR(AH20="",AND($E20&lt;&gt;"一部(追加調査)",$E20&lt;&gt;"一部(一区画のみ)")),"",IF(OR(COUNTIF(AH$18:AH20,"*"&amp;$U20&amp;"_一部(追加調査)*")=1,COUNTIF(AH$18:AH20,"*"&amp;$U20&amp;"_一部(一区画のみ)*")=1),1,""))</f>
        <v/>
      </c>
      <c r="AM20" s="81" t="str">
        <f t="shared" si="14"/>
        <v/>
      </c>
      <c r="AN20" s="81" t="str">
        <f t="shared" si="15"/>
        <v/>
      </c>
      <c r="AO20" s="81" t="str">
        <f t="shared" si="16"/>
        <v/>
      </c>
      <c r="AP20" s="81" t="str">
        <f t="shared" si="17"/>
        <v/>
      </c>
      <c r="AQ20" s="81" t="str">
        <f t="shared" si="18"/>
        <v/>
      </c>
      <c r="AR20" s="81" t="str">
        <f t="shared" si="19"/>
        <v/>
      </c>
      <c r="AS20" s="81" t="str">
        <f t="shared" si="20"/>
        <v/>
      </c>
      <c r="AT20" s="81" t="str">
        <f>IF(OR(AS20="",$E20&lt;&gt;"全部"),"",IF(COUNTIF(AS$18:AS20,"*"&amp;$U20&amp;"_全部*")=1,1,""))</f>
        <v/>
      </c>
      <c r="AU20" s="81" t="str">
        <f t="shared" si="21"/>
        <v/>
      </c>
      <c r="AV20" s="89" t="str">
        <f t="shared" si="22"/>
        <v/>
      </c>
      <c r="AW20" s="81" t="str">
        <f>IF(OR(AS20="",AND($E20&lt;&gt;"一部(追加調査)",$E20&lt;&gt;"一部(一区画のみ)")),"",IF(OR(COUNTIF(AS$18:AS20,"*"&amp;$U20&amp;"_一部(追加調査)*")=1,COUNTIF(AS$18:AS20,"*"&amp;$U20&amp;"_一部(一区画のみ)*")=1),1,""))</f>
        <v/>
      </c>
      <c r="AX20" s="81" t="str">
        <f t="shared" si="23"/>
        <v/>
      </c>
      <c r="AY20" s="81" t="str">
        <f t="shared" si="24"/>
        <v/>
      </c>
      <c r="AZ20" s="81" t="str">
        <f t="shared" si="25"/>
        <v/>
      </c>
      <c r="BA20" s="81" t="str">
        <f t="shared" si="26"/>
        <v/>
      </c>
      <c r="BB20" s="81" t="str">
        <f t="shared" si="27"/>
        <v/>
      </c>
      <c r="BC20" s="81" t="str">
        <f t="shared" si="28"/>
        <v/>
      </c>
      <c r="BD20" s="81" t="str">
        <f t="shared" si="29"/>
        <v/>
      </c>
      <c r="BE20" s="81" t="str">
        <f>IF(OR(BD20="",$E20&lt;&gt;"全部"),"",IF(COUNTIF(BD$18:BD20,"*"&amp;$U20&amp;"_全部*")=1,1,""))</f>
        <v/>
      </c>
      <c r="BF20" s="81" t="str">
        <f t="shared" si="30"/>
        <v/>
      </c>
      <c r="BG20" s="81" t="str">
        <f t="shared" si="31"/>
        <v/>
      </c>
      <c r="BH20" s="81" t="str">
        <f>IF(OR(BD20="",AND($E20&lt;&gt;"一部(追加調査)",$E20&lt;&gt;"一部(一区画のみ)")),"",IF(OR(COUNTIF(BD$18:BD20,"*"&amp;$U20&amp;"_一部(追加調査)*")=1, COUNTIF(BD$18:BD20,"*"&amp;$U20&amp;"_一部(一区画のみ)*")=1),1,""))</f>
        <v/>
      </c>
      <c r="BI20" s="81" t="str">
        <f t="shared" si="32"/>
        <v/>
      </c>
      <c r="BJ20" s="81" t="str">
        <f t="shared" si="33"/>
        <v/>
      </c>
      <c r="BK20" s="81" t="str">
        <f t="shared" si="34"/>
        <v/>
      </c>
      <c r="BL20" s="81" t="str">
        <f t="shared" si="35"/>
        <v/>
      </c>
      <c r="BM20" s="81" t="str">
        <f t="shared" si="36"/>
        <v/>
      </c>
      <c r="BN20" s="81" t="str">
        <f t="shared" si="37"/>
        <v/>
      </c>
      <c r="BO20" s="81" t="str">
        <f t="shared" si="38"/>
        <v/>
      </c>
      <c r="BP20" s="81" t="str">
        <f>IF(OR(BO20="",$E20&lt;&gt;"全部"),"",IF(COUNTIF(BO$18:BO20,"*"&amp;$U20&amp;"_全部*")=1,1,""))</f>
        <v/>
      </c>
      <c r="BQ20" s="81" t="str">
        <f t="shared" si="39"/>
        <v/>
      </c>
      <c r="BR20" s="89" t="str">
        <f t="shared" si="40"/>
        <v/>
      </c>
      <c r="BS20" s="81" t="str">
        <f>IF(OR(BO20="",AND($E20&lt;&gt;"一部(追加調査)",$E20&lt;&gt;"一部(一区画のみ)")),"",IF(OR(COUNTIF(BO$18:BO20,"*"&amp;$U20&amp;"_一部(追加調査)*")=1, COUNTIF(BO$18:BO20,"*"&amp;$U20&amp;"_一部(一区画のみ*")=1),1,""))</f>
        <v/>
      </c>
      <c r="BT20" s="81" t="str">
        <f t="shared" si="41"/>
        <v/>
      </c>
      <c r="BU20" s="81" t="str">
        <f t="shared" si="42"/>
        <v/>
      </c>
      <c r="BV20" s="81" t="str">
        <f t="shared" si="43"/>
        <v/>
      </c>
      <c r="BW20" s="81" t="str">
        <f t="shared" si="44"/>
        <v/>
      </c>
      <c r="BX20" s="81" t="str">
        <f t="shared" si="45"/>
        <v/>
      </c>
      <c r="BY20" s="81" t="str">
        <f t="shared" si="46"/>
        <v/>
      </c>
      <c r="BZ20" s="81" t="str">
        <f t="shared" si="47"/>
        <v/>
      </c>
      <c r="CA20" s="81" t="str">
        <f>IF(OR(BZ20="",$E20&lt;&gt;"全部"),"",IF(COUNTIF(BZ$18:BZ20,"*"&amp;$U20&amp;"_全部*")=1,1,""))</f>
        <v/>
      </c>
      <c r="CB20" s="81" t="str">
        <f t="shared" si="48"/>
        <v/>
      </c>
      <c r="CC20" s="81" t="str">
        <f t="shared" si="49"/>
        <v/>
      </c>
      <c r="CD20" s="81" t="str">
        <f>IF(OR(BZ20="",AND($E20&lt;&gt;"一部(追加調査)",$E20&lt;&gt;"一部(一区画のみ)")),"",IF(OR(COUNTIF(BZ$18:BZ20,"*"&amp;$U20&amp;"_一部(追加調査)*")=1,COUNTIF(BZ$18:BZ20,"*"&amp;$U20&amp;"_一部(一区画のみ)*")=1),1,""))</f>
        <v/>
      </c>
      <c r="CE20" s="81" t="str">
        <f t="shared" si="50"/>
        <v/>
      </c>
      <c r="CF20" s="81" t="str">
        <f t="shared" si="51"/>
        <v/>
      </c>
      <c r="CG20" s="81" t="str">
        <f t="shared" si="52"/>
        <v/>
      </c>
      <c r="CH20" s="81" t="str">
        <f t="shared" si="53"/>
        <v/>
      </c>
      <c r="CI20" s="81" t="str">
        <f t="shared" si="54"/>
        <v/>
      </c>
      <c r="CJ20" s="81" t="str">
        <f t="shared" si="55"/>
        <v/>
      </c>
      <c r="CK20" s="81" t="str">
        <f t="shared" si="56"/>
        <v/>
      </c>
      <c r="CL20" s="81" t="str">
        <f>IF(OR(CK20="",$E20&lt;&gt;"全部"),"",IF(COUNTIF(CK$18:CK20,"*"&amp;$U20&amp;"_全部*")=1,1,""))</f>
        <v/>
      </c>
      <c r="CM20" s="81" t="str">
        <f t="shared" si="57"/>
        <v/>
      </c>
      <c r="CN20" s="89" t="str">
        <f t="shared" si="58"/>
        <v/>
      </c>
      <c r="CO20" s="81" t="str">
        <f>IF(OR(CK20="",AND($E20&lt;&gt;"一部(追加調査)",$E20&lt;&gt;"一部(一区画のみ)")),"",IF(OR(COUNTIF(CK$18:CK20,"*"&amp;$U20&amp;"_一部(追加調査)*")=1,COUNTIF(CK$18:CK20,"*"&amp;$U20&amp;"_一部(一区画のみ)*")=1),1,""))</f>
        <v/>
      </c>
      <c r="CP20" s="81" t="str">
        <f t="shared" si="59"/>
        <v/>
      </c>
      <c r="CQ20" s="81" t="str">
        <f t="shared" si="60"/>
        <v/>
      </c>
      <c r="CR20" s="81" t="str">
        <f t="shared" si="61"/>
        <v/>
      </c>
      <c r="CS20" s="81" t="str">
        <f t="shared" si="62"/>
        <v/>
      </c>
      <c r="CT20" s="81" t="str">
        <f t="shared" si="63"/>
        <v/>
      </c>
      <c r="CU20" s="81" t="str">
        <f t="shared" si="64"/>
        <v/>
      </c>
      <c r="CV20" s="81" t="str">
        <f t="shared" si="65"/>
        <v/>
      </c>
      <c r="CW20" s="81" t="str">
        <f>IF(OR(CV20="",$E20&lt;&gt;"全部"),"",IF(COUNTIF(CV$18:CV20,"*"&amp;$U20&amp;"_全部*")=1,1,""))</f>
        <v/>
      </c>
      <c r="CX20" s="81" t="str">
        <f t="shared" si="66"/>
        <v/>
      </c>
      <c r="CY20" s="81" t="str">
        <f t="shared" si="67"/>
        <v/>
      </c>
      <c r="CZ20" s="81" t="str">
        <f>IF(OR(CV20="",AND($E20&lt;&gt;"一部(追加調査)",$E20&lt;&gt;"一部(一区画のみ)")),"",IF(OR(COUNTIF(CV$18:CV20,"*"&amp;$U20&amp;"_一部(追加調査)*")=1,COUNTIF(CV$18:CV20,"*"&amp;$U20&amp;"_一部(一区画のみ)*")=1),1,""))</f>
        <v/>
      </c>
      <c r="DA20" s="81" t="str">
        <f t="shared" si="68"/>
        <v/>
      </c>
      <c r="DB20" s="81" t="str">
        <f t="shared" si="69"/>
        <v/>
      </c>
      <c r="DC20" s="81" t="str">
        <f t="shared" si="70"/>
        <v/>
      </c>
      <c r="DD20" s="81" t="str">
        <f t="shared" si="71"/>
        <v/>
      </c>
      <c r="DE20" s="81" t="str">
        <f t="shared" si="72"/>
        <v/>
      </c>
      <c r="DF20" s="81" t="str">
        <f t="shared" si="73"/>
        <v/>
      </c>
      <c r="DG20" s="81" t="str">
        <f t="shared" si="74"/>
        <v/>
      </c>
      <c r="DH20" s="81" t="str">
        <f>IF(OR(DG20="",$E20&lt;&gt;"全部"),"",IF(COUNTIF(DG$18:DG20,"*"&amp;$U20&amp;"_全部*")=1,1,""))</f>
        <v/>
      </c>
      <c r="DI20" s="81" t="str">
        <f t="shared" si="75"/>
        <v/>
      </c>
      <c r="DJ20" s="89" t="str">
        <f t="shared" si="76"/>
        <v/>
      </c>
      <c r="DK20" s="81" t="str">
        <f>IF(OR(DG20="",AND($E20&lt;&gt;"一部(追加調査)",$E20&lt;&gt;"一部(一区画のみ)")),"",IF(OR(COUNTIF(DG$18:DG20,"*"&amp;$U20&amp;"_一部(追加調査)*")=1,COUNTIF(DG$18:DG20,"*"&amp;$U20&amp;"_一部(一区画のみ)*")=1),1,""))</f>
        <v/>
      </c>
      <c r="DL20" s="81" t="str">
        <f t="shared" si="77"/>
        <v/>
      </c>
      <c r="DM20" s="81" t="str">
        <f t="shared" si="78"/>
        <v/>
      </c>
      <c r="DN20" s="81" t="str">
        <f t="shared" si="79"/>
        <v/>
      </c>
      <c r="DO20" s="81" t="str">
        <f t="shared" si="80"/>
        <v/>
      </c>
      <c r="DP20" s="81" t="str">
        <f t="shared" si="81"/>
        <v/>
      </c>
      <c r="DQ20" s="81" t="str">
        <f t="shared" si="82"/>
        <v/>
      </c>
      <c r="DR20" s="81" t="str">
        <f t="shared" si="83"/>
        <v/>
      </c>
      <c r="DS20" s="81" t="str">
        <f>IF(OR(DR20="",$E20&lt;&gt;"全部"),"",IF(COUNTIF(DR$18:DR20,"*"&amp;$U20&amp;"_全部*")=1,1,""))</f>
        <v/>
      </c>
      <c r="DT20" s="81" t="str">
        <f t="shared" si="84"/>
        <v/>
      </c>
      <c r="DU20" s="81" t="str">
        <f t="shared" si="85"/>
        <v/>
      </c>
      <c r="DV20" s="81" t="str">
        <f>IF(OR(DR20="",AND($E20&lt;&gt;"一部(追加調査)",$E20&lt;&gt;"一部(一区画のみ)")),"",IF(OR(COUNTIF(DR$18:DR20,"*"&amp;$U20&amp;"_一部(追加調査)*")=1,COUNTIF(DR$18:DR20,"*"&amp;$U20&amp;"_一部(一区画のみ)*")=1),1,""))</f>
        <v/>
      </c>
      <c r="DW20" s="81" t="str">
        <f t="shared" si="86"/>
        <v/>
      </c>
      <c r="DX20" s="81" t="str">
        <f t="shared" si="87"/>
        <v/>
      </c>
      <c r="DY20" s="81" t="str">
        <f t="shared" si="88"/>
        <v/>
      </c>
      <c r="DZ20" s="81" t="str">
        <f t="shared" si="89"/>
        <v/>
      </c>
      <c r="EA20" s="81" t="str">
        <f t="shared" si="90"/>
        <v/>
      </c>
      <c r="EB20" s="81" t="str">
        <f t="shared" si="91"/>
        <v/>
      </c>
      <c r="EC20" s="81" t="str">
        <f t="shared" si="92"/>
        <v/>
      </c>
      <c r="ED20" s="81" t="str">
        <f>IF(OR(EC20="",$E20&lt;&gt;"全部"),"",IF(COUNTIF(EC$18:EC20,"*"&amp;$U20&amp;"_全部*")=1,1,""))</f>
        <v/>
      </c>
      <c r="EE20" s="81" t="str">
        <f t="shared" si="93"/>
        <v/>
      </c>
      <c r="EF20" s="89" t="str">
        <f t="shared" si="94"/>
        <v/>
      </c>
      <c r="EG20" s="81" t="str">
        <f>IF(OR(EC20="",AND($E20&lt;&gt;"一部(追加調査)",$E20&lt;&gt;"一部(一区画のみ)")),"",IF(OR(COUNTIF(EC$18:EC20,"*"&amp;$U20&amp;"_一部(追加調査)*")=1,COUNTIF(EC$18:EC20,"*"&amp;$U20&amp;"_一部(一区画のみ)*")=1),1,""))</f>
        <v/>
      </c>
      <c r="EH20" s="81" t="str">
        <f t="shared" si="95"/>
        <v/>
      </c>
      <c r="EI20" s="81" t="str">
        <f t="shared" si="96"/>
        <v/>
      </c>
      <c r="EJ20" s="81" t="str">
        <f t="shared" si="97"/>
        <v/>
      </c>
      <c r="EK20" s="81" t="str">
        <f t="shared" si="98"/>
        <v/>
      </c>
      <c r="EL20" s="81" t="str">
        <f t="shared" si="99"/>
        <v/>
      </c>
      <c r="EM20" s="81" t="str">
        <f t="shared" si="100"/>
        <v/>
      </c>
      <c r="EN20" s="81" t="str">
        <f t="shared" si="101"/>
        <v/>
      </c>
      <c r="EO20" s="81" t="str">
        <f>IF(OR(EN20="",$E20&lt;&gt;"全部"),"",IF(COUNTIF(EN$18:EN20,"*"&amp;$U20&amp;"_全部*")=1,1,""))</f>
        <v/>
      </c>
      <c r="EP20" s="81" t="str">
        <f t="shared" si="102"/>
        <v/>
      </c>
      <c r="EQ20" s="81" t="str">
        <f t="shared" si="103"/>
        <v/>
      </c>
      <c r="ER20" s="81" t="str">
        <f>IF(OR(EN20="",AND($E20&lt;&gt;"一部(追加調査)",$E20&lt;&gt;"一部(一区画のみ)")),"",IF(OR(COUNTIF(EN$18:EN20,"*"&amp;$U20&amp;"_一部(追加調査)*")=1,COUNTIF(EN$18:EN20,"*"&amp;$U20&amp;"_一部(一区画のみ)*")=1),1,""))</f>
        <v/>
      </c>
      <c r="ES20" s="81" t="str">
        <f t="shared" si="104"/>
        <v/>
      </c>
      <c r="ET20" s="81" t="str">
        <f t="shared" si="105"/>
        <v/>
      </c>
      <c r="EU20" s="81" t="str">
        <f t="shared" si="106"/>
        <v/>
      </c>
      <c r="EV20" s="81" t="str">
        <f t="shared" si="107"/>
        <v/>
      </c>
      <c r="EW20" s="81" t="str">
        <f t="shared" si="108"/>
        <v/>
      </c>
      <c r="EX20" s="81" t="str">
        <f t="shared" si="109"/>
        <v/>
      </c>
      <c r="EY20" s="81" t="str">
        <f t="shared" si="110"/>
        <v/>
      </c>
      <c r="EZ20" s="81" t="str">
        <f>IF(OR(EY20="",$E20&lt;&gt;"全部"),"",IF(COUNTIF(EY$18:EY20,"*"&amp;$U20&amp;"_全部*")=1,1,""))</f>
        <v/>
      </c>
      <c r="FA20" s="81" t="str">
        <f t="shared" si="111"/>
        <v/>
      </c>
      <c r="FB20" s="89" t="str">
        <f t="shared" si="112"/>
        <v/>
      </c>
      <c r="FC20" s="81" t="str">
        <f>IF(OR(EY20="",AND($E20&lt;&gt;"一部(追加調査)",$E20&lt;&gt;"一部(一区画のみ)")),"",IF(OR(COUNTIF(EY$18:EY20,"*"&amp;$U20&amp;"_一部(追加調査)*")=1,COUNTIF(EY$18:EY20,"*"&amp;$U20&amp;"_一部(一区画のみ)*")=1),1,""))</f>
        <v/>
      </c>
      <c r="FD20" s="81" t="str">
        <f t="shared" si="113"/>
        <v/>
      </c>
      <c r="FE20" s="81" t="str">
        <f t="shared" si="114"/>
        <v/>
      </c>
      <c r="FF20" s="81" t="str">
        <f t="shared" si="115"/>
        <v/>
      </c>
      <c r="FG20" s="81" t="str">
        <f t="shared" si="116"/>
        <v/>
      </c>
      <c r="FH20" s="81" t="str">
        <f t="shared" si="117"/>
        <v/>
      </c>
      <c r="FI20" s="81" t="str">
        <f t="shared" si="118"/>
        <v/>
      </c>
      <c r="FJ20" s="81" t="str">
        <f t="shared" si="119"/>
        <v/>
      </c>
      <c r="FK20" s="81" t="str">
        <f>IF(OR(FJ20="",$E20&lt;&gt;"全部"),"",IF(COUNTIF(FJ$18:FJ20,"*"&amp;$U20&amp;"_全部*")=1,1,""))</f>
        <v/>
      </c>
      <c r="FL20" s="81" t="str">
        <f t="shared" si="120"/>
        <v/>
      </c>
      <c r="FM20" s="81" t="str">
        <f t="shared" si="121"/>
        <v/>
      </c>
      <c r="FN20" s="81" t="str">
        <f>IF(OR(FJ20="",AND($E20&lt;&gt;"一部(追加調査)",$E20&lt;&gt;"一部(一区画のみ)")),"",IF(OR(COUNTIF(FJ$18:FJ20,"*"&amp;$U20&amp;"_一部(追加調査)*")=1,COUNTIF(FJ$18:FJ20,"*"&amp;$U20&amp;"_一部(一区画のみ)*")=1),1,""))</f>
        <v/>
      </c>
      <c r="FO20" s="81" t="str">
        <f t="shared" si="122"/>
        <v/>
      </c>
      <c r="FP20" s="81" t="str">
        <f t="shared" si="123"/>
        <v/>
      </c>
      <c r="FQ20" s="81" t="str">
        <f t="shared" si="124"/>
        <v/>
      </c>
      <c r="FR20" s="81" t="str">
        <f t="shared" si="125"/>
        <v/>
      </c>
      <c r="FS20" s="81" t="str">
        <f t="shared" si="126"/>
        <v/>
      </c>
      <c r="FT20" s="81" t="str">
        <f t="shared" si="127"/>
        <v/>
      </c>
      <c r="FU20" s="81" t="str">
        <f t="shared" si="128"/>
        <v/>
      </c>
      <c r="FV20" s="81" t="str">
        <f>IF(OR(FU20="",$E20&lt;&gt;"全部"),"",IF(COUNTIF(FU$18:FU20,"*"&amp;$U20&amp;"_全部*")=1,1,""))</f>
        <v/>
      </c>
      <c r="FW20" s="81" t="str">
        <f t="shared" si="129"/>
        <v/>
      </c>
      <c r="FX20" s="89" t="str">
        <f t="shared" si="130"/>
        <v/>
      </c>
      <c r="FY20" s="81" t="str">
        <f>IF(OR(FU20="",AND($E20&lt;&gt;"一部(追加調査)",$E20&lt;&gt;"一部(一区画のみ)")),"",IF(OR(COUNTIF(FU$18:FU20,"*"&amp;$U20&amp;"_一部(追加調査)*")=1,COUNTIF(FU$18:FU20,"*"&amp;$U20&amp;"_一部(一区画のみ)*")=1),1,""))</f>
        <v/>
      </c>
      <c r="FZ20" s="81" t="str">
        <f t="shared" si="131"/>
        <v/>
      </c>
      <c r="GA20" s="81" t="str">
        <f t="shared" si="132"/>
        <v/>
      </c>
      <c r="GB20" s="81" t="str">
        <f t="shared" si="133"/>
        <v/>
      </c>
      <c r="GC20" s="81" t="str">
        <f t="shared" si="134"/>
        <v/>
      </c>
      <c r="GD20" s="81" t="str">
        <f t="shared" si="135"/>
        <v/>
      </c>
      <c r="GE20" s="81" t="str">
        <f t="shared" si="136"/>
        <v/>
      </c>
      <c r="GF20" s="81" t="str">
        <f t="shared" si="137"/>
        <v/>
      </c>
      <c r="GG20" s="81" t="str">
        <f>IF(OR(GF20="",$E20&lt;&gt;"全部"),"",IF(COUNTIF(GF$18:GF20,"*"&amp;$U20&amp;"_全部*")=1,1,""))</f>
        <v/>
      </c>
      <c r="GH20" s="81" t="str">
        <f t="shared" si="138"/>
        <v/>
      </c>
      <c r="GI20" s="81" t="str">
        <f t="shared" si="139"/>
        <v/>
      </c>
      <c r="GJ20" s="81" t="str">
        <f>IF(OR(GF20="",AND($E20&lt;&gt;"一部(追加調査)",$E20&lt;&gt;"一部(一区画のみ)")),"",IF(OR(COUNTIF(GF$18:GF20,"*"&amp;$U20&amp;"_一部(追加調査)*")=1,COUNTIF(GF$18:GF20,"*"&amp;$U20&amp;"_一部(一区画のみ)*")=1),1,""))</f>
        <v/>
      </c>
      <c r="GK20" s="81" t="str">
        <f t="shared" si="140"/>
        <v/>
      </c>
      <c r="GL20" s="81" t="str">
        <f t="shared" si="141"/>
        <v/>
      </c>
      <c r="GM20" s="81" t="str">
        <f t="shared" si="142"/>
        <v/>
      </c>
      <c r="GN20" s="81" t="str">
        <f t="shared" si="143"/>
        <v/>
      </c>
      <c r="GO20" s="81" t="str">
        <f t="shared" si="144"/>
        <v/>
      </c>
      <c r="GP20" s="81" t="str">
        <f t="shared" si="145"/>
        <v/>
      </c>
      <c r="GQ20" s="81" t="str">
        <f t="shared" si="146"/>
        <v/>
      </c>
      <c r="GR20" s="81" t="str">
        <f>IF(OR(GQ20="",$E20&lt;&gt;"全部"),"",IF(COUNTIF(GQ$18:GQ20,"*"&amp;$U20&amp;"_全部*")=1,1,""))</f>
        <v/>
      </c>
      <c r="GS20" s="81" t="str">
        <f t="shared" si="147"/>
        <v/>
      </c>
      <c r="GT20" s="89" t="str">
        <f t="shared" si="148"/>
        <v/>
      </c>
      <c r="GU20" s="81" t="str">
        <f>IF(OR(GQ20="",AND($E20&lt;&gt;"一部(追加調査)",$E20&lt;&gt;"一部(一区画のみ)")),"",IF(OR(COUNTIF(GQ$18:GQ20,"*"&amp;$U20&amp;"_一部(追加調査)*")=1,COUNTIF(GQ$18:GQ20,"*"&amp;$U20&amp;"_一部(一区画のみ)*")=1),1,""))</f>
        <v/>
      </c>
      <c r="GV20" s="81" t="str">
        <f t="shared" si="149"/>
        <v/>
      </c>
      <c r="GW20" s="81" t="str">
        <f t="shared" si="150"/>
        <v/>
      </c>
      <c r="GX20" s="81" t="str">
        <f t="shared" si="151"/>
        <v/>
      </c>
      <c r="GY20" s="81" t="str">
        <f t="shared" si="152"/>
        <v/>
      </c>
      <c r="GZ20" s="81" t="str">
        <f t="shared" si="153"/>
        <v/>
      </c>
      <c r="HA20" s="81" t="str">
        <f t="shared" si="154"/>
        <v/>
      </c>
      <c r="HB20" s="81" t="str">
        <f t="shared" si="155"/>
        <v/>
      </c>
      <c r="HC20" s="81" t="str">
        <f>IF(OR(HB20="",$E20&lt;&gt;"全部"),"",IF(COUNTIF(HB$18:HB20,"*"&amp;$U20&amp;"_全部*")=1,1,""))</f>
        <v/>
      </c>
      <c r="HD20" s="81" t="str">
        <f t="shared" si="156"/>
        <v/>
      </c>
      <c r="HE20" s="81" t="str">
        <f t="shared" si="157"/>
        <v/>
      </c>
      <c r="HF20" s="81" t="str">
        <f>IF(OR(HB20="",AND($E20&lt;&gt;"一部(追加調査)",$E20&lt;&gt;"一部(一区画のみ)")),"",IF(OR(COUNTIF(HB$18:HB20,"*"&amp;$U20&amp;"_一部(追加調査)*")=1,COUNTIF(HB$18:HB20,"*"&amp;$U20&amp;"_一部(一区画のみ)*")=1),1,""))</f>
        <v/>
      </c>
      <c r="HG20" s="81" t="str">
        <f t="shared" si="158"/>
        <v/>
      </c>
      <c r="HH20" s="81" t="str">
        <f t="shared" si="159"/>
        <v/>
      </c>
      <c r="HI20" s="81" t="str">
        <f t="shared" si="160"/>
        <v/>
      </c>
      <c r="HJ20" s="81" t="str">
        <f t="shared" si="161"/>
        <v/>
      </c>
      <c r="HK20" s="81" t="str">
        <f t="shared" si="162"/>
        <v/>
      </c>
      <c r="HL20" s="81" t="str">
        <f t="shared" si="163"/>
        <v/>
      </c>
      <c r="HM20" s="81" t="str">
        <f t="shared" si="164"/>
        <v/>
      </c>
      <c r="HN20" s="81" t="str">
        <f>IF(OR(HM20="",$E20&lt;&gt;"全部"),"",IF(COUNTIF(HM$18:HM20,"*"&amp;$U20&amp;"_全部*")=1,1,""))</f>
        <v/>
      </c>
      <c r="HO20" s="81" t="str">
        <f t="shared" si="165"/>
        <v/>
      </c>
      <c r="HP20" s="89" t="str">
        <f t="shared" si="166"/>
        <v/>
      </c>
      <c r="HQ20" s="81" t="str">
        <f>IF(OR(HM20="",AND($E20&lt;&gt;"一部(追加調査)",$E20&lt;&gt;"一部(一区画のみ)")),"",IF(OR(COUNTIF(HM$18:HM20,"*"&amp;$U20&amp;"_一部(追加調査)*")=1,COUNTIF(HM$18:HM20,"*"&amp;$U20&amp;"_一部(一区画のみ)*")=1),1,""))</f>
        <v/>
      </c>
      <c r="HR20" s="81" t="str">
        <f t="shared" si="167"/>
        <v/>
      </c>
      <c r="HS20" s="81" t="str">
        <f t="shared" si="168"/>
        <v/>
      </c>
      <c r="HT20" s="81" t="str">
        <f t="shared" si="169"/>
        <v/>
      </c>
      <c r="HU20" s="81" t="str">
        <f t="shared" si="170"/>
        <v/>
      </c>
      <c r="HV20" s="81" t="str">
        <f t="shared" si="171"/>
        <v/>
      </c>
      <c r="HW20" s="81" t="str">
        <f t="shared" si="172"/>
        <v/>
      </c>
      <c r="HX20" s="81" t="str">
        <f t="shared" si="173"/>
        <v/>
      </c>
      <c r="HY20" s="81" t="str">
        <f>IF(OR(HX20="",$E20&lt;&gt;"全部"),"",IF(COUNTIF(HX$18:HX20,"*"&amp;$U20&amp;"_全部*")=1,1,""))</f>
        <v/>
      </c>
      <c r="HZ20" s="81" t="str">
        <f t="shared" si="174"/>
        <v/>
      </c>
      <c r="IA20" s="81" t="str">
        <f t="shared" si="175"/>
        <v/>
      </c>
      <c r="IB20" s="81" t="str">
        <f>IF(OR(HX20="",AND($E20&lt;&gt;"一部(追加調査)",$E20&lt;&gt;"一部(一区画のみ)")),"",IF(OR(COUNTIF(HX$18:HX20,"*"&amp;$U20&amp;"_一部(追加調査)*")=1,COUNTIF(HX$18:HX20,"*"&amp;$U20&amp;"_一部(一区画のみ)*")=1),1,""))</f>
        <v/>
      </c>
      <c r="IC20" s="81" t="str">
        <f t="shared" si="176"/>
        <v/>
      </c>
      <c r="ID20" s="81" t="str">
        <f t="shared" si="177"/>
        <v/>
      </c>
      <c r="IE20" s="81" t="str">
        <f t="shared" si="178"/>
        <v/>
      </c>
      <c r="IF20" s="81" t="str">
        <f t="shared" si="179"/>
        <v/>
      </c>
      <c r="IG20" s="81" t="str">
        <f t="shared" si="180"/>
        <v/>
      </c>
      <c r="IH20" s="81" t="str">
        <f t="shared" si="181"/>
        <v/>
      </c>
      <c r="II20" s="81" t="str">
        <f t="shared" si="182"/>
        <v/>
      </c>
      <c r="IJ20" s="81" t="str">
        <f>IF(OR(II20="",$E20&lt;&gt;"全部"),"",IF(COUNTIF(II$18:II20,"*"&amp;$U20&amp;"_全部*")=1,1,""))</f>
        <v/>
      </c>
      <c r="IK20" s="81" t="str">
        <f t="shared" si="183"/>
        <v/>
      </c>
      <c r="IL20" s="89" t="str">
        <f t="shared" si="184"/>
        <v/>
      </c>
      <c r="IM20" s="81" t="str">
        <f>IF(OR(II20="",AND($E20&lt;&gt;"一部(追加調査)",$E20&lt;&gt;"一部(一区画のみ)")),"",IF(OR(COUNTIF(II$18:II20,"*"&amp;$U20&amp;"_一部(追加調査)*")=1,COUNTIF(II$18:II20,"*"&amp;$U20&amp;"_一部(一区画のみ)*")=1),1,""))</f>
        <v/>
      </c>
      <c r="IN20" s="81" t="str">
        <f t="shared" si="185"/>
        <v/>
      </c>
      <c r="IO20" s="81" t="str">
        <f t="shared" si="186"/>
        <v/>
      </c>
      <c r="IP20" s="81" t="str">
        <f t="shared" si="187"/>
        <v/>
      </c>
      <c r="IQ20" s="81" t="str">
        <f t="shared" si="188"/>
        <v/>
      </c>
      <c r="IR20" s="81" t="str">
        <f t="shared" si="189"/>
        <v/>
      </c>
      <c r="IS20" s="81" t="str">
        <f t="shared" si="190"/>
        <v/>
      </c>
      <c r="IT20" s="81" t="str">
        <f t="shared" si="191"/>
        <v/>
      </c>
      <c r="IU20" s="81" t="str">
        <f>IF(OR(IT20="",$E20&lt;&gt;"全部"),"",IF(COUNTIF(IT$18:IT20,"*"&amp;$U20&amp;"_全部*")=1,1,""))</f>
        <v/>
      </c>
      <c r="IV20" s="81" t="str">
        <f t="shared" si="192"/>
        <v/>
      </c>
      <c r="IW20" s="81" t="str">
        <f t="shared" si="193"/>
        <v/>
      </c>
      <c r="IX20" s="81" t="str">
        <f>IF(OR(IT20="",AND($E20&lt;&gt;"一部(追加調査)",$E20&lt;&gt;"一部(一区画のみ)")),"",IF(OR(COUNTIF(IT$18:IT20,"*"&amp;$U20&amp;"_一部(追加調査)*")=1,COUNTIF(IT$18:IT20,"*"&amp;$U20&amp;"_一部(一区画のみ)*")=1),1,""))</f>
        <v/>
      </c>
      <c r="IY20" s="81" t="str">
        <f t="shared" si="194"/>
        <v/>
      </c>
      <c r="IZ20" s="81" t="str">
        <f t="shared" si="195"/>
        <v/>
      </c>
      <c r="JA20" s="81" t="str">
        <f t="shared" si="196"/>
        <v/>
      </c>
      <c r="JB20" s="81" t="str">
        <f t="shared" si="197"/>
        <v/>
      </c>
      <c r="JC20" s="81" t="str">
        <f t="shared" si="198"/>
        <v/>
      </c>
      <c r="JD20" s="81" t="str">
        <f t="shared" si="199"/>
        <v/>
      </c>
      <c r="JE20" s="81" t="str">
        <f t="shared" si="200"/>
        <v/>
      </c>
      <c r="JF20" s="81" t="str">
        <f>IF(OR(JE20="",$E20&lt;&gt;"全部"),"",IF(COUNTIF(JE$18:JE20,"*"&amp;$U20&amp;"_全部*")=1,1,""))</f>
        <v/>
      </c>
      <c r="JG20" s="81" t="str">
        <f t="shared" si="201"/>
        <v/>
      </c>
      <c r="JH20" s="89" t="str">
        <f t="shared" si="202"/>
        <v/>
      </c>
      <c r="JI20" s="81" t="str">
        <f>IF(OR(JE20="",AND($E20&lt;&gt;"一部(追加調査)",$E20&lt;&gt;"一部(一区画のみ)")),"",IF(OR(COUNTIF(JE$18:JE20,"*"&amp;$U20&amp;"_一部(追加調査)*")=1,COUNTIF(JE$18:JE20,"*"&amp;$U20&amp;"_一部(一区画のみ)*")=1),1,""))</f>
        <v/>
      </c>
      <c r="JJ20" s="81" t="str">
        <f t="shared" si="203"/>
        <v/>
      </c>
      <c r="JK20" s="81" t="str">
        <f t="shared" si="204"/>
        <v/>
      </c>
      <c r="JL20" s="81" t="str">
        <f t="shared" si="205"/>
        <v/>
      </c>
      <c r="JM20" s="81" t="str">
        <f t="shared" si="206"/>
        <v/>
      </c>
      <c r="JN20" s="81" t="str">
        <f t="shared" si="207"/>
        <v/>
      </c>
      <c r="JO20" s="81" t="str">
        <f t="shared" si="208"/>
        <v/>
      </c>
      <c r="JP20" s="81" t="str">
        <f t="shared" si="209"/>
        <v/>
      </c>
      <c r="JQ20" s="81" t="str">
        <f>IF(OR(JP20="",$E20&lt;&gt;"全部"),"",IF(COUNTIF(JP$18:JP20,"*"&amp;$U20&amp;"_全部*")=1,1,""))</f>
        <v/>
      </c>
      <c r="JR20" s="81" t="str">
        <f t="shared" si="210"/>
        <v/>
      </c>
      <c r="JS20" s="81" t="str">
        <f t="shared" si="211"/>
        <v/>
      </c>
      <c r="JT20" s="81" t="str">
        <f>IF(OR(JP20="",AND($E20&lt;&gt;"一部(追加調査)",$E20&lt;&gt;"一部(一区画のみ)")),"",IF(OR(COUNTIF(JP$18:JP20,"*"&amp;$U20&amp;"_一部(追加調査)*")=1,COUNTIF(JP$18:JP20,"*"&amp;$U20&amp;"_一部(一区画のみ)*")=1),1,""))</f>
        <v/>
      </c>
      <c r="JU20" s="81" t="str">
        <f t="shared" si="212"/>
        <v/>
      </c>
      <c r="JV20" s="81" t="str">
        <f t="shared" si="213"/>
        <v/>
      </c>
      <c r="JW20" s="81" t="str">
        <f t="shared" si="214"/>
        <v/>
      </c>
      <c r="JX20" s="81" t="str">
        <f t="shared" si="215"/>
        <v/>
      </c>
      <c r="JY20" s="81" t="str">
        <f t="shared" si="216"/>
        <v/>
      </c>
      <c r="JZ20" s="81" t="str">
        <f t="shared" si="217"/>
        <v/>
      </c>
    </row>
    <row r="21" spans="1:286" s="81" customFormat="1">
      <c r="A21" s="79"/>
      <c r="B21" s="82">
        <f t="shared" si="0"/>
        <v>4</v>
      </c>
      <c r="C21" s="65"/>
      <c r="D21" s="66"/>
      <c r="E21" s="67"/>
      <c r="F21" s="68"/>
      <c r="G21" s="69"/>
      <c r="H21" s="70"/>
      <c r="I21" s="71"/>
      <c r="J21" s="71"/>
      <c r="K21" s="71"/>
      <c r="L21" s="71"/>
      <c r="M21" s="71"/>
      <c r="N21" s="99"/>
      <c r="O21" s="71"/>
      <c r="P21" s="71"/>
      <c r="Q21" s="71"/>
      <c r="R21" s="71"/>
      <c r="S21" s="72"/>
      <c r="T21" s="79"/>
      <c r="U21" s="81" t="str">
        <f t="shared" si="1"/>
        <v/>
      </c>
      <c r="V21" s="81" t="str">
        <f>IF(U21="","",COUNTIF(U$18:U21,U21))</f>
        <v/>
      </c>
      <c r="W21" s="81" t="str">
        <f t="shared" si="2"/>
        <v/>
      </c>
      <c r="X21" s="81" t="str">
        <f>IF(OR(W21="",$E21&lt;&gt;"全部"),"",IF(COUNTIF(W$18:W21,"*"&amp;$U21&amp;"_全部*")=1,1,""))</f>
        <v/>
      </c>
      <c r="Y21" s="81" t="str">
        <f t="shared" si="3"/>
        <v/>
      </c>
      <c r="Z21" s="89" t="str">
        <f t="shared" si="4"/>
        <v/>
      </c>
      <c r="AA21" s="81" t="str">
        <f>IF(OR(W21="",AND($E21&lt;&gt;"一部(追加調査)",$E21&lt;&gt;"一部(一区画のみ)")),"",IF(OR(COUNTIF(W$18:W21, "*" &amp; $U21 &amp; "_一部(追加調査)*")=1, COUNTIF(W$18:W21, "*" &amp; $U21 &amp; "_一部(一区画のみ)*")=1), 1, ""))</f>
        <v/>
      </c>
      <c r="AB21" s="81" t="str">
        <f t="shared" si="5"/>
        <v/>
      </c>
      <c r="AC21" s="81" t="str">
        <f t="shared" si="6"/>
        <v/>
      </c>
      <c r="AD21" s="81" t="str">
        <f t="shared" si="7"/>
        <v/>
      </c>
      <c r="AE21" s="81" t="str">
        <f t="shared" si="8"/>
        <v/>
      </c>
      <c r="AF21" s="81" t="str">
        <f t="shared" si="9"/>
        <v/>
      </c>
      <c r="AG21" s="81" t="str">
        <f t="shared" si="10"/>
        <v/>
      </c>
      <c r="AH21" s="81" t="str">
        <f t="shared" si="11"/>
        <v/>
      </c>
      <c r="AI21" s="81" t="str">
        <f>IF(OR(AH21="",$E21&lt;&gt;"全部"),"",IF(COUNTIF(AH$18:AH21,"*"&amp;$U21&amp;"_全部*")=1,1,""))</f>
        <v/>
      </c>
      <c r="AJ21" s="81" t="str">
        <f t="shared" si="12"/>
        <v/>
      </c>
      <c r="AK21" s="81" t="str">
        <f t="shared" si="13"/>
        <v/>
      </c>
      <c r="AL21" s="81" t="str">
        <f>IF(OR(AH21="",AND($E21&lt;&gt;"一部(追加調査)",$E21&lt;&gt;"一部(一区画のみ)")),"",IF(OR(COUNTIF(AH$18:AH21,"*"&amp;$U21&amp;"_一部(追加調査)*")=1,COUNTIF(AH$18:AH21,"*"&amp;$U21&amp;"_一部(一区画のみ)*")=1),1,""))</f>
        <v/>
      </c>
      <c r="AM21" s="81" t="str">
        <f t="shared" si="14"/>
        <v/>
      </c>
      <c r="AN21" s="81" t="str">
        <f t="shared" si="15"/>
        <v/>
      </c>
      <c r="AO21" s="81" t="str">
        <f t="shared" si="16"/>
        <v/>
      </c>
      <c r="AP21" s="81" t="str">
        <f t="shared" si="17"/>
        <v/>
      </c>
      <c r="AQ21" s="81" t="str">
        <f t="shared" si="18"/>
        <v/>
      </c>
      <c r="AR21" s="81" t="str">
        <f t="shared" si="19"/>
        <v/>
      </c>
      <c r="AS21" s="81" t="str">
        <f t="shared" si="20"/>
        <v/>
      </c>
      <c r="AT21" s="81" t="str">
        <f>IF(OR(AS21="",$E21&lt;&gt;"全部"),"",IF(COUNTIF(AS$18:AS21,"*"&amp;$U21&amp;"_全部*")=1,1,""))</f>
        <v/>
      </c>
      <c r="AU21" s="81" t="str">
        <f t="shared" si="21"/>
        <v/>
      </c>
      <c r="AV21" s="89" t="str">
        <f t="shared" si="22"/>
        <v/>
      </c>
      <c r="AW21" s="81" t="str">
        <f>IF(OR(AS21="",AND($E21&lt;&gt;"一部(追加調査)",$E21&lt;&gt;"一部(一区画のみ)")),"",IF(OR(COUNTIF(AS$18:AS21,"*"&amp;$U21&amp;"_一部(追加調査)*")=1,COUNTIF(AS$18:AS21,"*"&amp;$U21&amp;"_一部(一区画のみ)*")=1),1,""))</f>
        <v/>
      </c>
      <c r="AX21" s="81" t="str">
        <f t="shared" si="23"/>
        <v/>
      </c>
      <c r="AY21" s="81" t="str">
        <f t="shared" si="24"/>
        <v/>
      </c>
      <c r="AZ21" s="81" t="str">
        <f t="shared" si="25"/>
        <v/>
      </c>
      <c r="BA21" s="81" t="str">
        <f t="shared" si="26"/>
        <v/>
      </c>
      <c r="BB21" s="81" t="str">
        <f t="shared" si="27"/>
        <v/>
      </c>
      <c r="BC21" s="81" t="str">
        <f t="shared" si="28"/>
        <v/>
      </c>
      <c r="BD21" s="81" t="str">
        <f t="shared" si="29"/>
        <v/>
      </c>
      <c r="BE21" s="81" t="str">
        <f>IF(OR(BD21="",$E21&lt;&gt;"全部"),"",IF(COUNTIF(BD$18:BD21,"*"&amp;$U21&amp;"_全部*")=1,1,""))</f>
        <v/>
      </c>
      <c r="BF21" s="81" t="str">
        <f t="shared" si="30"/>
        <v/>
      </c>
      <c r="BG21" s="81" t="str">
        <f t="shared" si="31"/>
        <v/>
      </c>
      <c r="BH21" s="81" t="str">
        <f>IF(OR(BD21="",AND($E21&lt;&gt;"一部(追加調査)",$E21&lt;&gt;"一部(一区画のみ)")),"",IF(OR(COUNTIF(BD$18:BD21,"*"&amp;$U21&amp;"_一部(追加調査)*")=1, COUNTIF(BD$18:BD21,"*"&amp;$U21&amp;"_一部(一区画のみ)*")=1),1,""))</f>
        <v/>
      </c>
      <c r="BI21" s="81" t="str">
        <f t="shared" si="32"/>
        <v/>
      </c>
      <c r="BJ21" s="81" t="str">
        <f t="shared" si="33"/>
        <v/>
      </c>
      <c r="BK21" s="81" t="str">
        <f t="shared" si="34"/>
        <v/>
      </c>
      <c r="BL21" s="81" t="str">
        <f t="shared" si="35"/>
        <v/>
      </c>
      <c r="BM21" s="81" t="str">
        <f t="shared" si="36"/>
        <v/>
      </c>
      <c r="BN21" s="81" t="str">
        <f t="shared" si="37"/>
        <v/>
      </c>
      <c r="BO21" s="81" t="str">
        <f t="shared" si="38"/>
        <v/>
      </c>
      <c r="BP21" s="81" t="str">
        <f>IF(OR(BO21="",$E21&lt;&gt;"全部"),"",IF(COUNTIF(BO$18:BO21,"*"&amp;$U21&amp;"_全部*")=1,1,""))</f>
        <v/>
      </c>
      <c r="BQ21" s="81" t="str">
        <f t="shared" si="39"/>
        <v/>
      </c>
      <c r="BR21" s="89" t="str">
        <f t="shared" si="40"/>
        <v/>
      </c>
      <c r="BS21" s="81" t="str">
        <f>IF(OR(BO21="",AND($E21&lt;&gt;"一部(追加調査)",$E21&lt;&gt;"一部(一区画のみ)")),"",IF(OR(COUNTIF(BO$18:BO21,"*"&amp;$U21&amp;"_一部(追加調査)*")=1, COUNTIF(BO$18:BO21,"*"&amp;$U21&amp;"_一部(一区画のみ*")=1),1,""))</f>
        <v/>
      </c>
      <c r="BT21" s="81" t="str">
        <f t="shared" si="41"/>
        <v/>
      </c>
      <c r="BU21" s="81" t="str">
        <f t="shared" si="42"/>
        <v/>
      </c>
      <c r="BV21" s="81" t="str">
        <f t="shared" si="43"/>
        <v/>
      </c>
      <c r="BW21" s="81" t="str">
        <f t="shared" si="44"/>
        <v/>
      </c>
      <c r="BX21" s="81" t="str">
        <f t="shared" si="45"/>
        <v/>
      </c>
      <c r="BY21" s="81" t="str">
        <f t="shared" si="46"/>
        <v/>
      </c>
      <c r="BZ21" s="81" t="str">
        <f t="shared" si="47"/>
        <v/>
      </c>
      <c r="CA21" s="81" t="str">
        <f>IF(OR(BZ21="",$E21&lt;&gt;"全部"),"",IF(COUNTIF(BZ$18:BZ21,"*"&amp;$U21&amp;"_全部*")=1,1,""))</f>
        <v/>
      </c>
      <c r="CB21" s="81" t="str">
        <f t="shared" si="48"/>
        <v/>
      </c>
      <c r="CC21" s="81" t="str">
        <f t="shared" si="49"/>
        <v/>
      </c>
      <c r="CD21" s="81" t="str">
        <f>IF(OR(BZ21="",AND($E21&lt;&gt;"一部(追加調査)",$E21&lt;&gt;"一部(一区画のみ)")),"",IF(OR(COUNTIF(BZ$18:BZ21,"*"&amp;$U21&amp;"_一部(追加調査)*")=1,COUNTIF(BZ$18:BZ21,"*"&amp;$U21&amp;"_一部(一区画のみ)*")=1),1,""))</f>
        <v/>
      </c>
      <c r="CE21" s="81" t="str">
        <f t="shared" si="50"/>
        <v/>
      </c>
      <c r="CF21" s="81" t="str">
        <f t="shared" si="51"/>
        <v/>
      </c>
      <c r="CG21" s="81" t="str">
        <f t="shared" si="52"/>
        <v/>
      </c>
      <c r="CH21" s="81" t="str">
        <f t="shared" si="53"/>
        <v/>
      </c>
      <c r="CI21" s="81" t="str">
        <f t="shared" si="54"/>
        <v/>
      </c>
      <c r="CJ21" s="81" t="str">
        <f t="shared" si="55"/>
        <v/>
      </c>
      <c r="CK21" s="81" t="str">
        <f t="shared" si="56"/>
        <v/>
      </c>
      <c r="CL21" s="81" t="str">
        <f>IF(OR(CK21="",$E21&lt;&gt;"全部"),"",IF(COUNTIF(CK$18:CK21,"*"&amp;$U21&amp;"_全部*")=1,1,""))</f>
        <v/>
      </c>
      <c r="CM21" s="81" t="str">
        <f t="shared" si="57"/>
        <v/>
      </c>
      <c r="CN21" s="89" t="str">
        <f t="shared" si="58"/>
        <v/>
      </c>
      <c r="CO21" s="81" t="str">
        <f>IF(OR(CK21="",AND($E21&lt;&gt;"一部(追加調査)",$E21&lt;&gt;"一部(一区画のみ)")),"",IF(OR(COUNTIF(CK$18:CK21,"*"&amp;$U21&amp;"_一部(追加調査)*")=1,COUNTIF(CK$18:CK21,"*"&amp;$U21&amp;"_一部(一区画のみ)*")=1),1,""))</f>
        <v/>
      </c>
      <c r="CP21" s="81" t="str">
        <f t="shared" si="59"/>
        <v/>
      </c>
      <c r="CQ21" s="81" t="str">
        <f t="shared" si="60"/>
        <v/>
      </c>
      <c r="CR21" s="81" t="str">
        <f t="shared" si="61"/>
        <v/>
      </c>
      <c r="CS21" s="81" t="str">
        <f t="shared" si="62"/>
        <v/>
      </c>
      <c r="CT21" s="81" t="str">
        <f t="shared" si="63"/>
        <v/>
      </c>
      <c r="CU21" s="81" t="str">
        <f t="shared" si="64"/>
        <v/>
      </c>
      <c r="CV21" s="81" t="str">
        <f t="shared" si="65"/>
        <v/>
      </c>
      <c r="CW21" s="81" t="str">
        <f>IF(OR(CV21="",$E21&lt;&gt;"全部"),"",IF(COUNTIF(CV$18:CV21,"*"&amp;$U21&amp;"_全部*")=1,1,""))</f>
        <v/>
      </c>
      <c r="CX21" s="81" t="str">
        <f t="shared" si="66"/>
        <v/>
      </c>
      <c r="CY21" s="81" t="str">
        <f t="shared" si="67"/>
        <v/>
      </c>
      <c r="CZ21" s="81" t="str">
        <f>IF(OR(CV21="",AND($E21&lt;&gt;"一部(追加調査)",$E21&lt;&gt;"一部(一区画のみ)")),"",IF(OR(COUNTIF(CV$18:CV21,"*"&amp;$U21&amp;"_一部(追加調査)*")=1,COUNTIF(CV$18:CV21,"*"&amp;$U21&amp;"_一部(一区画のみ)*")=1),1,""))</f>
        <v/>
      </c>
      <c r="DA21" s="81" t="str">
        <f t="shared" si="68"/>
        <v/>
      </c>
      <c r="DB21" s="81" t="str">
        <f t="shared" si="69"/>
        <v/>
      </c>
      <c r="DC21" s="81" t="str">
        <f t="shared" si="70"/>
        <v/>
      </c>
      <c r="DD21" s="81" t="str">
        <f t="shared" si="71"/>
        <v/>
      </c>
      <c r="DE21" s="81" t="str">
        <f t="shared" si="72"/>
        <v/>
      </c>
      <c r="DF21" s="81" t="str">
        <f t="shared" si="73"/>
        <v/>
      </c>
      <c r="DG21" s="81" t="str">
        <f t="shared" si="74"/>
        <v/>
      </c>
      <c r="DH21" s="81" t="str">
        <f>IF(OR(DG21="",$E21&lt;&gt;"全部"),"",IF(COUNTIF(DG$18:DG21,"*"&amp;$U21&amp;"_全部*")=1,1,""))</f>
        <v/>
      </c>
      <c r="DI21" s="81" t="str">
        <f t="shared" si="75"/>
        <v/>
      </c>
      <c r="DJ21" s="89" t="str">
        <f t="shared" si="76"/>
        <v/>
      </c>
      <c r="DK21" s="81" t="str">
        <f>IF(OR(DG21="",AND($E21&lt;&gt;"一部(追加調査)",$E21&lt;&gt;"一部(一区画のみ)")),"",IF(OR(COUNTIF(DG$18:DG21,"*"&amp;$U21&amp;"_一部(追加調査)*")=1,COUNTIF(DG$18:DG21,"*"&amp;$U21&amp;"_一部(一区画のみ)*")=1),1,""))</f>
        <v/>
      </c>
      <c r="DL21" s="81" t="str">
        <f t="shared" si="77"/>
        <v/>
      </c>
      <c r="DM21" s="81" t="str">
        <f t="shared" si="78"/>
        <v/>
      </c>
      <c r="DN21" s="81" t="str">
        <f t="shared" si="79"/>
        <v/>
      </c>
      <c r="DO21" s="81" t="str">
        <f t="shared" si="80"/>
        <v/>
      </c>
      <c r="DP21" s="81" t="str">
        <f t="shared" si="81"/>
        <v/>
      </c>
      <c r="DQ21" s="81" t="str">
        <f t="shared" si="82"/>
        <v/>
      </c>
      <c r="DR21" s="81" t="str">
        <f t="shared" si="83"/>
        <v/>
      </c>
      <c r="DS21" s="81" t="str">
        <f>IF(OR(DR21="",$E21&lt;&gt;"全部"),"",IF(COUNTIF(DR$18:DR21,"*"&amp;$U21&amp;"_全部*")=1,1,""))</f>
        <v/>
      </c>
      <c r="DT21" s="81" t="str">
        <f t="shared" si="84"/>
        <v/>
      </c>
      <c r="DU21" s="81" t="str">
        <f t="shared" si="85"/>
        <v/>
      </c>
      <c r="DV21" s="81" t="str">
        <f>IF(OR(DR21="",AND($E21&lt;&gt;"一部(追加調査)",$E21&lt;&gt;"一部(一区画のみ)")),"",IF(OR(COUNTIF(DR$18:DR21,"*"&amp;$U21&amp;"_一部(追加調査)*")=1,COUNTIF(DR$18:DR21,"*"&amp;$U21&amp;"_一部(一区画のみ)*")=1),1,""))</f>
        <v/>
      </c>
      <c r="DW21" s="81" t="str">
        <f t="shared" si="86"/>
        <v/>
      </c>
      <c r="DX21" s="81" t="str">
        <f t="shared" si="87"/>
        <v/>
      </c>
      <c r="DY21" s="81" t="str">
        <f t="shared" si="88"/>
        <v/>
      </c>
      <c r="DZ21" s="81" t="str">
        <f t="shared" si="89"/>
        <v/>
      </c>
      <c r="EA21" s="81" t="str">
        <f t="shared" si="90"/>
        <v/>
      </c>
      <c r="EB21" s="81" t="str">
        <f t="shared" si="91"/>
        <v/>
      </c>
      <c r="EC21" s="81" t="str">
        <f t="shared" si="92"/>
        <v/>
      </c>
      <c r="ED21" s="81" t="str">
        <f>IF(OR(EC21="",$E21&lt;&gt;"全部"),"",IF(COUNTIF(EC$18:EC21,"*"&amp;$U21&amp;"_全部*")=1,1,""))</f>
        <v/>
      </c>
      <c r="EE21" s="81" t="str">
        <f t="shared" si="93"/>
        <v/>
      </c>
      <c r="EF21" s="89" t="str">
        <f t="shared" si="94"/>
        <v/>
      </c>
      <c r="EG21" s="81" t="str">
        <f>IF(OR(EC21="",AND($E21&lt;&gt;"一部(追加調査)",$E21&lt;&gt;"一部(一区画のみ)")),"",IF(OR(COUNTIF(EC$18:EC21,"*"&amp;$U21&amp;"_一部(追加調査)*")=1,COUNTIF(EC$18:EC21,"*"&amp;$U21&amp;"_一部(一区画のみ)*")=1),1,""))</f>
        <v/>
      </c>
      <c r="EH21" s="81" t="str">
        <f t="shared" si="95"/>
        <v/>
      </c>
      <c r="EI21" s="81" t="str">
        <f t="shared" si="96"/>
        <v/>
      </c>
      <c r="EJ21" s="81" t="str">
        <f t="shared" si="97"/>
        <v/>
      </c>
      <c r="EK21" s="81" t="str">
        <f t="shared" si="98"/>
        <v/>
      </c>
      <c r="EL21" s="81" t="str">
        <f t="shared" si="99"/>
        <v/>
      </c>
      <c r="EM21" s="81" t="str">
        <f t="shared" si="100"/>
        <v/>
      </c>
      <c r="EN21" s="81" t="str">
        <f t="shared" si="101"/>
        <v/>
      </c>
      <c r="EO21" s="81" t="str">
        <f>IF(OR(EN21="",$E21&lt;&gt;"全部"),"",IF(COUNTIF(EN$18:EN21,"*"&amp;$U21&amp;"_全部*")=1,1,""))</f>
        <v/>
      </c>
      <c r="EP21" s="81" t="str">
        <f t="shared" si="102"/>
        <v/>
      </c>
      <c r="EQ21" s="81" t="str">
        <f t="shared" si="103"/>
        <v/>
      </c>
      <c r="ER21" s="81" t="str">
        <f>IF(OR(EN21="",AND($E21&lt;&gt;"一部(追加調査)",$E21&lt;&gt;"一部(一区画のみ)")),"",IF(OR(COUNTIF(EN$18:EN21,"*"&amp;$U21&amp;"_一部(追加調査)*")=1,COUNTIF(EN$18:EN21,"*"&amp;$U21&amp;"_一部(一区画のみ)*")=1),1,""))</f>
        <v/>
      </c>
      <c r="ES21" s="81" t="str">
        <f t="shared" si="104"/>
        <v/>
      </c>
      <c r="ET21" s="81" t="str">
        <f t="shared" si="105"/>
        <v/>
      </c>
      <c r="EU21" s="81" t="str">
        <f t="shared" si="106"/>
        <v/>
      </c>
      <c r="EV21" s="81" t="str">
        <f t="shared" si="107"/>
        <v/>
      </c>
      <c r="EW21" s="81" t="str">
        <f t="shared" si="108"/>
        <v/>
      </c>
      <c r="EX21" s="81" t="str">
        <f t="shared" si="109"/>
        <v/>
      </c>
      <c r="EY21" s="81" t="str">
        <f t="shared" si="110"/>
        <v/>
      </c>
      <c r="EZ21" s="81" t="str">
        <f>IF(OR(EY21="",$E21&lt;&gt;"全部"),"",IF(COUNTIF(EY$18:EY21,"*"&amp;$U21&amp;"_全部*")=1,1,""))</f>
        <v/>
      </c>
      <c r="FA21" s="81" t="str">
        <f t="shared" si="111"/>
        <v/>
      </c>
      <c r="FB21" s="89" t="str">
        <f t="shared" si="112"/>
        <v/>
      </c>
      <c r="FC21" s="81" t="str">
        <f>IF(OR(EY21="",AND($E21&lt;&gt;"一部(追加調査)",$E21&lt;&gt;"一部(一区画のみ)")),"",IF(OR(COUNTIF(EY$18:EY21,"*"&amp;$U21&amp;"_一部(追加調査)*")=1,COUNTIF(EY$18:EY21,"*"&amp;$U21&amp;"_一部(一区画のみ)*")=1),1,""))</f>
        <v/>
      </c>
      <c r="FD21" s="81" t="str">
        <f t="shared" si="113"/>
        <v/>
      </c>
      <c r="FE21" s="81" t="str">
        <f t="shared" si="114"/>
        <v/>
      </c>
      <c r="FF21" s="81" t="str">
        <f t="shared" si="115"/>
        <v/>
      </c>
      <c r="FG21" s="81" t="str">
        <f t="shared" si="116"/>
        <v/>
      </c>
      <c r="FH21" s="81" t="str">
        <f t="shared" si="117"/>
        <v/>
      </c>
      <c r="FI21" s="81" t="str">
        <f t="shared" si="118"/>
        <v/>
      </c>
      <c r="FJ21" s="81" t="str">
        <f t="shared" si="119"/>
        <v/>
      </c>
      <c r="FK21" s="81" t="str">
        <f>IF(OR(FJ21="",$E21&lt;&gt;"全部"),"",IF(COUNTIF(FJ$18:FJ21,"*"&amp;$U21&amp;"_全部*")=1,1,""))</f>
        <v/>
      </c>
      <c r="FL21" s="81" t="str">
        <f t="shared" si="120"/>
        <v/>
      </c>
      <c r="FM21" s="81" t="str">
        <f t="shared" si="121"/>
        <v/>
      </c>
      <c r="FN21" s="81" t="str">
        <f>IF(OR(FJ21="",AND($E21&lt;&gt;"一部(追加調査)",$E21&lt;&gt;"一部(一区画のみ)")),"",IF(OR(COUNTIF(FJ$18:FJ21,"*"&amp;$U21&amp;"_一部(追加調査)*")=1,COUNTIF(FJ$18:FJ21,"*"&amp;$U21&amp;"_一部(一区画のみ)*")=1),1,""))</f>
        <v/>
      </c>
      <c r="FO21" s="81" t="str">
        <f t="shared" si="122"/>
        <v/>
      </c>
      <c r="FP21" s="81" t="str">
        <f t="shared" si="123"/>
        <v/>
      </c>
      <c r="FQ21" s="81" t="str">
        <f t="shared" si="124"/>
        <v/>
      </c>
      <c r="FR21" s="81" t="str">
        <f t="shared" si="125"/>
        <v/>
      </c>
      <c r="FS21" s="81" t="str">
        <f t="shared" si="126"/>
        <v/>
      </c>
      <c r="FT21" s="81" t="str">
        <f t="shared" si="127"/>
        <v/>
      </c>
      <c r="FU21" s="81" t="str">
        <f t="shared" si="128"/>
        <v/>
      </c>
      <c r="FV21" s="81" t="str">
        <f>IF(OR(FU21="",$E21&lt;&gt;"全部"),"",IF(COUNTIF(FU$18:FU21,"*"&amp;$U21&amp;"_全部*")=1,1,""))</f>
        <v/>
      </c>
      <c r="FW21" s="81" t="str">
        <f t="shared" si="129"/>
        <v/>
      </c>
      <c r="FX21" s="89" t="str">
        <f t="shared" si="130"/>
        <v/>
      </c>
      <c r="FY21" s="81" t="str">
        <f>IF(OR(FU21="",AND($E21&lt;&gt;"一部(追加調査)",$E21&lt;&gt;"一部(一区画のみ)")),"",IF(OR(COUNTIF(FU$18:FU21,"*"&amp;$U21&amp;"_一部(追加調査)*")=1,COUNTIF(FU$18:FU21,"*"&amp;$U21&amp;"_一部(一区画のみ)*")=1),1,""))</f>
        <v/>
      </c>
      <c r="FZ21" s="81" t="str">
        <f t="shared" si="131"/>
        <v/>
      </c>
      <c r="GA21" s="81" t="str">
        <f t="shared" si="132"/>
        <v/>
      </c>
      <c r="GB21" s="81" t="str">
        <f t="shared" si="133"/>
        <v/>
      </c>
      <c r="GC21" s="81" t="str">
        <f t="shared" si="134"/>
        <v/>
      </c>
      <c r="GD21" s="81" t="str">
        <f t="shared" si="135"/>
        <v/>
      </c>
      <c r="GE21" s="81" t="str">
        <f t="shared" si="136"/>
        <v/>
      </c>
      <c r="GF21" s="81" t="str">
        <f t="shared" si="137"/>
        <v/>
      </c>
      <c r="GG21" s="81" t="str">
        <f>IF(OR(GF21="",$E21&lt;&gt;"全部"),"",IF(COUNTIF(GF$18:GF21,"*"&amp;$U21&amp;"_全部*")=1,1,""))</f>
        <v/>
      </c>
      <c r="GH21" s="81" t="str">
        <f t="shared" si="138"/>
        <v/>
      </c>
      <c r="GI21" s="81" t="str">
        <f t="shared" si="139"/>
        <v/>
      </c>
      <c r="GJ21" s="81" t="str">
        <f>IF(OR(GF21="",AND($E21&lt;&gt;"一部(追加調査)",$E21&lt;&gt;"一部(一区画のみ)")),"",IF(OR(COUNTIF(GF$18:GF21,"*"&amp;$U21&amp;"_一部(追加調査)*")=1,COUNTIF(GF$18:GF21,"*"&amp;$U21&amp;"_一部(一区画のみ)*")=1),1,""))</f>
        <v/>
      </c>
      <c r="GK21" s="81" t="str">
        <f t="shared" si="140"/>
        <v/>
      </c>
      <c r="GL21" s="81" t="str">
        <f t="shared" si="141"/>
        <v/>
      </c>
      <c r="GM21" s="81" t="str">
        <f t="shared" si="142"/>
        <v/>
      </c>
      <c r="GN21" s="81" t="str">
        <f t="shared" si="143"/>
        <v/>
      </c>
      <c r="GO21" s="81" t="str">
        <f t="shared" si="144"/>
        <v/>
      </c>
      <c r="GP21" s="81" t="str">
        <f t="shared" si="145"/>
        <v/>
      </c>
      <c r="GQ21" s="81" t="str">
        <f t="shared" si="146"/>
        <v/>
      </c>
      <c r="GR21" s="81" t="str">
        <f>IF(OR(GQ21="",$E21&lt;&gt;"全部"),"",IF(COUNTIF(GQ$18:GQ21,"*"&amp;$U21&amp;"_全部*")=1,1,""))</f>
        <v/>
      </c>
      <c r="GS21" s="81" t="str">
        <f t="shared" si="147"/>
        <v/>
      </c>
      <c r="GT21" s="89" t="str">
        <f t="shared" si="148"/>
        <v/>
      </c>
      <c r="GU21" s="81" t="str">
        <f>IF(OR(GQ21="",AND($E21&lt;&gt;"一部(追加調査)",$E21&lt;&gt;"一部(一区画のみ)")),"",IF(OR(COUNTIF(GQ$18:GQ21,"*"&amp;$U21&amp;"_一部(追加調査)*")=1,COUNTIF(GQ$18:GQ21,"*"&amp;$U21&amp;"_一部(一区画のみ)*")=1),1,""))</f>
        <v/>
      </c>
      <c r="GV21" s="81" t="str">
        <f t="shared" si="149"/>
        <v/>
      </c>
      <c r="GW21" s="81" t="str">
        <f t="shared" si="150"/>
        <v/>
      </c>
      <c r="GX21" s="81" t="str">
        <f t="shared" si="151"/>
        <v/>
      </c>
      <c r="GY21" s="81" t="str">
        <f t="shared" si="152"/>
        <v/>
      </c>
      <c r="GZ21" s="81" t="str">
        <f t="shared" si="153"/>
        <v/>
      </c>
      <c r="HA21" s="81" t="str">
        <f t="shared" si="154"/>
        <v/>
      </c>
      <c r="HB21" s="81" t="str">
        <f t="shared" si="155"/>
        <v/>
      </c>
      <c r="HC21" s="81" t="str">
        <f>IF(OR(HB21="",$E21&lt;&gt;"全部"),"",IF(COUNTIF(HB$18:HB21,"*"&amp;$U21&amp;"_全部*")=1,1,""))</f>
        <v/>
      </c>
      <c r="HD21" s="81" t="str">
        <f t="shared" si="156"/>
        <v/>
      </c>
      <c r="HE21" s="81" t="str">
        <f t="shared" si="157"/>
        <v/>
      </c>
      <c r="HF21" s="81" t="str">
        <f>IF(OR(HB21="",AND($E21&lt;&gt;"一部(追加調査)",$E21&lt;&gt;"一部(一区画のみ)")),"",IF(OR(COUNTIF(HB$18:HB21,"*"&amp;$U21&amp;"_一部(追加調査)*")=1,COUNTIF(HB$18:HB21,"*"&amp;$U21&amp;"_一部(一区画のみ)*")=1),1,""))</f>
        <v/>
      </c>
      <c r="HG21" s="81" t="str">
        <f t="shared" si="158"/>
        <v/>
      </c>
      <c r="HH21" s="81" t="str">
        <f t="shared" si="159"/>
        <v/>
      </c>
      <c r="HI21" s="81" t="str">
        <f t="shared" si="160"/>
        <v/>
      </c>
      <c r="HJ21" s="81" t="str">
        <f t="shared" si="161"/>
        <v/>
      </c>
      <c r="HK21" s="81" t="str">
        <f t="shared" si="162"/>
        <v/>
      </c>
      <c r="HL21" s="81" t="str">
        <f t="shared" si="163"/>
        <v/>
      </c>
      <c r="HM21" s="81" t="str">
        <f t="shared" si="164"/>
        <v/>
      </c>
      <c r="HN21" s="81" t="str">
        <f>IF(OR(HM21="",$E21&lt;&gt;"全部"),"",IF(COUNTIF(HM$18:HM21,"*"&amp;$U21&amp;"_全部*")=1,1,""))</f>
        <v/>
      </c>
      <c r="HO21" s="81" t="str">
        <f t="shared" si="165"/>
        <v/>
      </c>
      <c r="HP21" s="89" t="str">
        <f t="shared" si="166"/>
        <v/>
      </c>
      <c r="HQ21" s="81" t="str">
        <f>IF(OR(HM21="",AND($E21&lt;&gt;"一部(追加調査)",$E21&lt;&gt;"一部(一区画のみ)")),"",IF(OR(COUNTIF(HM$18:HM21,"*"&amp;$U21&amp;"_一部(追加調査)*")=1,COUNTIF(HM$18:HM21,"*"&amp;$U21&amp;"_一部(一区画のみ)*")=1),1,""))</f>
        <v/>
      </c>
      <c r="HR21" s="81" t="str">
        <f t="shared" si="167"/>
        <v/>
      </c>
      <c r="HS21" s="81" t="str">
        <f t="shared" si="168"/>
        <v/>
      </c>
      <c r="HT21" s="81" t="str">
        <f t="shared" si="169"/>
        <v/>
      </c>
      <c r="HU21" s="81" t="str">
        <f t="shared" si="170"/>
        <v/>
      </c>
      <c r="HV21" s="81" t="str">
        <f t="shared" si="171"/>
        <v/>
      </c>
      <c r="HW21" s="81" t="str">
        <f t="shared" si="172"/>
        <v/>
      </c>
      <c r="HX21" s="81" t="str">
        <f t="shared" si="173"/>
        <v/>
      </c>
      <c r="HY21" s="81" t="str">
        <f>IF(OR(HX21="",$E21&lt;&gt;"全部"),"",IF(COUNTIF(HX$18:HX21,"*"&amp;$U21&amp;"_全部*")=1,1,""))</f>
        <v/>
      </c>
      <c r="HZ21" s="81" t="str">
        <f t="shared" si="174"/>
        <v/>
      </c>
      <c r="IA21" s="81" t="str">
        <f t="shared" si="175"/>
        <v/>
      </c>
      <c r="IB21" s="81" t="str">
        <f>IF(OR(HX21="",AND($E21&lt;&gt;"一部(追加調査)",$E21&lt;&gt;"一部(一区画のみ)")),"",IF(OR(COUNTIF(HX$18:HX21,"*"&amp;$U21&amp;"_一部(追加調査)*")=1,COUNTIF(HX$18:HX21,"*"&amp;$U21&amp;"_一部(一区画のみ)*")=1),1,""))</f>
        <v/>
      </c>
      <c r="IC21" s="81" t="str">
        <f t="shared" si="176"/>
        <v/>
      </c>
      <c r="ID21" s="81" t="str">
        <f t="shared" si="177"/>
        <v/>
      </c>
      <c r="IE21" s="81" t="str">
        <f t="shared" si="178"/>
        <v/>
      </c>
      <c r="IF21" s="81" t="str">
        <f t="shared" si="179"/>
        <v/>
      </c>
      <c r="IG21" s="81" t="str">
        <f t="shared" si="180"/>
        <v/>
      </c>
      <c r="IH21" s="81" t="str">
        <f t="shared" si="181"/>
        <v/>
      </c>
      <c r="II21" s="81" t="str">
        <f t="shared" si="182"/>
        <v/>
      </c>
      <c r="IJ21" s="81" t="str">
        <f>IF(OR(II21="",$E21&lt;&gt;"全部"),"",IF(COUNTIF(II$18:II21,"*"&amp;$U21&amp;"_全部*")=1,1,""))</f>
        <v/>
      </c>
      <c r="IK21" s="81" t="str">
        <f t="shared" si="183"/>
        <v/>
      </c>
      <c r="IL21" s="89" t="str">
        <f t="shared" si="184"/>
        <v/>
      </c>
      <c r="IM21" s="81" t="str">
        <f>IF(OR(II21="",AND($E21&lt;&gt;"一部(追加調査)",$E21&lt;&gt;"一部(一区画のみ)")),"",IF(OR(COUNTIF(II$18:II21,"*"&amp;$U21&amp;"_一部(追加調査)*")=1,COUNTIF(II$18:II21,"*"&amp;$U21&amp;"_一部(一区画のみ)*")=1),1,""))</f>
        <v/>
      </c>
      <c r="IN21" s="81" t="str">
        <f t="shared" si="185"/>
        <v/>
      </c>
      <c r="IO21" s="81" t="str">
        <f t="shared" si="186"/>
        <v/>
      </c>
      <c r="IP21" s="81" t="str">
        <f t="shared" si="187"/>
        <v/>
      </c>
      <c r="IQ21" s="81" t="str">
        <f t="shared" si="188"/>
        <v/>
      </c>
      <c r="IR21" s="81" t="str">
        <f t="shared" si="189"/>
        <v/>
      </c>
      <c r="IS21" s="81" t="str">
        <f t="shared" si="190"/>
        <v/>
      </c>
      <c r="IT21" s="81" t="str">
        <f t="shared" si="191"/>
        <v/>
      </c>
      <c r="IU21" s="81" t="str">
        <f>IF(OR(IT21="",$E21&lt;&gt;"全部"),"",IF(COUNTIF(IT$18:IT21,"*"&amp;$U21&amp;"_全部*")=1,1,""))</f>
        <v/>
      </c>
      <c r="IV21" s="81" t="str">
        <f t="shared" si="192"/>
        <v/>
      </c>
      <c r="IW21" s="81" t="str">
        <f t="shared" si="193"/>
        <v/>
      </c>
      <c r="IX21" s="81" t="str">
        <f>IF(OR(IT21="",AND($E21&lt;&gt;"一部(追加調査)",$E21&lt;&gt;"一部(一区画のみ)")),"",IF(OR(COUNTIF(IT$18:IT21,"*"&amp;$U21&amp;"_一部(追加調査)*")=1,COUNTIF(IT$18:IT21,"*"&amp;$U21&amp;"_一部(一区画のみ)*")=1),1,""))</f>
        <v/>
      </c>
      <c r="IY21" s="81" t="str">
        <f t="shared" si="194"/>
        <v/>
      </c>
      <c r="IZ21" s="81" t="str">
        <f t="shared" si="195"/>
        <v/>
      </c>
      <c r="JA21" s="81" t="str">
        <f t="shared" si="196"/>
        <v/>
      </c>
      <c r="JB21" s="81" t="str">
        <f t="shared" si="197"/>
        <v/>
      </c>
      <c r="JC21" s="81" t="str">
        <f t="shared" si="198"/>
        <v/>
      </c>
      <c r="JD21" s="81" t="str">
        <f t="shared" si="199"/>
        <v/>
      </c>
      <c r="JE21" s="81" t="str">
        <f t="shared" si="200"/>
        <v/>
      </c>
      <c r="JF21" s="81" t="str">
        <f>IF(OR(JE21="",$E21&lt;&gt;"全部"),"",IF(COUNTIF(JE$18:JE21,"*"&amp;$U21&amp;"_全部*")=1,1,""))</f>
        <v/>
      </c>
      <c r="JG21" s="81" t="str">
        <f t="shared" si="201"/>
        <v/>
      </c>
      <c r="JH21" s="89" t="str">
        <f t="shared" si="202"/>
        <v/>
      </c>
      <c r="JI21" s="81" t="str">
        <f>IF(OR(JE21="",AND($E21&lt;&gt;"一部(追加調査)",$E21&lt;&gt;"一部(一区画のみ)")),"",IF(OR(COUNTIF(JE$18:JE21,"*"&amp;$U21&amp;"_一部(追加調査)*")=1,COUNTIF(JE$18:JE21,"*"&amp;$U21&amp;"_一部(一区画のみ)*")=1),1,""))</f>
        <v/>
      </c>
      <c r="JJ21" s="81" t="str">
        <f t="shared" si="203"/>
        <v/>
      </c>
      <c r="JK21" s="81" t="str">
        <f t="shared" si="204"/>
        <v/>
      </c>
      <c r="JL21" s="81" t="str">
        <f t="shared" si="205"/>
        <v/>
      </c>
      <c r="JM21" s="81" t="str">
        <f t="shared" si="206"/>
        <v/>
      </c>
      <c r="JN21" s="81" t="str">
        <f t="shared" si="207"/>
        <v/>
      </c>
      <c r="JO21" s="81" t="str">
        <f t="shared" si="208"/>
        <v/>
      </c>
      <c r="JP21" s="81" t="str">
        <f t="shared" si="209"/>
        <v/>
      </c>
      <c r="JQ21" s="81" t="str">
        <f>IF(OR(JP21="",$E21&lt;&gt;"全部"),"",IF(COUNTIF(JP$18:JP21,"*"&amp;$U21&amp;"_全部*")=1,1,""))</f>
        <v/>
      </c>
      <c r="JR21" s="81" t="str">
        <f t="shared" si="210"/>
        <v/>
      </c>
      <c r="JS21" s="81" t="str">
        <f t="shared" si="211"/>
        <v/>
      </c>
      <c r="JT21" s="81" t="str">
        <f>IF(OR(JP21="",AND($E21&lt;&gt;"一部(追加調査)",$E21&lt;&gt;"一部(一区画のみ)")),"",IF(OR(COUNTIF(JP$18:JP21,"*"&amp;$U21&amp;"_一部(追加調査)*")=1,COUNTIF(JP$18:JP21,"*"&amp;$U21&amp;"_一部(一区画のみ)*")=1),1,""))</f>
        <v/>
      </c>
      <c r="JU21" s="81" t="str">
        <f t="shared" si="212"/>
        <v/>
      </c>
      <c r="JV21" s="81" t="str">
        <f t="shared" si="213"/>
        <v/>
      </c>
      <c r="JW21" s="81" t="str">
        <f t="shared" si="214"/>
        <v/>
      </c>
      <c r="JX21" s="81" t="str">
        <f t="shared" si="215"/>
        <v/>
      </c>
      <c r="JY21" s="81" t="str">
        <f t="shared" si="216"/>
        <v/>
      </c>
      <c r="JZ21" s="81" t="str">
        <f t="shared" si="217"/>
        <v/>
      </c>
    </row>
    <row r="22" spans="1:286" s="81" customFormat="1">
      <c r="A22" s="79"/>
      <c r="B22" s="82">
        <f t="shared" si="0"/>
        <v>5</v>
      </c>
      <c r="C22" s="65"/>
      <c r="D22" s="66"/>
      <c r="E22" s="67"/>
      <c r="F22" s="68"/>
      <c r="G22" s="69"/>
      <c r="H22" s="70"/>
      <c r="I22" s="71"/>
      <c r="J22" s="71"/>
      <c r="K22" s="71"/>
      <c r="L22" s="71"/>
      <c r="M22" s="71"/>
      <c r="N22" s="99"/>
      <c r="O22" s="71"/>
      <c r="P22" s="71"/>
      <c r="Q22" s="71"/>
      <c r="R22" s="71"/>
      <c r="S22" s="72"/>
      <c r="T22" s="79"/>
      <c r="U22" s="81" t="str">
        <f t="shared" si="1"/>
        <v/>
      </c>
      <c r="V22" s="81" t="str">
        <f>IF(U22="","",COUNTIF(U$18:U22,U22))</f>
        <v/>
      </c>
      <c r="W22" s="81" t="str">
        <f t="shared" si="2"/>
        <v/>
      </c>
      <c r="X22" s="81" t="str">
        <f>IF(OR(W22="",$E22&lt;&gt;"全部"),"",IF(COUNTIF(W$18:W22,"*"&amp;$U22&amp;"_全部*")=1,1,""))</f>
        <v/>
      </c>
      <c r="Y22" s="81" t="str">
        <f t="shared" si="3"/>
        <v/>
      </c>
      <c r="Z22" s="89" t="str">
        <f t="shared" si="4"/>
        <v/>
      </c>
      <c r="AA22" s="81" t="str">
        <f>IF(OR(W22="",AND($E22&lt;&gt;"一部(追加調査)",$E22&lt;&gt;"一部(一区画のみ)")),"",IF(OR(COUNTIF(W$18:W22, "*" &amp; $U22 &amp; "_一部(追加調査)*")=1, COUNTIF(W$18:W22, "*" &amp; $U22 &amp; "_一部(一区画のみ)*")=1), 1, ""))</f>
        <v/>
      </c>
      <c r="AB22" s="81" t="str">
        <f t="shared" si="5"/>
        <v/>
      </c>
      <c r="AC22" s="81" t="str">
        <f t="shared" si="6"/>
        <v/>
      </c>
      <c r="AD22" s="81" t="str">
        <f t="shared" si="7"/>
        <v/>
      </c>
      <c r="AE22" s="81" t="str">
        <f t="shared" si="8"/>
        <v/>
      </c>
      <c r="AF22" s="81" t="str">
        <f t="shared" si="9"/>
        <v/>
      </c>
      <c r="AG22" s="81" t="str">
        <f t="shared" si="10"/>
        <v/>
      </c>
      <c r="AH22" s="81" t="str">
        <f t="shared" si="11"/>
        <v/>
      </c>
      <c r="AI22" s="81" t="str">
        <f>IF(OR(AH22="",$E22&lt;&gt;"全部"),"",IF(COUNTIF(AH$18:AH22,"*"&amp;$U22&amp;"_全部*")=1,1,""))</f>
        <v/>
      </c>
      <c r="AJ22" s="81" t="str">
        <f t="shared" si="12"/>
        <v/>
      </c>
      <c r="AK22" s="81" t="str">
        <f t="shared" si="13"/>
        <v/>
      </c>
      <c r="AL22" s="81" t="str">
        <f>IF(OR(AH22="",AND($E22&lt;&gt;"一部(追加調査)",$E22&lt;&gt;"一部(一区画のみ)")),"",IF(OR(COUNTIF(AH$18:AH22,"*"&amp;$U22&amp;"_一部(追加調査)*")=1,COUNTIF(AH$18:AH22,"*"&amp;$U22&amp;"_一部(一区画のみ)*")=1),1,""))</f>
        <v/>
      </c>
      <c r="AM22" s="81" t="str">
        <f t="shared" si="14"/>
        <v/>
      </c>
      <c r="AN22" s="81" t="str">
        <f t="shared" si="15"/>
        <v/>
      </c>
      <c r="AO22" s="81" t="str">
        <f t="shared" si="16"/>
        <v/>
      </c>
      <c r="AP22" s="81" t="str">
        <f t="shared" si="17"/>
        <v/>
      </c>
      <c r="AQ22" s="81" t="str">
        <f t="shared" si="18"/>
        <v/>
      </c>
      <c r="AR22" s="81" t="str">
        <f t="shared" si="19"/>
        <v/>
      </c>
      <c r="AS22" s="81" t="str">
        <f t="shared" si="20"/>
        <v/>
      </c>
      <c r="AT22" s="81" t="str">
        <f>IF(OR(AS22="",$E22&lt;&gt;"全部"),"",IF(COUNTIF(AS$18:AS22,"*"&amp;$U22&amp;"_全部*")=1,1,""))</f>
        <v/>
      </c>
      <c r="AU22" s="81" t="str">
        <f t="shared" si="21"/>
        <v/>
      </c>
      <c r="AV22" s="89" t="str">
        <f t="shared" si="22"/>
        <v/>
      </c>
      <c r="AW22" s="81" t="str">
        <f>IF(OR(AS22="",AND($E22&lt;&gt;"一部(追加調査)",$E22&lt;&gt;"一部(一区画のみ)")),"",IF(OR(COUNTIF(AS$18:AS22,"*"&amp;$U22&amp;"_一部(追加調査)*")=1,COUNTIF(AS$18:AS22,"*"&amp;$U22&amp;"_一部(一区画のみ)*")=1),1,""))</f>
        <v/>
      </c>
      <c r="AX22" s="81" t="str">
        <f t="shared" si="23"/>
        <v/>
      </c>
      <c r="AY22" s="81" t="str">
        <f t="shared" si="24"/>
        <v/>
      </c>
      <c r="AZ22" s="81" t="str">
        <f t="shared" si="25"/>
        <v/>
      </c>
      <c r="BA22" s="81" t="str">
        <f t="shared" si="26"/>
        <v/>
      </c>
      <c r="BB22" s="81" t="str">
        <f t="shared" si="27"/>
        <v/>
      </c>
      <c r="BC22" s="81" t="str">
        <f t="shared" si="28"/>
        <v/>
      </c>
      <c r="BD22" s="81" t="str">
        <f t="shared" si="29"/>
        <v/>
      </c>
      <c r="BE22" s="81" t="str">
        <f>IF(OR(BD22="",$E22&lt;&gt;"全部"),"",IF(COUNTIF(BD$18:BD22,"*"&amp;$U22&amp;"_全部*")=1,1,""))</f>
        <v/>
      </c>
      <c r="BF22" s="81" t="str">
        <f t="shared" si="30"/>
        <v/>
      </c>
      <c r="BG22" s="81" t="str">
        <f t="shared" si="31"/>
        <v/>
      </c>
      <c r="BH22" s="81" t="str">
        <f>IF(OR(BD22="",AND($E22&lt;&gt;"一部(追加調査)",$E22&lt;&gt;"一部(一区画のみ)")),"",IF(OR(COUNTIF(BD$18:BD22,"*"&amp;$U22&amp;"_一部(追加調査)*")=1, COUNTIF(BD$18:BD22,"*"&amp;$U22&amp;"_一部(一区画のみ)*")=1),1,""))</f>
        <v/>
      </c>
      <c r="BI22" s="81" t="str">
        <f t="shared" si="32"/>
        <v/>
      </c>
      <c r="BJ22" s="81" t="str">
        <f t="shared" si="33"/>
        <v/>
      </c>
      <c r="BK22" s="81" t="str">
        <f t="shared" si="34"/>
        <v/>
      </c>
      <c r="BL22" s="81" t="str">
        <f t="shared" si="35"/>
        <v/>
      </c>
      <c r="BM22" s="81" t="str">
        <f t="shared" si="36"/>
        <v/>
      </c>
      <c r="BN22" s="81" t="str">
        <f t="shared" si="37"/>
        <v/>
      </c>
      <c r="BO22" s="81" t="str">
        <f t="shared" si="38"/>
        <v/>
      </c>
      <c r="BP22" s="81" t="str">
        <f>IF(OR(BO22="",$E22&lt;&gt;"全部"),"",IF(COUNTIF(BO$18:BO22,"*"&amp;$U22&amp;"_全部*")=1,1,""))</f>
        <v/>
      </c>
      <c r="BQ22" s="81" t="str">
        <f t="shared" si="39"/>
        <v/>
      </c>
      <c r="BR22" s="89" t="str">
        <f t="shared" si="40"/>
        <v/>
      </c>
      <c r="BS22" s="81" t="str">
        <f>IF(OR(BO22="",AND($E22&lt;&gt;"一部(追加調査)",$E22&lt;&gt;"一部(一区画のみ)")),"",IF(OR(COUNTIF(BO$18:BO22,"*"&amp;$U22&amp;"_一部(追加調査)*")=1, COUNTIF(BO$18:BO22,"*"&amp;$U22&amp;"_一部(一区画のみ*")=1),1,""))</f>
        <v/>
      </c>
      <c r="BT22" s="81" t="str">
        <f t="shared" si="41"/>
        <v/>
      </c>
      <c r="BU22" s="81" t="str">
        <f t="shared" si="42"/>
        <v/>
      </c>
      <c r="BV22" s="81" t="str">
        <f t="shared" si="43"/>
        <v/>
      </c>
      <c r="BW22" s="81" t="str">
        <f t="shared" si="44"/>
        <v/>
      </c>
      <c r="BX22" s="81" t="str">
        <f t="shared" si="45"/>
        <v/>
      </c>
      <c r="BY22" s="81" t="str">
        <f t="shared" si="46"/>
        <v/>
      </c>
      <c r="BZ22" s="81" t="str">
        <f t="shared" si="47"/>
        <v/>
      </c>
      <c r="CA22" s="81" t="str">
        <f>IF(OR(BZ22="",$E22&lt;&gt;"全部"),"",IF(COUNTIF(BZ$18:BZ22,"*"&amp;$U22&amp;"_全部*")=1,1,""))</f>
        <v/>
      </c>
      <c r="CB22" s="81" t="str">
        <f t="shared" si="48"/>
        <v/>
      </c>
      <c r="CC22" s="81" t="str">
        <f t="shared" si="49"/>
        <v/>
      </c>
      <c r="CD22" s="81" t="str">
        <f>IF(OR(BZ22="",AND($E22&lt;&gt;"一部(追加調査)",$E22&lt;&gt;"一部(一区画のみ)")),"",IF(OR(COUNTIF(BZ$18:BZ22,"*"&amp;$U22&amp;"_一部(追加調査)*")=1,COUNTIF(BZ$18:BZ22,"*"&amp;$U22&amp;"_一部(一区画のみ)*")=1),1,""))</f>
        <v/>
      </c>
      <c r="CE22" s="81" t="str">
        <f t="shared" si="50"/>
        <v/>
      </c>
      <c r="CF22" s="81" t="str">
        <f t="shared" si="51"/>
        <v/>
      </c>
      <c r="CG22" s="81" t="str">
        <f t="shared" si="52"/>
        <v/>
      </c>
      <c r="CH22" s="81" t="str">
        <f t="shared" si="53"/>
        <v/>
      </c>
      <c r="CI22" s="81" t="str">
        <f t="shared" si="54"/>
        <v/>
      </c>
      <c r="CJ22" s="81" t="str">
        <f t="shared" si="55"/>
        <v/>
      </c>
      <c r="CK22" s="81" t="str">
        <f t="shared" si="56"/>
        <v/>
      </c>
      <c r="CL22" s="81" t="str">
        <f>IF(OR(CK22="",$E22&lt;&gt;"全部"),"",IF(COUNTIF(CK$18:CK22,"*"&amp;$U22&amp;"_全部*")=1,1,""))</f>
        <v/>
      </c>
      <c r="CM22" s="81" t="str">
        <f t="shared" si="57"/>
        <v/>
      </c>
      <c r="CN22" s="89" t="str">
        <f t="shared" si="58"/>
        <v/>
      </c>
      <c r="CO22" s="81" t="str">
        <f>IF(OR(CK22="",AND($E22&lt;&gt;"一部(追加調査)",$E22&lt;&gt;"一部(一区画のみ)")),"",IF(OR(COUNTIF(CK$18:CK22,"*"&amp;$U22&amp;"_一部(追加調査)*")=1,COUNTIF(CK$18:CK22,"*"&amp;$U22&amp;"_一部(一区画のみ)*")=1),1,""))</f>
        <v/>
      </c>
      <c r="CP22" s="81" t="str">
        <f t="shared" si="59"/>
        <v/>
      </c>
      <c r="CQ22" s="81" t="str">
        <f t="shared" si="60"/>
        <v/>
      </c>
      <c r="CR22" s="81" t="str">
        <f t="shared" si="61"/>
        <v/>
      </c>
      <c r="CS22" s="81" t="str">
        <f t="shared" si="62"/>
        <v/>
      </c>
      <c r="CT22" s="81" t="str">
        <f t="shared" si="63"/>
        <v/>
      </c>
      <c r="CU22" s="81" t="str">
        <f t="shared" si="64"/>
        <v/>
      </c>
      <c r="CV22" s="81" t="str">
        <f t="shared" si="65"/>
        <v/>
      </c>
      <c r="CW22" s="81" t="str">
        <f>IF(OR(CV22="",$E22&lt;&gt;"全部"),"",IF(COUNTIF(CV$18:CV22,"*"&amp;$U22&amp;"_全部*")=1,1,""))</f>
        <v/>
      </c>
      <c r="CX22" s="81" t="str">
        <f t="shared" si="66"/>
        <v/>
      </c>
      <c r="CY22" s="81" t="str">
        <f t="shared" si="67"/>
        <v/>
      </c>
      <c r="CZ22" s="81" t="str">
        <f>IF(OR(CV22="",AND($E22&lt;&gt;"一部(追加調査)",$E22&lt;&gt;"一部(一区画のみ)")),"",IF(OR(COUNTIF(CV$18:CV22,"*"&amp;$U22&amp;"_一部(追加調査)*")=1,COUNTIF(CV$18:CV22,"*"&amp;$U22&amp;"_一部(一区画のみ)*")=1),1,""))</f>
        <v/>
      </c>
      <c r="DA22" s="81" t="str">
        <f t="shared" si="68"/>
        <v/>
      </c>
      <c r="DB22" s="81" t="str">
        <f t="shared" si="69"/>
        <v/>
      </c>
      <c r="DC22" s="81" t="str">
        <f t="shared" si="70"/>
        <v/>
      </c>
      <c r="DD22" s="81" t="str">
        <f t="shared" si="71"/>
        <v/>
      </c>
      <c r="DE22" s="81" t="str">
        <f t="shared" si="72"/>
        <v/>
      </c>
      <c r="DF22" s="81" t="str">
        <f t="shared" si="73"/>
        <v/>
      </c>
      <c r="DG22" s="81" t="str">
        <f t="shared" si="74"/>
        <v/>
      </c>
      <c r="DH22" s="81" t="str">
        <f>IF(OR(DG22="",$E22&lt;&gt;"全部"),"",IF(COUNTIF(DG$18:DG22,"*"&amp;$U22&amp;"_全部*")=1,1,""))</f>
        <v/>
      </c>
      <c r="DI22" s="81" t="str">
        <f t="shared" si="75"/>
        <v/>
      </c>
      <c r="DJ22" s="89" t="str">
        <f t="shared" si="76"/>
        <v/>
      </c>
      <c r="DK22" s="81" t="str">
        <f>IF(OR(DG22="",AND($E22&lt;&gt;"一部(追加調査)",$E22&lt;&gt;"一部(一区画のみ)")),"",IF(OR(COUNTIF(DG$18:DG22,"*"&amp;$U22&amp;"_一部(追加調査)*")=1,COUNTIF(DG$18:DG22,"*"&amp;$U22&amp;"_一部(一区画のみ)*")=1),1,""))</f>
        <v/>
      </c>
      <c r="DL22" s="81" t="str">
        <f t="shared" si="77"/>
        <v/>
      </c>
      <c r="DM22" s="81" t="str">
        <f t="shared" si="78"/>
        <v/>
      </c>
      <c r="DN22" s="81" t="str">
        <f t="shared" si="79"/>
        <v/>
      </c>
      <c r="DO22" s="81" t="str">
        <f t="shared" si="80"/>
        <v/>
      </c>
      <c r="DP22" s="81" t="str">
        <f t="shared" si="81"/>
        <v/>
      </c>
      <c r="DQ22" s="81" t="str">
        <f t="shared" si="82"/>
        <v/>
      </c>
      <c r="DR22" s="81" t="str">
        <f t="shared" si="83"/>
        <v/>
      </c>
      <c r="DS22" s="81" t="str">
        <f>IF(OR(DR22="",$E22&lt;&gt;"全部"),"",IF(COUNTIF(DR$18:DR22,"*"&amp;$U22&amp;"_全部*")=1,1,""))</f>
        <v/>
      </c>
      <c r="DT22" s="81" t="str">
        <f t="shared" si="84"/>
        <v/>
      </c>
      <c r="DU22" s="81" t="str">
        <f t="shared" si="85"/>
        <v/>
      </c>
      <c r="DV22" s="81" t="str">
        <f>IF(OR(DR22="",AND($E22&lt;&gt;"一部(追加調査)",$E22&lt;&gt;"一部(一区画のみ)")),"",IF(OR(COUNTIF(DR$18:DR22,"*"&amp;$U22&amp;"_一部(追加調査)*")=1,COUNTIF(DR$18:DR22,"*"&amp;$U22&amp;"_一部(一区画のみ)*")=1),1,""))</f>
        <v/>
      </c>
      <c r="DW22" s="81" t="str">
        <f t="shared" si="86"/>
        <v/>
      </c>
      <c r="DX22" s="81" t="str">
        <f t="shared" si="87"/>
        <v/>
      </c>
      <c r="DY22" s="81" t="str">
        <f t="shared" si="88"/>
        <v/>
      </c>
      <c r="DZ22" s="81" t="str">
        <f t="shared" si="89"/>
        <v/>
      </c>
      <c r="EA22" s="81" t="str">
        <f t="shared" si="90"/>
        <v/>
      </c>
      <c r="EB22" s="81" t="str">
        <f t="shared" si="91"/>
        <v/>
      </c>
      <c r="EC22" s="81" t="str">
        <f t="shared" si="92"/>
        <v/>
      </c>
      <c r="ED22" s="81" t="str">
        <f>IF(OR(EC22="",$E22&lt;&gt;"全部"),"",IF(COUNTIF(EC$18:EC22,"*"&amp;$U22&amp;"_全部*")=1,1,""))</f>
        <v/>
      </c>
      <c r="EE22" s="81" t="str">
        <f t="shared" si="93"/>
        <v/>
      </c>
      <c r="EF22" s="89" t="str">
        <f t="shared" si="94"/>
        <v/>
      </c>
      <c r="EG22" s="81" t="str">
        <f>IF(OR(EC22="",AND($E22&lt;&gt;"一部(追加調査)",$E22&lt;&gt;"一部(一区画のみ)")),"",IF(OR(COUNTIF(EC$18:EC22,"*"&amp;$U22&amp;"_一部(追加調査)*")=1,COUNTIF(EC$18:EC22,"*"&amp;$U22&amp;"_一部(一区画のみ)*")=1),1,""))</f>
        <v/>
      </c>
      <c r="EH22" s="81" t="str">
        <f t="shared" si="95"/>
        <v/>
      </c>
      <c r="EI22" s="81" t="str">
        <f t="shared" si="96"/>
        <v/>
      </c>
      <c r="EJ22" s="81" t="str">
        <f t="shared" si="97"/>
        <v/>
      </c>
      <c r="EK22" s="81" t="str">
        <f t="shared" si="98"/>
        <v/>
      </c>
      <c r="EL22" s="81" t="str">
        <f t="shared" si="99"/>
        <v/>
      </c>
      <c r="EM22" s="81" t="str">
        <f t="shared" si="100"/>
        <v/>
      </c>
      <c r="EN22" s="81" t="str">
        <f t="shared" si="101"/>
        <v/>
      </c>
      <c r="EO22" s="81" t="str">
        <f>IF(OR(EN22="",$E22&lt;&gt;"全部"),"",IF(COUNTIF(EN$18:EN22,"*"&amp;$U22&amp;"_全部*")=1,1,""))</f>
        <v/>
      </c>
      <c r="EP22" s="81" t="str">
        <f t="shared" si="102"/>
        <v/>
      </c>
      <c r="EQ22" s="81" t="str">
        <f t="shared" si="103"/>
        <v/>
      </c>
      <c r="ER22" s="81" t="str">
        <f>IF(OR(EN22="",AND($E22&lt;&gt;"一部(追加調査)",$E22&lt;&gt;"一部(一区画のみ)")),"",IF(OR(COUNTIF(EN$18:EN22,"*"&amp;$U22&amp;"_一部(追加調査)*")=1,COUNTIF(EN$18:EN22,"*"&amp;$U22&amp;"_一部(一区画のみ)*")=1),1,""))</f>
        <v/>
      </c>
      <c r="ES22" s="81" t="str">
        <f t="shared" si="104"/>
        <v/>
      </c>
      <c r="ET22" s="81" t="str">
        <f t="shared" si="105"/>
        <v/>
      </c>
      <c r="EU22" s="81" t="str">
        <f t="shared" si="106"/>
        <v/>
      </c>
      <c r="EV22" s="81" t="str">
        <f t="shared" si="107"/>
        <v/>
      </c>
      <c r="EW22" s="81" t="str">
        <f t="shared" si="108"/>
        <v/>
      </c>
      <c r="EX22" s="81" t="str">
        <f t="shared" si="109"/>
        <v/>
      </c>
      <c r="EY22" s="81" t="str">
        <f t="shared" si="110"/>
        <v/>
      </c>
      <c r="EZ22" s="81" t="str">
        <f>IF(OR(EY22="",$E22&lt;&gt;"全部"),"",IF(COUNTIF(EY$18:EY22,"*"&amp;$U22&amp;"_全部*")=1,1,""))</f>
        <v/>
      </c>
      <c r="FA22" s="81" t="str">
        <f t="shared" si="111"/>
        <v/>
      </c>
      <c r="FB22" s="89" t="str">
        <f t="shared" si="112"/>
        <v/>
      </c>
      <c r="FC22" s="81" t="str">
        <f>IF(OR(EY22="",AND($E22&lt;&gt;"一部(追加調査)",$E22&lt;&gt;"一部(一区画のみ)")),"",IF(OR(COUNTIF(EY$18:EY22,"*"&amp;$U22&amp;"_一部(追加調査)*")=1,COUNTIF(EY$18:EY22,"*"&amp;$U22&amp;"_一部(一区画のみ)*")=1),1,""))</f>
        <v/>
      </c>
      <c r="FD22" s="81" t="str">
        <f t="shared" si="113"/>
        <v/>
      </c>
      <c r="FE22" s="81" t="str">
        <f t="shared" si="114"/>
        <v/>
      </c>
      <c r="FF22" s="81" t="str">
        <f t="shared" si="115"/>
        <v/>
      </c>
      <c r="FG22" s="81" t="str">
        <f t="shared" si="116"/>
        <v/>
      </c>
      <c r="FH22" s="81" t="str">
        <f t="shared" si="117"/>
        <v/>
      </c>
      <c r="FI22" s="81" t="str">
        <f t="shared" si="118"/>
        <v/>
      </c>
      <c r="FJ22" s="81" t="str">
        <f t="shared" si="119"/>
        <v/>
      </c>
      <c r="FK22" s="81" t="str">
        <f>IF(OR(FJ22="",$E22&lt;&gt;"全部"),"",IF(COUNTIF(FJ$18:FJ22,"*"&amp;$U22&amp;"_全部*")=1,1,""))</f>
        <v/>
      </c>
      <c r="FL22" s="81" t="str">
        <f t="shared" si="120"/>
        <v/>
      </c>
      <c r="FM22" s="81" t="str">
        <f t="shared" si="121"/>
        <v/>
      </c>
      <c r="FN22" s="81" t="str">
        <f>IF(OR(FJ22="",AND($E22&lt;&gt;"一部(追加調査)",$E22&lt;&gt;"一部(一区画のみ)")),"",IF(OR(COUNTIF(FJ$18:FJ22,"*"&amp;$U22&amp;"_一部(追加調査)*")=1,COUNTIF(FJ$18:FJ22,"*"&amp;$U22&amp;"_一部(一区画のみ)*")=1),1,""))</f>
        <v/>
      </c>
      <c r="FO22" s="81" t="str">
        <f t="shared" si="122"/>
        <v/>
      </c>
      <c r="FP22" s="81" t="str">
        <f t="shared" si="123"/>
        <v/>
      </c>
      <c r="FQ22" s="81" t="str">
        <f t="shared" si="124"/>
        <v/>
      </c>
      <c r="FR22" s="81" t="str">
        <f t="shared" si="125"/>
        <v/>
      </c>
      <c r="FS22" s="81" t="str">
        <f t="shared" si="126"/>
        <v/>
      </c>
      <c r="FT22" s="81" t="str">
        <f t="shared" si="127"/>
        <v/>
      </c>
      <c r="FU22" s="81" t="str">
        <f t="shared" si="128"/>
        <v/>
      </c>
      <c r="FV22" s="81" t="str">
        <f>IF(OR(FU22="",$E22&lt;&gt;"全部"),"",IF(COUNTIF(FU$18:FU22,"*"&amp;$U22&amp;"_全部*")=1,1,""))</f>
        <v/>
      </c>
      <c r="FW22" s="81" t="str">
        <f t="shared" si="129"/>
        <v/>
      </c>
      <c r="FX22" s="89" t="str">
        <f t="shared" si="130"/>
        <v/>
      </c>
      <c r="FY22" s="81" t="str">
        <f>IF(OR(FU22="",AND($E22&lt;&gt;"一部(追加調査)",$E22&lt;&gt;"一部(一区画のみ)")),"",IF(OR(COUNTIF(FU$18:FU22,"*"&amp;$U22&amp;"_一部(追加調査)*")=1,COUNTIF(FU$18:FU22,"*"&amp;$U22&amp;"_一部(一区画のみ)*")=1),1,""))</f>
        <v/>
      </c>
      <c r="FZ22" s="81" t="str">
        <f t="shared" si="131"/>
        <v/>
      </c>
      <c r="GA22" s="81" t="str">
        <f t="shared" si="132"/>
        <v/>
      </c>
      <c r="GB22" s="81" t="str">
        <f t="shared" si="133"/>
        <v/>
      </c>
      <c r="GC22" s="81" t="str">
        <f t="shared" si="134"/>
        <v/>
      </c>
      <c r="GD22" s="81" t="str">
        <f t="shared" si="135"/>
        <v/>
      </c>
      <c r="GE22" s="81" t="str">
        <f t="shared" si="136"/>
        <v/>
      </c>
      <c r="GF22" s="81" t="str">
        <f t="shared" si="137"/>
        <v/>
      </c>
      <c r="GG22" s="81" t="str">
        <f>IF(OR(GF22="",$E22&lt;&gt;"全部"),"",IF(COUNTIF(GF$18:GF22,"*"&amp;$U22&amp;"_全部*")=1,1,""))</f>
        <v/>
      </c>
      <c r="GH22" s="81" t="str">
        <f t="shared" si="138"/>
        <v/>
      </c>
      <c r="GI22" s="81" t="str">
        <f t="shared" si="139"/>
        <v/>
      </c>
      <c r="GJ22" s="81" t="str">
        <f>IF(OR(GF22="",AND($E22&lt;&gt;"一部(追加調査)",$E22&lt;&gt;"一部(一区画のみ)")),"",IF(OR(COUNTIF(GF$18:GF22,"*"&amp;$U22&amp;"_一部(追加調査)*")=1,COUNTIF(GF$18:GF22,"*"&amp;$U22&amp;"_一部(一区画のみ)*")=1),1,""))</f>
        <v/>
      </c>
      <c r="GK22" s="81" t="str">
        <f t="shared" si="140"/>
        <v/>
      </c>
      <c r="GL22" s="81" t="str">
        <f t="shared" si="141"/>
        <v/>
      </c>
      <c r="GM22" s="81" t="str">
        <f t="shared" si="142"/>
        <v/>
      </c>
      <c r="GN22" s="81" t="str">
        <f t="shared" si="143"/>
        <v/>
      </c>
      <c r="GO22" s="81" t="str">
        <f t="shared" si="144"/>
        <v/>
      </c>
      <c r="GP22" s="81" t="str">
        <f t="shared" si="145"/>
        <v/>
      </c>
      <c r="GQ22" s="81" t="str">
        <f t="shared" si="146"/>
        <v/>
      </c>
      <c r="GR22" s="81" t="str">
        <f>IF(OR(GQ22="",$E22&lt;&gt;"全部"),"",IF(COUNTIF(GQ$18:GQ22,"*"&amp;$U22&amp;"_全部*")=1,1,""))</f>
        <v/>
      </c>
      <c r="GS22" s="81" t="str">
        <f t="shared" si="147"/>
        <v/>
      </c>
      <c r="GT22" s="89" t="str">
        <f t="shared" si="148"/>
        <v/>
      </c>
      <c r="GU22" s="81" t="str">
        <f>IF(OR(GQ22="",AND($E22&lt;&gt;"一部(追加調査)",$E22&lt;&gt;"一部(一区画のみ)")),"",IF(OR(COUNTIF(GQ$18:GQ22,"*"&amp;$U22&amp;"_一部(追加調査)*")=1,COUNTIF(GQ$18:GQ22,"*"&amp;$U22&amp;"_一部(一区画のみ)*")=1),1,""))</f>
        <v/>
      </c>
      <c r="GV22" s="81" t="str">
        <f t="shared" si="149"/>
        <v/>
      </c>
      <c r="GW22" s="81" t="str">
        <f t="shared" si="150"/>
        <v/>
      </c>
      <c r="GX22" s="81" t="str">
        <f t="shared" si="151"/>
        <v/>
      </c>
      <c r="GY22" s="81" t="str">
        <f t="shared" si="152"/>
        <v/>
      </c>
      <c r="GZ22" s="81" t="str">
        <f t="shared" si="153"/>
        <v/>
      </c>
      <c r="HA22" s="81" t="str">
        <f t="shared" si="154"/>
        <v/>
      </c>
      <c r="HB22" s="81" t="str">
        <f t="shared" si="155"/>
        <v/>
      </c>
      <c r="HC22" s="81" t="str">
        <f>IF(OR(HB22="",$E22&lt;&gt;"全部"),"",IF(COUNTIF(HB$18:HB22,"*"&amp;$U22&amp;"_全部*")=1,1,""))</f>
        <v/>
      </c>
      <c r="HD22" s="81" t="str">
        <f t="shared" si="156"/>
        <v/>
      </c>
      <c r="HE22" s="81" t="str">
        <f t="shared" si="157"/>
        <v/>
      </c>
      <c r="HF22" s="81" t="str">
        <f>IF(OR(HB22="",AND($E22&lt;&gt;"一部(追加調査)",$E22&lt;&gt;"一部(一区画のみ)")),"",IF(OR(COUNTIF(HB$18:HB22,"*"&amp;$U22&amp;"_一部(追加調査)*")=1,COUNTIF(HB$18:HB22,"*"&amp;$U22&amp;"_一部(一区画のみ)*")=1),1,""))</f>
        <v/>
      </c>
      <c r="HG22" s="81" t="str">
        <f t="shared" si="158"/>
        <v/>
      </c>
      <c r="HH22" s="81" t="str">
        <f t="shared" si="159"/>
        <v/>
      </c>
      <c r="HI22" s="81" t="str">
        <f t="shared" si="160"/>
        <v/>
      </c>
      <c r="HJ22" s="81" t="str">
        <f t="shared" si="161"/>
        <v/>
      </c>
      <c r="HK22" s="81" t="str">
        <f t="shared" si="162"/>
        <v/>
      </c>
      <c r="HL22" s="81" t="str">
        <f t="shared" si="163"/>
        <v/>
      </c>
      <c r="HM22" s="81" t="str">
        <f t="shared" si="164"/>
        <v/>
      </c>
      <c r="HN22" s="81" t="str">
        <f>IF(OR(HM22="",$E22&lt;&gt;"全部"),"",IF(COUNTIF(HM$18:HM22,"*"&amp;$U22&amp;"_全部*")=1,1,""))</f>
        <v/>
      </c>
      <c r="HO22" s="81" t="str">
        <f t="shared" si="165"/>
        <v/>
      </c>
      <c r="HP22" s="89" t="str">
        <f t="shared" si="166"/>
        <v/>
      </c>
      <c r="HQ22" s="81" t="str">
        <f>IF(OR(HM22="",AND($E22&lt;&gt;"一部(追加調査)",$E22&lt;&gt;"一部(一区画のみ)")),"",IF(OR(COUNTIF(HM$18:HM22,"*"&amp;$U22&amp;"_一部(追加調査)*")=1,COUNTIF(HM$18:HM22,"*"&amp;$U22&amp;"_一部(一区画のみ)*")=1),1,""))</f>
        <v/>
      </c>
      <c r="HR22" s="81" t="str">
        <f t="shared" si="167"/>
        <v/>
      </c>
      <c r="HS22" s="81" t="str">
        <f t="shared" si="168"/>
        <v/>
      </c>
      <c r="HT22" s="81" t="str">
        <f t="shared" si="169"/>
        <v/>
      </c>
      <c r="HU22" s="81" t="str">
        <f t="shared" si="170"/>
        <v/>
      </c>
      <c r="HV22" s="81" t="str">
        <f t="shared" si="171"/>
        <v/>
      </c>
      <c r="HW22" s="81" t="str">
        <f t="shared" si="172"/>
        <v/>
      </c>
      <c r="HX22" s="81" t="str">
        <f t="shared" si="173"/>
        <v/>
      </c>
      <c r="HY22" s="81" t="str">
        <f>IF(OR(HX22="",$E22&lt;&gt;"全部"),"",IF(COUNTIF(HX$18:HX22,"*"&amp;$U22&amp;"_全部*")=1,1,""))</f>
        <v/>
      </c>
      <c r="HZ22" s="81" t="str">
        <f t="shared" si="174"/>
        <v/>
      </c>
      <c r="IA22" s="81" t="str">
        <f t="shared" si="175"/>
        <v/>
      </c>
      <c r="IB22" s="81" t="str">
        <f>IF(OR(HX22="",AND($E22&lt;&gt;"一部(追加調査)",$E22&lt;&gt;"一部(一区画のみ)")),"",IF(OR(COUNTIF(HX$18:HX22,"*"&amp;$U22&amp;"_一部(追加調査)*")=1,COUNTIF(HX$18:HX22,"*"&amp;$U22&amp;"_一部(一区画のみ)*")=1),1,""))</f>
        <v/>
      </c>
      <c r="IC22" s="81" t="str">
        <f t="shared" si="176"/>
        <v/>
      </c>
      <c r="ID22" s="81" t="str">
        <f t="shared" si="177"/>
        <v/>
      </c>
      <c r="IE22" s="81" t="str">
        <f t="shared" si="178"/>
        <v/>
      </c>
      <c r="IF22" s="81" t="str">
        <f t="shared" si="179"/>
        <v/>
      </c>
      <c r="IG22" s="81" t="str">
        <f t="shared" si="180"/>
        <v/>
      </c>
      <c r="IH22" s="81" t="str">
        <f t="shared" si="181"/>
        <v/>
      </c>
      <c r="II22" s="81" t="str">
        <f t="shared" si="182"/>
        <v/>
      </c>
      <c r="IJ22" s="81" t="str">
        <f>IF(OR(II22="",$E22&lt;&gt;"全部"),"",IF(COUNTIF(II$18:II22,"*"&amp;$U22&amp;"_全部*")=1,1,""))</f>
        <v/>
      </c>
      <c r="IK22" s="81" t="str">
        <f t="shared" si="183"/>
        <v/>
      </c>
      <c r="IL22" s="89" t="str">
        <f t="shared" si="184"/>
        <v/>
      </c>
      <c r="IM22" s="81" t="str">
        <f>IF(OR(II22="",AND($E22&lt;&gt;"一部(追加調査)",$E22&lt;&gt;"一部(一区画のみ)")),"",IF(OR(COUNTIF(II$18:II22,"*"&amp;$U22&amp;"_一部(追加調査)*")=1,COUNTIF(II$18:II22,"*"&amp;$U22&amp;"_一部(一区画のみ)*")=1),1,""))</f>
        <v/>
      </c>
      <c r="IN22" s="81" t="str">
        <f t="shared" si="185"/>
        <v/>
      </c>
      <c r="IO22" s="81" t="str">
        <f t="shared" si="186"/>
        <v/>
      </c>
      <c r="IP22" s="81" t="str">
        <f t="shared" si="187"/>
        <v/>
      </c>
      <c r="IQ22" s="81" t="str">
        <f t="shared" si="188"/>
        <v/>
      </c>
      <c r="IR22" s="81" t="str">
        <f t="shared" si="189"/>
        <v/>
      </c>
      <c r="IS22" s="81" t="str">
        <f t="shared" si="190"/>
        <v/>
      </c>
      <c r="IT22" s="81" t="str">
        <f t="shared" si="191"/>
        <v/>
      </c>
      <c r="IU22" s="81" t="str">
        <f>IF(OR(IT22="",$E22&lt;&gt;"全部"),"",IF(COUNTIF(IT$18:IT22,"*"&amp;$U22&amp;"_全部*")=1,1,""))</f>
        <v/>
      </c>
      <c r="IV22" s="81" t="str">
        <f t="shared" si="192"/>
        <v/>
      </c>
      <c r="IW22" s="81" t="str">
        <f t="shared" si="193"/>
        <v/>
      </c>
      <c r="IX22" s="81" t="str">
        <f>IF(OR(IT22="",AND($E22&lt;&gt;"一部(追加調査)",$E22&lt;&gt;"一部(一区画のみ)")),"",IF(OR(COUNTIF(IT$18:IT22,"*"&amp;$U22&amp;"_一部(追加調査)*")=1,COUNTIF(IT$18:IT22,"*"&amp;$U22&amp;"_一部(一区画のみ)*")=1),1,""))</f>
        <v/>
      </c>
      <c r="IY22" s="81" t="str">
        <f t="shared" si="194"/>
        <v/>
      </c>
      <c r="IZ22" s="81" t="str">
        <f t="shared" si="195"/>
        <v/>
      </c>
      <c r="JA22" s="81" t="str">
        <f t="shared" si="196"/>
        <v/>
      </c>
      <c r="JB22" s="81" t="str">
        <f t="shared" si="197"/>
        <v/>
      </c>
      <c r="JC22" s="81" t="str">
        <f t="shared" si="198"/>
        <v/>
      </c>
      <c r="JD22" s="81" t="str">
        <f t="shared" si="199"/>
        <v/>
      </c>
      <c r="JE22" s="81" t="str">
        <f t="shared" si="200"/>
        <v/>
      </c>
      <c r="JF22" s="81" t="str">
        <f>IF(OR(JE22="",$E22&lt;&gt;"全部"),"",IF(COUNTIF(JE$18:JE22,"*"&amp;$U22&amp;"_全部*")=1,1,""))</f>
        <v/>
      </c>
      <c r="JG22" s="81" t="str">
        <f t="shared" si="201"/>
        <v/>
      </c>
      <c r="JH22" s="89" t="str">
        <f t="shared" si="202"/>
        <v/>
      </c>
      <c r="JI22" s="81" t="str">
        <f>IF(OR(JE22="",AND($E22&lt;&gt;"一部(追加調査)",$E22&lt;&gt;"一部(一区画のみ)")),"",IF(OR(COUNTIF(JE$18:JE22,"*"&amp;$U22&amp;"_一部(追加調査)*")=1,COUNTIF(JE$18:JE22,"*"&amp;$U22&amp;"_一部(一区画のみ)*")=1),1,""))</f>
        <v/>
      </c>
      <c r="JJ22" s="81" t="str">
        <f t="shared" si="203"/>
        <v/>
      </c>
      <c r="JK22" s="81" t="str">
        <f t="shared" si="204"/>
        <v/>
      </c>
      <c r="JL22" s="81" t="str">
        <f t="shared" si="205"/>
        <v/>
      </c>
      <c r="JM22" s="81" t="str">
        <f t="shared" si="206"/>
        <v/>
      </c>
      <c r="JN22" s="81" t="str">
        <f t="shared" si="207"/>
        <v/>
      </c>
      <c r="JO22" s="81" t="str">
        <f t="shared" si="208"/>
        <v/>
      </c>
      <c r="JP22" s="81" t="str">
        <f t="shared" si="209"/>
        <v/>
      </c>
      <c r="JQ22" s="81" t="str">
        <f>IF(OR(JP22="",$E22&lt;&gt;"全部"),"",IF(COUNTIF(JP$18:JP22,"*"&amp;$U22&amp;"_全部*")=1,1,""))</f>
        <v/>
      </c>
      <c r="JR22" s="81" t="str">
        <f t="shared" si="210"/>
        <v/>
      </c>
      <c r="JS22" s="81" t="str">
        <f t="shared" si="211"/>
        <v/>
      </c>
      <c r="JT22" s="81" t="str">
        <f>IF(OR(JP22="",AND($E22&lt;&gt;"一部(追加調査)",$E22&lt;&gt;"一部(一区画のみ)")),"",IF(OR(COUNTIF(JP$18:JP22,"*"&amp;$U22&amp;"_一部(追加調査)*")=1,COUNTIF(JP$18:JP22,"*"&amp;$U22&amp;"_一部(一区画のみ)*")=1),1,""))</f>
        <v/>
      </c>
      <c r="JU22" s="81" t="str">
        <f t="shared" si="212"/>
        <v/>
      </c>
      <c r="JV22" s="81" t="str">
        <f t="shared" si="213"/>
        <v/>
      </c>
      <c r="JW22" s="81" t="str">
        <f t="shared" si="214"/>
        <v/>
      </c>
      <c r="JX22" s="81" t="str">
        <f t="shared" si="215"/>
        <v/>
      </c>
      <c r="JY22" s="81" t="str">
        <f t="shared" si="216"/>
        <v/>
      </c>
      <c r="JZ22" s="81" t="str">
        <f t="shared" si="217"/>
        <v/>
      </c>
    </row>
    <row r="23" spans="1:286" s="81" customFormat="1">
      <c r="A23" s="79"/>
      <c r="B23" s="82">
        <f t="shared" si="0"/>
        <v>6</v>
      </c>
      <c r="C23" s="65"/>
      <c r="D23" s="66"/>
      <c r="E23" s="67"/>
      <c r="F23" s="68"/>
      <c r="G23" s="69"/>
      <c r="H23" s="70"/>
      <c r="I23" s="71"/>
      <c r="J23" s="71"/>
      <c r="K23" s="71"/>
      <c r="L23" s="71"/>
      <c r="M23" s="71"/>
      <c r="N23" s="99"/>
      <c r="O23" s="71"/>
      <c r="P23" s="71"/>
      <c r="Q23" s="71"/>
      <c r="R23" s="71"/>
      <c r="S23" s="72"/>
      <c r="T23" s="79"/>
      <c r="U23" s="81" t="str">
        <f t="shared" si="1"/>
        <v/>
      </c>
      <c r="V23" s="81" t="str">
        <f>IF(U23="","",COUNTIF(U$18:U23,U23))</f>
        <v/>
      </c>
      <c r="W23" s="81" t="str">
        <f t="shared" si="2"/>
        <v/>
      </c>
      <c r="X23" s="81" t="str">
        <f>IF(OR(W23="",$E23&lt;&gt;"全部"),"",IF(COUNTIF(W$18:W23,"*"&amp;$U23&amp;"_全部*")=1,1,""))</f>
        <v/>
      </c>
      <c r="Y23" s="81" t="str">
        <f t="shared" si="3"/>
        <v/>
      </c>
      <c r="Z23" s="89" t="str">
        <f t="shared" si="4"/>
        <v/>
      </c>
      <c r="AA23" s="81" t="str">
        <f>IF(OR(W23="",AND($E23&lt;&gt;"一部(追加調査)",$E23&lt;&gt;"一部(一区画のみ)")),"",IF(OR(COUNTIF(W$18:W23, "*" &amp; $U23 &amp; "_一部(追加調査)*")=1, COUNTIF(W$18:W23, "*" &amp; $U23 &amp; "_一部(一区画のみ)*")=1), 1, ""))</f>
        <v/>
      </c>
      <c r="AB23" s="81" t="str">
        <f t="shared" si="5"/>
        <v/>
      </c>
      <c r="AC23" s="81" t="str">
        <f t="shared" si="6"/>
        <v/>
      </c>
      <c r="AD23" s="81" t="str">
        <f t="shared" si="7"/>
        <v/>
      </c>
      <c r="AE23" s="81" t="str">
        <f t="shared" si="8"/>
        <v/>
      </c>
      <c r="AF23" s="81" t="str">
        <f t="shared" si="9"/>
        <v/>
      </c>
      <c r="AG23" s="81" t="str">
        <f t="shared" si="10"/>
        <v/>
      </c>
      <c r="AH23" s="81" t="str">
        <f t="shared" si="11"/>
        <v/>
      </c>
      <c r="AI23" s="81" t="str">
        <f>IF(OR(AH23="",$E23&lt;&gt;"全部"),"",IF(COUNTIF(AH$18:AH23,"*"&amp;$U23&amp;"_全部*")=1,1,""))</f>
        <v/>
      </c>
      <c r="AJ23" s="81" t="str">
        <f t="shared" si="12"/>
        <v/>
      </c>
      <c r="AK23" s="81" t="str">
        <f t="shared" si="13"/>
        <v/>
      </c>
      <c r="AL23" s="81" t="str">
        <f>IF(OR(AH23="",AND($E23&lt;&gt;"一部(追加調査)",$E23&lt;&gt;"一部(一区画のみ)")),"",IF(OR(COUNTIF(AH$18:AH23,"*"&amp;$U23&amp;"_一部(追加調査)*")=1,COUNTIF(AH$18:AH23,"*"&amp;$U23&amp;"_一部(一区画のみ)*")=1),1,""))</f>
        <v/>
      </c>
      <c r="AM23" s="81" t="str">
        <f t="shared" si="14"/>
        <v/>
      </c>
      <c r="AN23" s="81" t="str">
        <f t="shared" si="15"/>
        <v/>
      </c>
      <c r="AO23" s="81" t="str">
        <f t="shared" si="16"/>
        <v/>
      </c>
      <c r="AP23" s="81" t="str">
        <f t="shared" si="17"/>
        <v/>
      </c>
      <c r="AQ23" s="81" t="str">
        <f t="shared" si="18"/>
        <v/>
      </c>
      <c r="AR23" s="81" t="str">
        <f t="shared" si="19"/>
        <v/>
      </c>
      <c r="AS23" s="81" t="str">
        <f t="shared" si="20"/>
        <v/>
      </c>
      <c r="AT23" s="81" t="str">
        <f>IF(OR(AS23="",$E23&lt;&gt;"全部"),"",IF(COUNTIF(AS$18:AS23,"*"&amp;$U23&amp;"_全部*")=1,1,""))</f>
        <v/>
      </c>
      <c r="AU23" s="81" t="str">
        <f t="shared" si="21"/>
        <v/>
      </c>
      <c r="AV23" s="89" t="str">
        <f t="shared" si="22"/>
        <v/>
      </c>
      <c r="AW23" s="81" t="str">
        <f>IF(OR(AS23="",AND($E23&lt;&gt;"一部(追加調査)",$E23&lt;&gt;"一部(一区画のみ)")),"",IF(OR(COUNTIF(AS$18:AS23,"*"&amp;$U23&amp;"_一部(追加調査)*")=1,COUNTIF(AS$18:AS23,"*"&amp;$U23&amp;"_一部(一区画のみ)*")=1),1,""))</f>
        <v/>
      </c>
      <c r="AX23" s="81" t="str">
        <f t="shared" si="23"/>
        <v/>
      </c>
      <c r="AY23" s="81" t="str">
        <f t="shared" si="24"/>
        <v/>
      </c>
      <c r="AZ23" s="81" t="str">
        <f t="shared" si="25"/>
        <v/>
      </c>
      <c r="BA23" s="81" t="str">
        <f t="shared" si="26"/>
        <v/>
      </c>
      <c r="BB23" s="81" t="str">
        <f t="shared" si="27"/>
        <v/>
      </c>
      <c r="BC23" s="81" t="str">
        <f t="shared" si="28"/>
        <v/>
      </c>
      <c r="BD23" s="81" t="str">
        <f t="shared" si="29"/>
        <v/>
      </c>
      <c r="BE23" s="81" t="str">
        <f>IF(OR(BD23="",$E23&lt;&gt;"全部"),"",IF(COUNTIF(BD$18:BD23,"*"&amp;$U23&amp;"_全部*")=1,1,""))</f>
        <v/>
      </c>
      <c r="BF23" s="81" t="str">
        <f t="shared" si="30"/>
        <v/>
      </c>
      <c r="BG23" s="81" t="str">
        <f t="shared" si="31"/>
        <v/>
      </c>
      <c r="BH23" s="81" t="str">
        <f>IF(OR(BD23="",AND($E23&lt;&gt;"一部(追加調査)",$E23&lt;&gt;"一部(一区画のみ)")),"",IF(OR(COUNTIF(BD$18:BD23,"*"&amp;$U23&amp;"_一部(追加調査)*")=1, COUNTIF(BD$18:BD23,"*"&amp;$U23&amp;"_一部(一区画のみ)*")=1),1,""))</f>
        <v/>
      </c>
      <c r="BI23" s="81" t="str">
        <f t="shared" si="32"/>
        <v/>
      </c>
      <c r="BJ23" s="81" t="str">
        <f t="shared" si="33"/>
        <v/>
      </c>
      <c r="BK23" s="81" t="str">
        <f t="shared" si="34"/>
        <v/>
      </c>
      <c r="BL23" s="81" t="str">
        <f t="shared" si="35"/>
        <v/>
      </c>
      <c r="BM23" s="81" t="str">
        <f t="shared" si="36"/>
        <v/>
      </c>
      <c r="BN23" s="81" t="str">
        <f t="shared" si="37"/>
        <v/>
      </c>
      <c r="BO23" s="81" t="str">
        <f t="shared" si="38"/>
        <v/>
      </c>
      <c r="BP23" s="81" t="str">
        <f>IF(OR(BO23="",$E23&lt;&gt;"全部"),"",IF(COUNTIF(BO$18:BO23,"*"&amp;$U23&amp;"_全部*")=1,1,""))</f>
        <v/>
      </c>
      <c r="BQ23" s="81" t="str">
        <f t="shared" si="39"/>
        <v/>
      </c>
      <c r="BR23" s="89" t="str">
        <f t="shared" si="40"/>
        <v/>
      </c>
      <c r="BS23" s="81" t="str">
        <f>IF(OR(BO23="",AND($E23&lt;&gt;"一部(追加調査)",$E23&lt;&gt;"一部(一区画のみ)")),"",IF(OR(COUNTIF(BO$18:BO23,"*"&amp;$U23&amp;"_一部(追加調査)*")=1, COUNTIF(BO$18:BO23,"*"&amp;$U23&amp;"_一部(一区画のみ*")=1),1,""))</f>
        <v/>
      </c>
      <c r="BT23" s="81" t="str">
        <f t="shared" si="41"/>
        <v/>
      </c>
      <c r="BU23" s="81" t="str">
        <f t="shared" si="42"/>
        <v/>
      </c>
      <c r="BV23" s="81" t="str">
        <f t="shared" si="43"/>
        <v/>
      </c>
      <c r="BW23" s="81" t="str">
        <f t="shared" si="44"/>
        <v/>
      </c>
      <c r="BX23" s="81" t="str">
        <f t="shared" si="45"/>
        <v/>
      </c>
      <c r="BY23" s="81" t="str">
        <f t="shared" si="46"/>
        <v/>
      </c>
      <c r="BZ23" s="81" t="str">
        <f t="shared" si="47"/>
        <v/>
      </c>
      <c r="CA23" s="81" t="str">
        <f>IF(OR(BZ23="",$E23&lt;&gt;"全部"),"",IF(COUNTIF(BZ$18:BZ23,"*"&amp;$U23&amp;"_全部*")=1,1,""))</f>
        <v/>
      </c>
      <c r="CB23" s="81" t="str">
        <f t="shared" si="48"/>
        <v/>
      </c>
      <c r="CC23" s="81" t="str">
        <f t="shared" si="49"/>
        <v/>
      </c>
      <c r="CD23" s="81" t="str">
        <f>IF(OR(BZ23="",AND($E23&lt;&gt;"一部(追加調査)",$E23&lt;&gt;"一部(一区画のみ)")),"",IF(OR(COUNTIF(BZ$18:BZ23,"*"&amp;$U23&amp;"_一部(追加調査)*")=1,COUNTIF(BZ$18:BZ23,"*"&amp;$U23&amp;"_一部(一区画のみ)*")=1),1,""))</f>
        <v/>
      </c>
      <c r="CE23" s="81" t="str">
        <f t="shared" si="50"/>
        <v/>
      </c>
      <c r="CF23" s="81" t="str">
        <f t="shared" si="51"/>
        <v/>
      </c>
      <c r="CG23" s="81" t="str">
        <f t="shared" si="52"/>
        <v/>
      </c>
      <c r="CH23" s="81" t="str">
        <f t="shared" si="53"/>
        <v/>
      </c>
      <c r="CI23" s="81" t="str">
        <f t="shared" si="54"/>
        <v/>
      </c>
      <c r="CJ23" s="81" t="str">
        <f t="shared" si="55"/>
        <v/>
      </c>
      <c r="CK23" s="81" t="str">
        <f t="shared" si="56"/>
        <v/>
      </c>
      <c r="CL23" s="81" t="str">
        <f>IF(OR(CK23="",$E23&lt;&gt;"全部"),"",IF(COUNTIF(CK$18:CK23,"*"&amp;$U23&amp;"_全部*")=1,1,""))</f>
        <v/>
      </c>
      <c r="CM23" s="81" t="str">
        <f t="shared" si="57"/>
        <v/>
      </c>
      <c r="CN23" s="89" t="str">
        <f t="shared" si="58"/>
        <v/>
      </c>
      <c r="CO23" s="81" t="str">
        <f>IF(OR(CK23="",AND($E23&lt;&gt;"一部(追加調査)",$E23&lt;&gt;"一部(一区画のみ)")),"",IF(OR(COUNTIF(CK$18:CK23,"*"&amp;$U23&amp;"_一部(追加調査)*")=1,COUNTIF(CK$18:CK23,"*"&amp;$U23&amp;"_一部(一区画のみ)*")=1),1,""))</f>
        <v/>
      </c>
      <c r="CP23" s="81" t="str">
        <f t="shared" si="59"/>
        <v/>
      </c>
      <c r="CQ23" s="81" t="str">
        <f t="shared" si="60"/>
        <v/>
      </c>
      <c r="CR23" s="81" t="str">
        <f t="shared" si="61"/>
        <v/>
      </c>
      <c r="CS23" s="81" t="str">
        <f t="shared" si="62"/>
        <v/>
      </c>
      <c r="CT23" s="81" t="str">
        <f t="shared" si="63"/>
        <v/>
      </c>
      <c r="CU23" s="81" t="str">
        <f t="shared" si="64"/>
        <v/>
      </c>
      <c r="CV23" s="81" t="str">
        <f t="shared" si="65"/>
        <v/>
      </c>
      <c r="CW23" s="81" t="str">
        <f>IF(OR(CV23="",$E23&lt;&gt;"全部"),"",IF(COUNTIF(CV$18:CV23,"*"&amp;$U23&amp;"_全部*")=1,1,""))</f>
        <v/>
      </c>
      <c r="CX23" s="81" t="str">
        <f t="shared" si="66"/>
        <v/>
      </c>
      <c r="CY23" s="81" t="str">
        <f t="shared" si="67"/>
        <v/>
      </c>
      <c r="CZ23" s="81" t="str">
        <f>IF(OR(CV23="",AND($E23&lt;&gt;"一部(追加調査)",$E23&lt;&gt;"一部(一区画のみ)")),"",IF(OR(COUNTIF(CV$18:CV23,"*"&amp;$U23&amp;"_一部(追加調査)*")=1,COUNTIF(CV$18:CV23,"*"&amp;$U23&amp;"_一部(一区画のみ)*")=1),1,""))</f>
        <v/>
      </c>
      <c r="DA23" s="81" t="str">
        <f t="shared" si="68"/>
        <v/>
      </c>
      <c r="DB23" s="81" t="str">
        <f t="shared" si="69"/>
        <v/>
      </c>
      <c r="DC23" s="81" t="str">
        <f t="shared" si="70"/>
        <v/>
      </c>
      <c r="DD23" s="81" t="str">
        <f t="shared" si="71"/>
        <v/>
      </c>
      <c r="DE23" s="81" t="str">
        <f t="shared" si="72"/>
        <v/>
      </c>
      <c r="DF23" s="81" t="str">
        <f t="shared" si="73"/>
        <v/>
      </c>
      <c r="DG23" s="81" t="str">
        <f t="shared" si="74"/>
        <v/>
      </c>
      <c r="DH23" s="81" t="str">
        <f>IF(OR(DG23="",$E23&lt;&gt;"全部"),"",IF(COUNTIF(DG$18:DG23,"*"&amp;$U23&amp;"_全部*")=1,1,""))</f>
        <v/>
      </c>
      <c r="DI23" s="81" t="str">
        <f t="shared" si="75"/>
        <v/>
      </c>
      <c r="DJ23" s="89" t="str">
        <f t="shared" si="76"/>
        <v/>
      </c>
      <c r="DK23" s="81" t="str">
        <f>IF(OR(DG23="",AND($E23&lt;&gt;"一部(追加調査)",$E23&lt;&gt;"一部(一区画のみ)")),"",IF(OR(COUNTIF(DG$18:DG23,"*"&amp;$U23&amp;"_一部(追加調査)*")=1,COUNTIF(DG$18:DG23,"*"&amp;$U23&amp;"_一部(一区画のみ)*")=1),1,""))</f>
        <v/>
      </c>
      <c r="DL23" s="81" t="str">
        <f t="shared" si="77"/>
        <v/>
      </c>
      <c r="DM23" s="81" t="str">
        <f t="shared" si="78"/>
        <v/>
      </c>
      <c r="DN23" s="81" t="str">
        <f t="shared" si="79"/>
        <v/>
      </c>
      <c r="DO23" s="81" t="str">
        <f t="shared" si="80"/>
        <v/>
      </c>
      <c r="DP23" s="81" t="str">
        <f t="shared" si="81"/>
        <v/>
      </c>
      <c r="DQ23" s="81" t="str">
        <f t="shared" si="82"/>
        <v/>
      </c>
      <c r="DR23" s="81" t="str">
        <f t="shared" si="83"/>
        <v/>
      </c>
      <c r="DS23" s="81" t="str">
        <f>IF(OR(DR23="",$E23&lt;&gt;"全部"),"",IF(COUNTIF(DR$18:DR23,"*"&amp;$U23&amp;"_全部*")=1,1,""))</f>
        <v/>
      </c>
      <c r="DT23" s="81" t="str">
        <f t="shared" si="84"/>
        <v/>
      </c>
      <c r="DU23" s="81" t="str">
        <f t="shared" si="85"/>
        <v/>
      </c>
      <c r="DV23" s="81" t="str">
        <f>IF(OR(DR23="",AND($E23&lt;&gt;"一部(追加調査)",$E23&lt;&gt;"一部(一区画のみ)")),"",IF(OR(COUNTIF(DR$18:DR23,"*"&amp;$U23&amp;"_一部(追加調査)*")=1,COUNTIF(DR$18:DR23,"*"&amp;$U23&amp;"_一部(一区画のみ)*")=1),1,""))</f>
        <v/>
      </c>
      <c r="DW23" s="81" t="str">
        <f t="shared" si="86"/>
        <v/>
      </c>
      <c r="DX23" s="81" t="str">
        <f t="shared" si="87"/>
        <v/>
      </c>
      <c r="DY23" s="81" t="str">
        <f t="shared" si="88"/>
        <v/>
      </c>
      <c r="DZ23" s="81" t="str">
        <f t="shared" si="89"/>
        <v/>
      </c>
      <c r="EA23" s="81" t="str">
        <f t="shared" si="90"/>
        <v/>
      </c>
      <c r="EB23" s="81" t="str">
        <f t="shared" si="91"/>
        <v/>
      </c>
      <c r="EC23" s="81" t="str">
        <f t="shared" si="92"/>
        <v/>
      </c>
      <c r="ED23" s="81" t="str">
        <f>IF(OR(EC23="",$E23&lt;&gt;"全部"),"",IF(COUNTIF(EC$18:EC23,"*"&amp;$U23&amp;"_全部*")=1,1,""))</f>
        <v/>
      </c>
      <c r="EE23" s="81" t="str">
        <f t="shared" si="93"/>
        <v/>
      </c>
      <c r="EF23" s="89" t="str">
        <f t="shared" si="94"/>
        <v/>
      </c>
      <c r="EG23" s="81" t="str">
        <f>IF(OR(EC23="",AND($E23&lt;&gt;"一部(追加調査)",$E23&lt;&gt;"一部(一区画のみ)")),"",IF(OR(COUNTIF(EC$18:EC23,"*"&amp;$U23&amp;"_一部(追加調査)*")=1,COUNTIF(EC$18:EC23,"*"&amp;$U23&amp;"_一部(一区画のみ)*")=1),1,""))</f>
        <v/>
      </c>
      <c r="EH23" s="81" t="str">
        <f t="shared" si="95"/>
        <v/>
      </c>
      <c r="EI23" s="81" t="str">
        <f t="shared" si="96"/>
        <v/>
      </c>
      <c r="EJ23" s="81" t="str">
        <f t="shared" si="97"/>
        <v/>
      </c>
      <c r="EK23" s="81" t="str">
        <f t="shared" si="98"/>
        <v/>
      </c>
      <c r="EL23" s="81" t="str">
        <f t="shared" si="99"/>
        <v/>
      </c>
      <c r="EM23" s="81" t="str">
        <f t="shared" si="100"/>
        <v/>
      </c>
      <c r="EN23" s="81" t="str">
        <f t="shared" si="101"/>
        <v/>
      </c>
      <c r="EO23" s="81" t="str">
        <f>IF(OR(EN23="",$E23&lt;&gt;"全部"),"",IF(COUNTIF(EN$18:EN23,"*"&amp;$U23&amp;"_全部*")=1,1,""))</f>
        <v/>
      </c>
      <c r="EP23" s="81" t="str">
        <f t="shared" si="102"/>
        <v/>
      </c>
      <c r="EQ23" s="81" t="str">
        <f t="shared" si="103"/>
        <v/>
      </c>
      <c r="ER23" s="81" t="str">
        <f>IF(OR(EN23="",AND($E23&lt;&gt;"一部(追加調査)",$E23&lt;&gt;"一部(一区画のみ)")),"",IF(OR(COUNTIF(EN$18:EN23,"*"&amp;$U23&amp;"_一部(追加調査)*")=1,COUNTIF(EN$18:EN23,"*"&amp;$U23&amp;"_一部(一区画のみ)*")=1),1,""))</f>
        <v/>
      </c>
      <c r="ES23" s="81" t="str">
        <f t="shared" si="104"/>
        <v/>
      </c>
      <c r="ET23" s="81" t="str">
        <f t="shared" si="105"/>
        <v/>
      </c>
      <c r="EU23" s="81" t="str">
        <f t="shared" si="106"/>
        <v/>
      </c>
      <c r="EV23" s="81" t="str">
        <f t="shared" si="107"/>
        <v/>
      </c>
      <c r="EW23" s="81" t="str">
        <f t="shared" si="108"/>
        <v/>
      </c>
      <c r="EX23" s="81" t="str">
        <f t="shared" si="109"/>
        <v/>
      </c>
      <c r="EY23" s="81" t="str">
        <f t="shared" si="110"/>
        <v/>
      </c>
      <c r="EZ23" s="81" t="str">
        <f>IF(OR(EY23="",$E23&lt;&gt;"全部"),"",IF(COUNTIF(EY$18:EY23,"*"&amp;$U23&amp;"_全部*")=1,1,""))</f>
        <v/>
      </c>
      <c r="FA23" s="81" t="str">
        <f t="shared" si="111"/>
        <v/>
      </c>
      <c r="FB23" s="89" t="str">
        <f t="shared" si="112"/>
        <v/>
      </c>
      <c r="FC23" s="81" t="str">
        <f>IF(OR(EY23="",AND($E23&lt;&gt;"一部(追加調査)",$E23&lt;&gt;"一部(一区画のみ)")),"",IF(OR(COUNTIF(EY$18:EY23,"*"&amp;$U23&amp;"_一部(追加調査)*")=1,COUNTIF(EY$18:EY23,"*"&amp;$U23&amp;"_一部(一区画のみ)*")=1),1,""))</f>
        <v/>
      </c>
      <c r="FD23" s="81" t="str">
        <f t="shared" si="113"/>
        <v/>
      </c>
      <c r="FE23" s="81" t="str">
        <f t="shared" si="114"/>
        <v/>
      </c>
      <c r="FF23" s="81" t="str">
        <f t="shared" si="115"/>
        <v/>
      </c>
      <c r="FG23" s="81" t="str">
        <f t="shared" si="116"/>
        <v/>
      </c>
      <c r="FH23" s="81" t="str">
        <f t="shared" si="117"/>
        <v/>
      </c>
      <c r="FI23" s="81" t="str">
        <f t="shared" si="118"/>
        <v/>
      </c>
      <c r="FJ23" s="81" t="str">
        <f t="shared" si="119"/>
        <v/>
      </c>
      <c r="FK23" s="81" t="str">
        <f>IF(OR(FJ23="",$E23&lt;&gt;"全部"),"",IF(COUNTIF(FJ$18:FJ23,"*"&amp;$U23&amp;"_全部*")=1,1,""))</f>
        <v/>
      </c>
      <c r="FL23" s="81" t="str">
        <f t="shared" si="120"/>
        <v/>
      </c>
      <c r="FM23" s="81" t="str">
        <f t="shared" si="121"/>
        <v/>
      </c>
      <c r="FN23" s="81" t="str">
        <f>IF(OR(FJ23="",AND($E23&lt;&gt;"一部(追加調査)",$E23&lt;&gt;"一部(一区画のみ)")),"",IF(OR(COUNTIF(FJ$18:FJ23,"*"&amp;$U23&amp;"_一部(追加調査)*")=1,COUNTIF(FJ$18:FJ23,"*"&amp;$U23&amp;"_一部(一区画のみ)*")=1),1,""))</f>
        <v/>
      </c>
      <c r="FO23" s="81" t="str">
        <f t="shared" si="122"/>
        <v/>
      </c>
      <c r="FP23" s="81" t="str">
        <f t="shared" si="123"/>
        <v/>
      </c>
      <c r="FQ23" s="81" t="str">
        <f t="shared" si="124"/>
        <v/>
      </c>
      <c r="FR23" s="81" t="str">
        <f t="shared" si="125"/>
        <v/>
      </c>
      <c r="FS23" s="81" t="str">
        <f t="shared" si="126"/>
        <v/>
      </c>
      <c r="FT23" s="81" t="str">
        <f t="shared" si="127"/>
        <v/>
      </c>
      <c r="FU23" s="81" t="str">
        <f t="shared" si="128"/>
        <v/>
      </c>
      <c r="FV23" s="81" t="str">
        <f>IF(OR(FU23="",$E23&lt;&gt;"全部"),"",IF(COUNTIF(FU$18:FU23,"*"&amp;$U23&amp;"_全部*")=1,1,""))</f>
        <v/>
      </c>
      <c r="FW23" s="81" t="str">
        <f t="shared" si="129"/>
        <v/>
      </c>
      <c r="FX23" s="89" t="str">
        <f t="shared" si="130"/>
        <v/>
      </c>
      <c r="FY23" s="81" t="str">
        <f>IF(OR(FU23="",AND($E23&lt;&gt;"一部(追加調査)",$E23&lt;&gt;"一部(一区画のみ)")),"",IF(OR(COUNTIF(FU$18:FU23,"*"&amp;$U23&amp;"_一部(追加調査)*")=1,COUNTIF(FU$18:FU23,"*"&amp;$U23&amp;"_一部(一区画のみ)*")=1),1,""))</f>
        <v/>
      </c>
      <c r="FZ23" s="81" t="str">
        <f t="shared" si="131"/>
        <v/>
      </c>
      <c r="GA23" s="81" t="str">
        <f t="shared" si="132"/>
        <v/>
      </c>
      <c r="GB23" s="81" t="str">
        <f t="shared" si="133"/>
        <v/>
      </c>
      <c r="GC23" s="81" t="str">
        <f t="shared" si="134"/>
        <v/>
      </c>
      <c r="GD23" s="81" t="str">
        <f t="shared" si="135"/>
        <v/>
      </c>
      <c r="GE23" s="81" t="str">
        <f t="shared" si="136"/>
        <v/>
      </c>
      <c r="GF23" s="81" t="str">
        <f t="shared" si="137"/>
        <v/>
      </c>
      <c r="GG23" s="81" t="str">
        <f>IF(OR(GF23="",$E23&lt;&gt;"全部"),"",IF(COUNTIF(GF$18:GF23,"*"&amp;$U23&amp;"_全部*")=1,1,""))</f>
        <v/>
      </c>
      <c r="GH23" s="81" t="str">
        <f t="shared" si="138"/>
        <v/>
      </c>
      <c r="GI23" s="81" t="str">
        <f t="shared" si="139"/>
        <v/>
      </c>
      <c r="GJ23" s="81" t="str">
        <f>IF(OR(GF23="",AND($E23&lt;&gt;"一部(追加調査)",$E23&lt;&gt;"一部(一区画のみ)")),"",IF(OR(COUNTIF(GF$18:GF23,"*"&amp;$U23&amp;"_一部(追加調査)*")=1,COUNTIF(GF$18:GF23,"*"&amp;$U23&amp;"_一部(一区画のみ)*")=1),1,""))</f>
        <v/>
      </c>
      <c r="GK23" s="81" t="str">
        <f t="shared" si="140"/>
        <v/>
      </c>
      <c r="GL23" s="81" t="str">
        <f t="shared" si="141"/>
        <v/>
      </c>
      <c r="GM23" s="81" t="str">
        <f t="shared" si="142"/>
        <v/>
      </c>
      <c r="GN23" s="81" t="str">
        <f t="shared" si="143"/>
        <v/>
      </c>
      <c r="GO23" s="81" t="str">
        <f t="shared" si="144"/>
        <v/>
      </c>
      <c r="GP23" s="81" t="str">
        <f t="shared" si="145"/>
        <v/>
      </c>
      <c r="GQ23" s="81" t="str">
        <f t="shared" si="146"/>
        <v/>
      </c>
      <c r="GR23" s="81" t="str">
        <f>IF(OR(GQ23="",$E23&lt;&gt;"全部"),"",IF(COUNTIF(GQ$18:GQ23,"*"&amp;$U23&amp;"_全部*")=1,1,""))</f>
        <v/>
      </c>
      <c r="GS23" s="81" t="str">
        <f t="shared" si="147"/>
        <v/>
      </c>
      <c r="GT23" s="89" t="str">
        <f t="shared" si="148"/>
        <v/>
      </c>
      <c r="GU23" s="81" t="str">
        <f>IF(OR(GQ23="",AND($E23&lt;&gt;"一部(追加調査)",$E23&lt;&gt;"一部(一区画のみ)")),"",IF(OR(COUNTIF(GQ$18:GQ23,"*"&amp;$U23&amp;"_一部(追加調査)*")=1,COUNTIF(GQ$18:GQ23,"*"&amp;$U23&amp;"_一部(一区画のみ)*")=1),1,""))</f>
        <v/>
      </c>
      <c r="GV23" s="81" t="str">
        <f t="shared" si="149"/>
        <v/>
      </c>
      <c r="GW23" s="81" t="str">
        <f t="shared" si="150"/>
        <v/>
      </c>
      <c r="GX23" s="81" t="str">
        <f t="shared" si="151"/>
        <v/>
      </c>
      <c r="GY23" s="81" t="str">
        <f t="shared" si="152"/>
        <v/>
      </c>
      <c r="GZ23" s="81" t="str">
        <f t="shared" si="153"/>
        <v/>
      </c>
      <c r="HA23" s="81" t="str">
        <f t="shared" si="154"/>
        <v/>
      </c>
      <c r="HB23" s="81" t="str">
        <f t="shared" si="155"/>
        <v/>
      </c>
      <c r="HC23" s="81" t="str">
        <f>IF(OR(HB23="",$E23&lt;&gt;"全部"),"",IF(COUNTIF(HB$18:HB23,"*"&amp;$U23&amp;"_全部*")=1,1,""))</f>
        <v/>
      </c>
      <c r="HD23" s="81" t="str">
        <f t="shared" si="156"/>
        <v/>
      </c>
      <c r="HE23" s="81" t="str">
        <f t="shared" si="157"/>
        <v/>
      </c>
      <c r="HF23" s="81" t="str">
        <f>IF(OR(HB23="",AND($E23&lt;&gt;"一部(追加調査)",$E23&lt;&gt;"一部(一区画のみ)")),"",IF(OR(COUNTIF(HB$18:HB23,"*"&amp;$U23&amp;"_一部(追加調査)*")=1,COUNTIF(HB$18:HB23,"*"&amp;$U23&amp;"_一部(一区画のみ)*")=1),1,""))</f>
        <v/>
      </c>
      <c r="HG23" s="81" t="str">
        <f t="shared" si="158"/>
        <v/>
      </c>
      <c r="HH23" s="81" t="str">
        <f t="shared" si="159"/>
        <v/>
      </c>
      <c r="HI23" s="81" t="str">
        <f t="shared" si="160"/>
        <v/>
      </c>
      <c r="HJ23" s="81" t="str">
        <f t="shared" si="161"/>
        <v/>
      </c>
      <c r="HK23" s="81" t="str">
        <f t="shared" si="162"/>
        <v/>
      </c>
      <c r="HL23" s="81" t="str">
        <f t="shared" si="163"/>
        <v/>
      </c>
      <c r="HM23" s="81" t="str">
        <f t="shared" si="164"/>
        <v/>
      </c>
      <c r="HN23" s="81" t="str">
        <f>IF(OR(HM23="",$E23&lt;&gt;"全部"),"",IF(COUNTIF(HM$18:HM23,"*"&amp;$U23&amp;"_全部*")=1,1,""))</f>
        <v/>
      </c>
      <c r="HO23" s="81" t="str">
        <f t="shared" si="165"/>
        <v/>
      </c>
      <c r="HP23" s="89" t="str">
        <f t="shared" si="166"/>
        <v/>
      </c>
      <c r="HQ23" s="81" t="str">
        <f>IF(OR(HM23="",AND($E23&lt;&gt;"一部(追加調査)",$E23&lt;&gt;"一部(一区画のみ)")),"",IF(OR(COUNTIF(HM$18:HM23,"*"&amp;$U23&amp;"_一部(追加調査)*")=1,COUNTIF(HM$18:HM23,"*"&amp;$U23&amp;"_一部(一区画のみ)*")=1),1,""))</f>
        <v/>
      </c>
      <c r="HR23" s="81" t="str">
        <f t="shared" si="167"/>
        <v/>
      </c>
      <c r="HS23" s="81" t="str">
        <f t="shared" si="168"/>
        <v/>
      </c>
      <c r="HT23" s="81" t="str">
        <f t="shared" si="169"/>
        <v/>
      </c>
      <c r="HU23" s="81" t="str">
        <f t="shared" si="170"/>
        <v/>
      </c>
      <c r="HV23" s="81" t="str">
        <f t="shared" si="171"/>
        <v/>
      </c>
      <c r="HW23" s="81" t="str">
        <f t="shared" si="172"/>
        <v/>
      </c>
      <c r="HX23" s="81" t="str">
        <f t="shared" si="173"/>
        <v/>
      </c>
      <c r="HY23" s="81" t="str">
        <f>IF(OR(HX23="",$E23&lt;&gt;"全部"),"",IF(COUNTIF(HX$18:HX23,"*"&amp;$U23&amp;"_全部*")=1,1,""))</f>
        <v/>
      </c>
      <c r="HZ23" s="81" t="str">
        <f t="shared" si="174"/>
        <v/>
      </c>
      <c r="IA23" s="81" t="str">
        <f t="shared" si="175"/>
        <v/>
      </c>
      <c r="IB23" s="81" t="str">
        <f>IF(OR(HX23="",AND($E23&lt;&gt;"一部(追加調査)",$E23&lt;&gt;"一部(一区画のみ)")),"",IF(OR(COUNTIF(HX$18:HX23,"*"&amp;$U23&amp;"_一部(追加調査)*")=1,COUNTIF(HX$18:HX23,"*"&amp;$U23&amp;"_一部(一区画のみ)*")=1),1,""))</f>
        <v/>
      </c>
      <c r="IC23" s="81" t="str">
        <f t="shared" si="176"/>
        <v/>
      </c>
      <c r="ID23" s="81" t="str">
        <f t="shared" si="177"/>
        <v/>
      </c>
      <c r="IE23" s="81" t="str">
        <f t="shared" si="178"/>
        <v/>
      </c>
      <c r="IF23" s="81" t="str">
        <f t="shared" si="179"/>
        <v/>
      </c>
      <c r="IG23" s="81" t="str">
        <f t="shared" si="180"/>
        <v/>
      </c>
      <c r="IH23" s="81" t="str">
        <f t="shared" si="181"/>
        <v/>
      </c>
      <c r="II23" s="81" t="str">
        <f t="shared" si="182"/>
        <v/>
      </c>
      <c r="IJ23" s="81" t="str">
        <f>IF(OR(II23="",$E23&lt;&gt;"全部"),"",IF(COUNTIF(II$18:II23,"*"&amp;$U23&amp;"_全部*")=1,1,""))</f>
        <v/>
      </c>
      <c r="IK23" s="81" t="str">
        <f t="shared" si="183"/>
        <v/>
      </c>
      <c r="IL23" s="89" t="str">
        <f t="shared" si="184"/>
        <v/>
      </c>
      <c r="IM23" s="81" t="str">
        <f>IF(OR(II23="",AND($E23&lt;&gt;"一部(追加調査)",$E23&lt;&gt;"一部(一区画のみ)")),"",IF(OR(COUNTIF(II$18:II23,"*"&amp;$U23&amp;"_一部(追加調査)*")=1,COUNTIF(II$18:II23,"*"&amp;$U23&amp;"_一部(一区画のみ)*")=1),1,""))</f>
        <v/>
      </c>
      <c r="IN23" s="81" t="str">
        <f t="shared" si="185"/>
        <v/>
      </c>
      <c r="IO23" s="81" t="str">
        <f t="shared" si="186"/>
        <v/>
      </c>
      <c r="IP23" s="81" t="str">
        <f t="shared" si="187"/>
        <v/>
      </c>
      <c r="IQ23" s="81" t="str">
        <f t="shared" si="188"/>
        <v/>
      </c>
      <c r="IR23" s="81" t="str">
        <f t="shared" si="189"/>
        <v/>
      </c>
      <c r="IS23" s="81" t="str">
        <f t="shared" si="190"/>
        <v/>
      </c>
      <c r="IT23" s="81" t="str">
        <f t="shared" si="191"/>
        <v/>
      </c>
      <c r="IU23" s="81" t="str">
        <f>IF(OR(IT23="",$E23&lt;&gt;"全部"),"",IF(COUNTIF(IT$18:IT23,"*"&amp;$U23&amp;"_全部*")=1,1,""))</f>
        <v/>
      </c>
      <c r="IV23" s="81" t="str">
        <f t="shared" si="192"/>
        <v/>
      </c>
      <c r="IW23" s="81" t="str">
        <f t="shared" si="193"/>
        <v/>
      </c>
      <c r="IX23" s="81" t="str">
        <f>IF(OR(IT23="",AND($E23&lt;&gt;"一部(追加調査)",$E23&lt;&gt;"一部(一区画のみ)")),"",IF(OR(COUNTIF(IT$18:IT23,"*"&amp;$U23&amp;"_一部(追加調査)*")=1,COUNTIF(IT$18:IT23,"*"&amp;$U23&amp;"_一部(一区画のみ)*")=1),1,""))</f>
        <v/>
      </c>
      <c r="IY23" s="81" t="str">
        <f t="shared" si="194"/>
        <v/>
      </c>
      <c r="IZ23" s="81" t="str">
        <f t="shared" si="195"/>
        <v/>
      </c>
      <c r="JA23" s="81" t="str">
        <f t="shared" si="196"/>
        <v/>
      </c>
      <c r="JB23" s="81" t="str">
        <f t="shared" si="197"/>
        <v/>
      </c>
      <c r="JC23" s="81" t="str">
        <f t="shared" si="198"/>
        <v/>
      </c>
      <c r="JD23" s="81" t="str">
        <f t="shared" si="199"/>
        <v/>
      </c>
      <c r="JE23" s="81" t="str">
        <f t="shared" si="200"/>
        <v/>
      </c>
      <c r="JF23" s="81" t="str">
        <f>IF(OR(JE23="",$E23&lt;&gt;"全部"),"",IF(COUNTIF(JE$18:JE23,"*"&amp;$U23&amp;"_全部*")=1,1,""))</f>
        <v/>
      </c>
      <c r="JG23" s="81" t="str">
        <f t="shared" si="201"/>
        <v/>
      </c>
      <c r="JH23" s="89" t="str">
        <f t="shared" si="202"/>
        <v/>
      </c>
      <c r="JI23" s="81" t="str">
        <f>IF(OR(JE23="",AND($E23&lt;&gt;"一部(追加調査)",$E23&lt;&gt;"一部(一区画のみ)")),"",IF(OR(COUNTIF(JE$18:JE23,"*"&amp;$U23&amp;"_一部(追加調査)*")=1,COUNTIF(JE$18:JE23,"*"&amp;$U23&amp;"_一部(一区画のみ)*")=1),1,""))</f>
        <v/>
      </c>
      <c r="JJ23" s="81" t="str">
        <f t="shared" si="203"/>
        <v/>
      </c>
      <c r="JK23" s="81" t="str">
        <f t="shared" si="204"/>
        <v/>
      </c>
      <c r="JL23" s="81" t="str">
        <f t="shared" si="205"/>
        <v/>
      </c>
      <c r="JM23" s="81" t="str">
        <f t="shared" si="206"/>
        <v/>
      </c>
      <c r="JN23" s="81" t="str">
        <f t="shared" si="207"/>
        <v/>
      </c>
      <c r="JO23" s="81" t="str">
        <f t="shared" si="208"/>
        <v/>
      </c>
      <c r="JP23" s="81" t="str">
        <f t="shared" si="209"/>
        <v/>
      </c>
      <c r="JQ23" s="81" t="str">
        <f>IF(OR(JP23="",$E23&lt;&gt;"全部"),"",IF(COUNTIF(JP$18:JP23,"*"&amp;$U23&amp;"_全部*")=1,1,""))</f>
        <v/>
      </c>
      <c r="JR23" s="81" t="str">
        <f t="shared" si="210"/>
        <v/>
      </c>
      <c r="JS23" s="81" t="str">
        <f t="shared" si="211"/>
        <v/>
      </c>
      <c r="JT23" s="81" t="str">
        <f>IF(OR(JP23="",AND($E23&lt;&gt;"一部(追加調査)",$E23&lt;&gt;"一部(一区画のみ)")),"",IF(OR(COUNTIF(JP$18:JP23,"*"&amp;$U23&amp;"_一部(追加調査)*")=1,COUNTIF(JP$18:JP23,"*"&amp;$U23&amp;"_一部(一区画のみ)*")=1),1,""))</f>
        <v/>
      </c>
      <c r="JU23" s="81" t="str">
        <f t="shared" si="212"/>
        <v/>
      </c>
      <c r="JV23" s="81" t="str">
        <f t="shared" si="213"/>
        <v/>
      </c>
      <c r="JW23" s="81" t="str">
        <f t="shared" si="214"/>
        <v/>
      </c>
      <c r="JX23" s="81" t="str">
        <f t="shared" si="215"/>
        <v/>
      </c>
      <c r="JY23" s="81" t="str">
        <f t="shared" si="216"/>
        <v/>
      </c>
      <c r="JZ23" s="81" t="str">
        <f t="shared" si="217"/>
        <v/>
      </c>
    </row>
    <row r="24" spans="1:286" s="81" customFormat="1">
      <c r="A24" s="79"/>
      <c r="B24" s="82">
        <f t="shared" si="0"/>
        <v>7</v>
      </c>
      <c r="C24" s="65"/>
      <c r="D24" s="66"/>
      <c r="E24" s="67"/>
      <c r="F24" s="68"/>
      <c r="G24" s="69"/>
      <c r="H24" s="70"/>
      <c r="I24" s="71"/>
      <c r="J24" s="71"/>
      <c r="K24" s="71"/>
      <c r="L24" s="71"/>
      <c r="M24" s="71"/>
      <c r="N24" s="99"/>
      <c r="O24" s="71"/>
      <c r="P24" s="71"/>
      <c r="Q24" s="71"/>
      <c r="R24" s="71"/>
      <c r="S24" s="72"/>
      <c r="T24" s="79"/>
      <c r="U24" s="81" t="str">
        <f t="shared" si="1"/>
        <v/>
      </c>
      <c r="V24" s="81" t="str">
        <f>IF(U24="","",COUNTIF(U$18:U24,U24))</f>
        <v/>
      </c>
      <c r="W24" s="81" t="str">
        <f t="shared" si="2"/>
        <v/>
      </c>
      <c r="X24" s="81" t="str">
        <f>IF(OR(W24="",$E24&lt;&gt;"全部"),"",IF(COUNTIF(W$18:W24,"*"&amp;$U24&amp;"_全部*")=1,1,""))</f>
        <v/>
      </c>
      <c r="Y24" s="81" t="str">
        <f t="shared" si="3"/>
        <v/>
      </c>
      <c r="Z24" s="89" t="str">
        <f t="shared" si="4"/>
        <v/>
      </c>
      <c r="AA24" s="81" t="str">
        <f>IF(OR(W24="",AND($E24&lt;&gt;"一部(追加調査)",$E24&lt;&gt;"一部(一区画のみ)")),"",IF(OR(COUNTIF(W$18:W24, "*" &amp; $U24 &amp; "_一部(追加調査)*")=1, COUNTIF(W$18:W24, "*" &amp; $U24 &amp; "_一部(一区画のみ)*")=1), 1, ""))</f>
        <v/>
      </c>
      <c r="AB24" s="81" t="str">
        <f t="shared" si="5"/>
        <v/>
      </c>
      <c r="AC24" s="81" t="str">
        <f t="shared" si="6"/>
        <v/>
      </c>
      <c r="AD24" s="81" t="str">
        <f t="shared" si="7"/>
        <v/>
      </c>
      <c r="AE24" s="81" t="str">
        <f t="shared" si="8"/>
        <v/>
      </c>
      <c r="AF24" s="81" t="str">
        <f t="shared" si="9"/>
        <v/>
      </c>
      <c r="AG24" s="81" t="str">
        <f t="shared" si="10"/>
        <v/>
      </c>
      <c r="AH24" s="81" t="str">
        <f t="shared" si="11"/>
        <v/>
      </c>
      <c r="AI24" s="81" t="str">
        <f>IF(OR(AH24="",$E24&lt;&gt;"全部"),"",IF(COUNTIF(AH$18:AH24,"*"&amp;$U24&amp;"_全部*")=1,1,""))</f>
        <v/>
      </c>
      <c r="AJ24" s="81" t="str">
        <f t="shared" si="12"/>
        <v/>
      </c>
      <c r="AK24" s="81" t="str">
        <f t="shared" si="13"/>
        <v/>
      </c>
      <c r="AL24" s="81" t="str">
        <f>IF(OR(AH24="",AND($E24&lt;&gt;"一部(追加調査)",$E24&lt;&gt;"一部(一区画のみ)")),"",IF(OR(COUNTIF(AH$18:AH24,"*"&amp;$U24&amp;"_一部(追加調査)*")=1,COUNTIF(AH$18:AH24,"*"&amp;$U24&amp;"_一部(一区画のみ)*")=1),1,""))</f>
        <v/>
      </c>
      <c r="AM24" s="81" t="str">
        <f t="shared" si="14"/>
        <v/>
      </c>
      <c r="AN24" s="81" t="str">
        <f t="shared" si="15"/>
        <v/>
      </c>
      <c r="AO24" s="81" t="str">
        <f t="shared" si="16"/>
        <v/>
      </c>
      <c r="AP24" s="81" t="str">
        <f t="shared" si="17"/>
        <v/>
      </c>
      <c r="AQ24" s="81" t="str">
        <f t="shared" si="18"/>
        <v/>
      </c>
      <c r="AR24" s="81" t="str">
        <f t="shared" si="19"/>
        <v/>
      </c>
      <c r="AS24" s="81" t="str">
        <f t="shared" si="20"/>
        <v/>
      </c>
      <c r="AT24" s="81" t="str">
        <f>IF(OR(AS24="",$E24&lt;&gt;"全部"),"",IF(COUNTIF(AS$18:AS24,"*"&amp;$U24&amp;"_全部*")=1,1,""))</f>
        <v/>
      </c>
      <c r="AU24" s="81" t="str">
        <f t="shared" si="21"/>
        <v/>
      </c>
      <c r="AV24" s="89" t="str">
        <f t="shared" si="22"/>
        <v/>
      </c>
      <c r="AW24" s="81" t="str">
        <f>IF(OR(AS24="",AND($E24&lt;&gt;"一部(追加調査)",$E24&lt;&gt;"一部(一区画のみ)")),"",IF(OR(COUNTIF(AS$18:AS24,"*"&amp;$U24&amp;"_一部(追加調査)*")=1,COUNTIF(AS$18:AS24,"*"&amp;$U24&amp;"_一部(一区画のみ)*")=1),1,""))</f>
        <v/>
      </c>
      <c r="AX24" s="81" t="str">
        <f t="shared" si="23"/>
        <v/>
      </c>
      <c r="AY24" s="81" t="str">
        <f t="shared" si="24"/>
        <v/>
      </c>
      <c r="AZ24" s="81" t="str">
        <f t="shared" si="25"/>
        <v/>
      </c>
      <c r="BA24" s="81" t="str">
        <f t="shared" si="26"/>
        <v/>
      </c>
      <c r="BB24" s="81" t="str">
        <f t="shared" si="27"/>
        <v/>
      </c>
      <c r="BC24" s="81" t="str">
        <f t="shared" si="28"/>
        <v/>
      </c>
      <c r="BD24" s="81" t="str">
        <f t="shared" si="29"/>
        <v/>
      </c>
      <c r="BE24" s="81" t="str">
        <f>IF(OR(BD24="",$E24&lt;&gt;"全部"),"",IF(COUNTIF(BD$18:BD24,"*"&amp;$U24&amp;"_全部*")=1,1,""))</f>
        <v/>
      </c>
      <c r="BF24" s="81" t="str">
        <f t="shared" si="30"/>
        <v/>
      </c>
      <c r="BG24" s="81" t="str">
        <f t="shared" si="31"/>
        <v/>
      </c>
      <c r="BH24" s="81" t="str">
        <f>IF(OR(BD24="",AND($E24&lt;&gt;"一部(追加調査)",$E24&lt;&gt;"一部(一区画のみ)")),"",IF(OR(COUNTIF(BD$18:BD24,"*"&amp;$U24&amp;"_一部(追加調査)*")=1, COUNTIF(BD$18:BD24,"*"&amp;$U24&amp;"_一部(一区画のみ)*")=1),1,""))</f>
        <v/>
      </c>
      <c r="BI24" s="81" t="str">
        <f t="shared" si="32"/>
        <v/>
      </c>
      <c r="BJ24" s="81" t="str">
        <f t="shared" si="33"/>
        <v/>
      </c>
      <c r="BK24" s="81" t="str">
        <f t="shared" si="34"/>
        <v/>
      </c>
      <c r="BL24" s="81" t="str">
        <f t="shared" si="35"/>
        <v/>
      </c>
      <c r="BM24" s="81" t="str">
        <f t="shared" si="36"/>
        <v/>
      </c>
      <c r="BN24" s="81" t="str">
        <f t="shared" si="37"/>
        <v/>
      </c>
      <c r="BO24" s="81" t="str">
        <f t="shared" si="38"/>
        <v/>
      </c>
      <c r="BP24" s="81" t="str">
        <f>IF(OR(BO24="",$E24&lt;&gt;"全部"),"",IF(COUNTIF(BO$18:BO24,"*"&amp;$U24&amp;"_全部*")=1,1,""))</f>
        <v/>
      </c>
      <c r="BQ24" s="81" t="str">
        <f t="shared" si="39"/>
        <v/>
      </c>
      <c r="BR24" s="89" t="str">
        <f t="shared" si="40"/>
        <v/>
      </c>
      <c r="BS24" s="81" t="str">
        <f>IF(OR(BO24="",AND($E24&lt;&gt;"一部(追加調査)",$E24&lt;&gt;"一部(一区画のみ)")),"",IF(OR(COUNTIF(BO$18:BO24,"*"&amp;$U24&amp;"_一部(追加調査)*")=1, COUNTIF(BO$18:BO24,"*"&amp;$U24&amp;"_一部(一区画のみ*")=1),1,""))</f>
        <v/>
      </c>
      <c r="BT24" s="81" t="str">
        <f t="shared" si="41"/>
        <v/>
      </c>
      <c r="BU24" s="81" t="str">
        <f t="shared" si="42"/>
        <v/>
      </c>
      <c r="BV24" s="81" t="str">
        <f t="shared" si="43"/>
        <v/>
      </c>
      <c r="BW24" s="81" t="str">
        <f t="shared" si="44"/>
        <v/>
      </c>
      <c r="BX24" s="81" t="str">
        <f t="shared" si="45"/>
        <v/>
      </c>
      <c r="BY24" s="81" t="str">
        <f t="shared" si="46"/>
        <v/>
      </c>
      <c r="BZ24" s="81" t="str">
        <f t="shared" si="47"/>
        <v/>
      </c>
      <c r="CA24" s="81" t="str">
        <f>IF(OR(BZ24="",$E24&lt;&gt;"全部"),"",IF(COUNTIF(BZ$18:BZ24,"*"&amp;$U24&amp;"_全部*")=1,1,""))</f>
        <v/>
      </c>
      <c r="CB24" s="81" t="str">
        <f t="shared" si="48"/>
        <v/>
      </c>
      <c r="CC24" s="81" t="str">
        <f t="shared" si="49"/>
        <v/>
      </c>
      <c r="CD24" s="81" t="str">
        <f>IF(OR(BZ24="",AND($E24&lt;&gt;"一部(追加調査)",$E24&lt;&gt;"一部(一区画のみ)")),"",IF(OR(COUNTIF(BZ$18:BZ24,"*"&amp;$U24&amp;"_一部(追加調査)*")=1,COUNTIF(BZ$18:BZ24,"*"&amp;$U24&amp;"_一部(一区画のみ)*")=1),1,""))</f>
        <v/>
      </c>
      <c r="CE24" s="81" t="str">
        <f t="shared" si="50"/>
        <v/>
      </c>
      <c r="CF24" s="81" t="str">
        <f t="shared" si="51"/>
        <v/>
      </c>
      <c r="CG24" s="81" t="str">
        <f t="shared" si="52"/>
        <v/>
      </c>
      <c r="CH24" s="81" t="str">
        <f t="shared" si="53"/>
        <v/>
      </c>
      <c r="CI24" s="81" t="str">
        <f t="shared" si="54"/>
        <v/>
      </c>
      <c r="CJ24" s="81" t="str">
        <f t="shared" si="55"/>
        <v/>
      </c>
      <c r="CK24" s="81" t="str">
        <f t="shared" si="56"/>
        <v/>
      </c>
      <c r="CL24" s="81" t="str">
        <f>IF(OR(CK24="",$E24&lt;&gt;"全部"),"",IF(COUNTIF(CK$18:CK24,"*"&amp;$U24&amp;"_全部*")=1,1,""))</f>
        <v/>
      </c>
      <c r="CM24" s="81" t="str">
        <f t="shared" si="57"/>
        <v/>
      </c>
      <c r="CN24" s="89" t="str">
        <f t="shared" si="58"/>
        <v/>
      </c>
      <c r="CO24" s="81" t="str">
        <f>IF(OR(CK24="",AND($E24&lt;&gt;"一部(追加調査)",$E24&lt;&gt;"一部(一区画のみ)")),"",IF(OR(COUNTIF(CK$18:CK24,"*"&amp;$U24&amp;"_一部(追加調査)*")=1,COUNTIF(CK$18:CK24,"*"&amp;$U24&amp;"_一部(一区画のみ)*")=1),1,""))</f>
        <v/>
      </c>
      <c r="CP24" s="81" t="str">
        <f t="shared" si="59"/>
        <v/>
      </c>
      <c r="CQ24" s="81" t="str">
        <f t="shared" si="60"/>
        <v/>
      </c>
      <c r="CR24" s="81" t="str">
        <f t="shared" si="61"/>
        <v/>
      </c>
      <c r="CS24" s="81" t="str">
        <f t="shared" si="62"/>
        <v/>
      </c>
      <c r="CT24" s="81" t="str">
        <f t="shared" si="63"/>
        <v/>
      </c>
      <c r="CU24" s="81" t="str">
        <f t="shared" si="64"/>
        <v/>
      </c>
      <c r="CV24" s="81" t="str">
        <f t="shared" si="65"/>
        <v/>
      </c>
      <c r="CW24" s="81" t="str">
        <f>IF(OR(CV24="",$E24&lt;&gt;"全部"),"",IF(COUNTIF(CV$18:CV24,"*"&amp;$U24&amp;"_全部*")=1,1,""))</f>
        <v/>
      </c>
      <c r="CX24" s="81" t="str">
        <f t="shared" si="66"/>
        <v/>
      </c>
      <c r="CY24" s="81" t="str">
        <f t="shared" si="67"/>
        <v/>
      </c>
      <c r="CZ24" s="81" t="str">
        <f>IF(OR(CV24="",AND($E24&lt;&gt;"一部(追加調査)",$E24&lt;&gt;"一部(一区画のみ)")),"",IF(OR(COUNTIF(CV$18:CV24,"*"&amp;$U24&amp;"_一部(追加調査)*")=1,COUNTIF(CV$18:CV24,"*"&amp;$U24&amp;"_一部(一区画のみ)*")=1),1,""))</f>
        <v/>
      </c>
      <c r="DA24" s="81" t="str">
        <f t="shared" si="68"/>
        <v/>
      </c>
      <c r="DB24" s="81" t="str">
        <f t="shared" si="69"/>
        <v/>
      </c>
      <c r="DC24" s="81" t="str">
        <f t="shared" si="70"/>
        <v/>
      </c>
      <c r="DD24" s="81" t="str">
        <f t="shared" si="71"/>
        <v/>
      </c>
      <c r="DE24" s="81" t="str">
        <f t="shared" si="72"/>
        <v/>
      </c>
      <c r="DF24" s="81" t="str">
        <f t="shared" si="73"/>
        <v/>
      </c>
      <c r="DG24" s="81" t="str">
        <f t="shared" si="74"/>
        <v/>
      </c>
      <c r="DH24" s="81" t="str">
        <f>IF(OR(DG24="",$E24&lt;&gt;"全部"),"",IF(COUNTIF(DG$18:DG24,"*"&amp;$U24&amp;"_全部*")=1,1,""))</f>
        <v/>
      </c>
      <c r="DI24" s="81" t="str">
        <f t="shared" si="75"/>
        <v/>
      </c>
      <c r="DJ24" s="89" t="str">
        <f t="shared" si="76"/>
        <v/>
      </c>
      <c r="DK24" s="81" t="str">
        <f>IF(OR(DG24="",AND($E24&lt;&gt;"一部(追加調査)",$E24&lt;&gt;"一部(一区画のみ)")),"",IF(OR(COUNTIF(DG$18:DG24,"*"&amp;$U24&amp;"_一部(追加調査)*")=1,COUNTIF(DG$18:DG24,"*"&amp;$U24&amp;"_一部(一区画のみ)*")=1),1,""))</f>
        <v/>
      </c>
      <c r="DL24" s="81" t="str">
        <f t="shared" si="77"/>
        <v/>
      </c>
      <c r="DM24" s="81" t="str">
        <f t="shared" si="78"/>
        <v/>
      </c>
      <c r="DN24" s="81" t="str">
        <f t="shared" si="79"/>
        <v/>
      </c>
      <c r="DO24" s="81" t="str">
        <f t="shared" si="80"/>
        <v/>
      </c>
      <c r="DP24" s="81" t="str">
        <f t="shared" si="81"/>
        <v/>
      </c>
      <c r="DQ24" s="81" t="str">
        <f t="shared" si="82"/>
        <v/>
      </c>
      <c r="DR24" s="81" t="str">
        <f t="shared" si="83"/>
        <v/>
      </c>
      <c r="DS24" s="81" t="str">
        <f>IF(OR(DR24="",$E24&lt;&gt;"全部"),"",IF(COUNTIF(DR$18:DR24,"*"&amp;$U24&amp;"_全部*")=1,1,""))</f>
        <v/>
      </c>
      <c r="DT24" s="81" t="str">
        <f t="shared" si="84"/>
        <v/>
      </c>
      <c r="DU24" s="81" t="str">
        <f t="shared" si="85"/>
        <v/>
      </c>
      <c r="DV24" s="81" t="str">
        <f>IF(OR(DR24="",AND($E24&lt;&gt;"一部(追加調査)",$E24&lt;&gt;"一部(一区画のみ)")),"",IF(OR(COUNTIF(DR$18:DR24,"*"&amp;$U24&amp;"_一部(追加調査)*")=1,COUNTIF(DR$18:DR24,"*"&amp;$U24&amp;"_一部(一区画のみ)*")=1),1,""))</f>
        <v/>
      </c>
      <c r="DW24" s="81" t="str">
        <f t="shared" si="86"/>
        <v/>
      </c>
      <c r="DX24" s="81" t="str">
        <f t="shared" si="87"/>
        <v/>
      </c>
      <c r="DY24" s="81" t="str">
        <f t="shared" si="88"/>
        <v/>
      </c>
      <c r="DZ24" s="81" t="str">
        <f t="shared" si="89"/>
        <v/>
      </c>
      <c r="EA24" s="81" t="str">
        <f t="shared" si="90"/>
        <v/>
      </c>
      <c r="EB24" s="81" t="str">
        <f t="shared" si="91"/>
        <v/>
      </c>
      <c r="EC24" s="81" t="str">
        <f t="shared" si="92"/>
        <v/>
      </c>
      <c r="ED24" s="81" t="str">
        <f>IF(OR(EC24="",$E24&lt;&gt;"全部"),"",IF(COUNTIF(EC$18:EC24,"*"&amp;$U24&amp;"_全部*")=1,1,""))</f>
        <v/>
      </c>
      <c r="EE24" s="81" t="str">
        <f t="shared" si="93"/>
        <v/>
      </c>
      <c r="EF24" s="89" t="str">
        <f t="shared" si="94"/>
        <v/>
      </c>
      <c r="EG24" s="81" t="str">
        <f>IF(OR(EC24="",AND($E24&lt;&gt;"一部(追加調査)",$E24&lt;&gt;"一部(一区画のみ)")),"",IF(OR(COUNTIF(EC$18:EC24,"*"&amp;$U24&amp;"_一部(追加調査)*")=1,COUNTIF(EC$18:EC24,"*"&amp;$U24&amp;"_一部(一区画のみ)*")=1),1,""))</f>
        <v/>
      </c>
      <c r="EH24" s="81" t="str">
        <f t="shared" si="95"/>
        <v/>
      </c>
      <c r="EI24" s="81" t="str">
        <f t="shared" si="96"/>
        <v/>
      </c>
      <c r="EJ24" s="81" t="str">
        <f t="shared" si="97"/>
        <v/>
      </c>
      <c r="EK24" s="81" t="str">
        <f t="shared" si="98"/>
        <v/>
      </c>
      <c r="EL24" s="81" t="str">
        <f t="shared" si="99"/>
        <v/>
      </c>
      <c r="EM24" s="81" t="str">
        <f t="shared" si="100"/>
        <v/>
      </c>
      <c r="EN24" s="81" t="str">
        <f t="shared" si="101"/>
        <v/>
      </c>
      <c r="EO24" s="81" t="str">
        <f>IF(OR(EN24="",$E24&lt;&gt;"全部"),"",IF(COUNTIF(EN$18:EN24,"*"&amp;$U24&amp;"_全部*")=1,1,""))</f>
        <v/>
      </c>
      <c r="EP24" s="81" t="str">
        <f t="shared" si="102"/>
        <v/>
      </c>
      <c r="EQ24" s="81" t="str">
        <f t="shared" si="103"/>
        <v/>
      </c>
      <c r="ER24" s="81" t="str">
        <f>IF(OR(EN24="",AND($E24&lt;&gt;"一部(追加調査)",$E24&lt;&gt;"一部(一区画のみ)")),"",IF(OR(COUNTIF(EN$18:EN24,"*"&amp;$U24&amp;"_一部(追加調査)*")=1,COUNTIF(EN$18:EN24,"*"&amp;$U24&amp;"_一部(一区画のみ)*")=1),1,""))</f>
        <v/>
      </c>
      <c r="ES24" s="81" t="str">
        <f t="shared" si="104"/>
        <v/>
      </c>
      <c r="ET24" s="81" t="str">
        <f t="shared" si="105"/>
        <v/>
      </c>
      <c r="EU24" s="81" t="str">
        <f t="shared" si="106"/>
        <v/>
      </c>
      <c r="EV24" s="81" t="str">
        <f t="shared" si="107"/>
        <v/>
      </c>
      <c r="EW24" s="81" t="str">
        <f t="shared" si="108"/>
        <v/>
      </c>
      <c r="EX24" s="81" t="str">
        <f t="shared" si="109"/>
        <v/>
      </c>
      <c r="EY24" s="81" t="str">
        <f t="shared" si="110"/>
        <v/>
      </c>
      <c r="EZ24" s="81" t="str">
        <f>IF(OR(EY24="",$E24&lt;&gt;"全部"),"",IF(COUNTIF(EY$18:EY24,"*"&amp;$U24&amp;"_全部*")=1,1,""))</f>
        <v/>
      </c>
      <c r="FA24" s="81" t="str">
        <f t="shared" si="111"/>
        <v/>
      </c>
      <c r="FB24" s="89" t="str">
        <f t="shared" si="112"/>
        <v/>
      </c>
      <c r="FC24" s="81" t="str">
        <f>IF(OR(EY24="",AND($E24&lt;&gt;"一部(追加調査)",$E24&lt;&gt;"一部(一区画のみ)")),"",IF(OR(COUNTIF(EY$18:EY24,"*"&amp;$U24&amp;"_一部(追加調査)*")=1,COUNTIF(EY$18:EY24,"*"&amp;$U24&amp;"_一部(一区画のみ)*")=1),1,""))</f>
        <v/>
      </c>
      <c r="FD24" s="81" t="str">
        <f t="shared" si="113"/>
        <v/>
      </c>
      <c r="FE24" s="81" t="str">
        <f t="shared" si="114"/>
        <v/>
      </c>
      <c r="FF24" s="81" t="str">
        <f t="shared" si="115"/>
        <v/>
      </c>
      <c r="FG24" s="81" t="str">
        <f t="shared" si="116"/>
        <v/>
      </c>
      <c r="FH24" s="81" t="str">
        <f t="shared" si="117"/>
        <v/>
      </c>
      <c r="FI24" s="81" t="str">
        <f t="shared" si="118"/>
        <v/>
      </c>
      <c r="FJ24" s="81" t="str">
        <f t="shared" si="119"/>
        <v/>
      </c>
      <c r="FK24" s="81" t="str">
        <f>IF(OR(FJ24="",$E24&lt;&gt;"全部"),"",IF(COUNTIF(FJ$18:FJ24,"*"&amp;$U24&amp;"_全部*")=1,1,""))</f>
        <v/>
      </c>
      <c r="FL24" s="81" t="str">
        <f t="shared" si="120"/>
        <v/>
      </c>
      <c r="FM24" s="81" t="str">
        <f t="shared" si="121"/>
        <v/>
      </c>
      <c r="FN24" s="81" t="str">
        <f>IF(OR(FJ24="",AND($E24&lt;&gt;"一部(追加調査)",$E24&lt;&gt;"一部(一区画のみ)")),"",IF(OR(COUNTIF(FJ$18:FJ24,"*"&amp;$U24&amp;"_一部(追加調査)*")=1,COUNTIF(FJ$18:FJ24,"*"&amp;$U24&amp;"_一部(一区画のみ)*")=1),1,""))</f>
        <v/>
      </c>
      <c r="FO24" s="81" t="str">
        <f t="shared" si="122"/>
        <v/>
      </c>
      <c r="FP24" s="81" t="str">
        <f t="shared" si="123"/>
        <v/>
      </c>
      <c r="FQ24" s="81" t="str">
        <f t="shared" si="124"/>
        <v/>
      </c>
      <c r="FR24" s="81" t="str">
        <f t="shared" si="125"/>
        <v/>
      </c>
      <c r="FS24" s="81" t="str">
        <f t="shared" si="126"/>
        <v/>
      </c>
      <c r="FT24" s="81" t="str">
        <f t="shared" si="127"/>
        <v/>
      </c>
      <c r="FU24" s="81" t="str">
        <f t="shared" si="128"/>
        <v/>
      </c>
      <c r="FV24" s="81" t="str">
        <f>IF(OR(FU24="",$E24&lt;&gt;"全部"),"",IF(COUNTIF(FU$18:FU24,"*"&amp;$U24&amp;"_全部*")=1,1,""))</f>
        <v/>
      </c>
      <c r="FW24" s="81" t="str">
        <f t="shared" si="129"/>
        <v/>
      </c>
      <c r="FX24" s="89" t="str">
        <f t="shared" si="130"/>
        <v/>
      </c>
      <c r="FY24" s="81" t="str">
        <f>IF(OR(FU24="",AND($E24&lt;&gt;"一部(追加調査)",$E24&lt;&gt;"一部(一区画のみ)")),"",IF(OR(COUNTIF(FU$18:FU24,"*"&amp;$U24&amp;"_一部(追加調査)*")=1,COUNTIF(FU$18:FU24,"*"&amp;$U24&amp;"_一部(一区画のみ)*")=1),1,""))</f>
        <v/>
      </c>
      <c r="FZ24" s="81" t="str">
        <f t="shared" si="131"/>
        <v/>
      </c>
      <c r="GA24" s="81" t="str">
        <f t="shared" si="132"/>
        <v/>
      </c>
      <c r="GB24" s="81" t="str">
        <f t="shared" si="133"/>
        <v/>
      </c>
      <c r="GC24" s="81" t="str">
        <f t="shared" si="134"/>
        <v/>
      </c>
      <c r="GD24" s="81" t="str">
        <f t="shared" si="135"/>
        <v/>
      </c>
      <c r="GE24" s="81" t="str">
        <f t="shared" si="136"/>
        <v/>
      </c>
      <c r="GF24" s="81" t="str">
        <f t="shared" si="137"/>
        <v/>
      </c>
      <c r="GG24" s="81" t="str">
        <f>IF(OR(GF24="",$E24&lt;&gt;"全部"),"",IF(COUNTIF(GF$18:GF24,"*"&amp;$U24&amp;"_全部*")=1,1,""))</f>
        <v/>
      </c>
      <c r="GH24" s="81" t="str">
        <f t="shared" si="138"/>
        <v/>
      </c>
      <c r="GI24" s="81" t="str">
        <f t="shared" si="139"/>
        <v/>
      </c>
      <c r="GJ24" s="81" t="str">
        <f>IF(OR(GF24="",AND($E24&lt;&gt;"一部(追加調査)",$E24&lt;&gt;"一部(一区画のみ)")),"",IF(OR(COUNTIF(GF$18:GF24,"*"&amp;$U24&amp;"_一部(追加調査)*")=1,COUNTIF(GF$18:GF24,"*"&amp;$U24&amp;"_一部(一区画のみ)*")=1),1,""))</f>
        <v/>
      </c>
      <c r="GK24" s="81" t="str">
        <f t="shared" si="140"/>
        <v/>
      </c>
      <c r="GL24" s="81" t="str">
        <f t="shared" si="141"/>
        <v/>
      </c>
      <c r="GM24" s="81" t="str">
        <f t="shared" si="142"/>
        <v/>
      </c>
      <c r="GN24" s="81" t="str">
        <f t="shared" si="143"/>
        <v/>
      </c>
      <c r="GO24" s="81" t="str">
        <f t="shared" si="144"/>
        <v/>
      </c>
      <c r="GP24" s="81" t="str">
        <f t="shared" si="145"/>
        <v/>
      </c>
      <c r="GQ24" s="81" t="str">
        <f t="shared" si="146"/>
        <v/>
      </c>
      <c r="GR24" s="81" t="str">
        <f>IF(OR(GQ24="",$E24&lt;&gt;"全部"),"",IF(COUNTIF(GQ$18:GQ24,"*"&amp;$U24&amp;"_全部*")=1,1,""))</f>
        <v/>
      </c>
      <c r="GS24" s="81" t="str">
        <f t="shared" si="147"/>
        <v/>
      </c>
      <c r="GT24" s="89" t="str">
        <f t="shared" si="148"/>
        <v/>
      </c>
      <c r="GU24" s="81" t="str">
        <f>IF(OR(GQ24="",AND($E24&lt;&gt;"一部(追加調査)",$E24&lt;&gt;"一部(一区画のみ)")),"",IF(OR(COUNTIF(GQ$18:GQ24,"*"&amp;$U24&amp;"_一部(追加調査)*")=1,COUNTIF(GQ$18:GQ24,"*"&amp;$U24&amp;"_一部(一区画のみ)*")=1),1,""))</f>
        <v/>
      </c>
      <c r="GV24" s="81" t="str">
        <f t="shared" si="149"/>
        <v/>
      </c>
      <c r="GW24" s="81" t="str">
        <f t="shared" si="150"/>
        <v/>
      </c>
      <c r="GX24" s="81" t="str">
        <f t="shared" si="151"/>
        <v/>
      </c>
      <c r="GY24" s="81" t="str">
        <f t="shared" si="152"/>
        <v/>
      </c>
      <c r="GZ24" s="81" t="str">
        <f t="shared" si="153"/>
        <v/>
      </c>
      <c r="HA24" s="81" t="str">
        <f t="shared" si="154"/>
        <v/>
      </c>
      <c r="HB24" s="81" t="str">
        <f t="shared" si="155"/>
        <v/>
      </c>
      <c r="HC24" s="81" t="str">
        <f>IF(OR(HB24="",$E24&lt;&gt;"全部"),"",IF(COUNTIF(HB$18:HB24,"*"&amp;$U24&amp;"_全部*")=1,1,""))</f>
        <v/>
      </c>
      <c r="HD24" s="81" t="str">
        <f t="shared" si="156"/>
        <v/>
      </c>
      <c r="HE24" s="81" t="str">
        <f t="shared" si="157"/>
        <v/>
      </c>
      <c r="HF24" s="81" t="str">
        <f>IF(OR(HB24="",AND($E24&lt;&gt;"一部(追加調査)",$E24&lt;&gt;"一部(一区画のみ)")),"",IF(OR(COUNTIF(HB$18:HB24,"*"&amp;$U24&amp;"_一部(追加調査)*")=1,COUNTIF(HB$18:HB24,"*"&amp;$U24&amp;"_一部(一区画のみ)*")=1),1,""))</f>
        <v/>
      </c>
      <c r="HG24" s="81" t="str">
        <f t="shared" si="158"/>
        <v/>
      </c>
      <c r="HH24" s="81" t="str">
        <f t="shared" si="159"/>
        <v/>
      </c>
      <c r="HI24" s="81" t="str">
        <f t="shared" si="160"/>
        <v/>
      </c>
      <c r="HJ24" s="81" t="str">
        <f t="shared" si="161"/>
        <v/>
      </c>
      <c r="HK24" s="81" t="str">
        <f t="shared" si="162"/>
        <v/>
      </c>
      <c r="HL24" s="81" t="str">
        <f t="shared" si="163"/>
        <v/>
      </c>
      <c r="HM24" s="81" t="str">
        <f t="shared" si="164"/>
        <v/>
      </c>
      <c r="HN24" s="81" t="str">
        <f>IF(OR(HM24="",$E24&lt;&gt;"全部"),"",IF(COUNTIF(HM$18:HM24,"*"&amp;$U24&amp;"_全部*")=1,1,""))</f>
        <v/>
      </c>
      <c r="HO24" s="81" t="str">
        <f t="shared" si="165"/>
        <v/>
      </c>
      <c r="HP24" s="89" t="str">
        <f t="shared" si="166"/>
        <v/>
      </c>
      <c r="HQ24" s="81" t="str">
        <f>IF(OR(HM24="",AND($E24&lt;&gt;"一部(追加調査)",$E24&lt;&gt;"一部(一区画のみ)")),"",IF(OR(COUNTIF(HM$18:HM24,"*"&amp;$U24&amp;"_一部(追加調査)*")=1,COUNTIF(HM$18:HM24,"*"&amp;$U24&amp;"_一部(一区画のみ)*")=1),1,""))</f>
        <v/>
      </c>
      <c r="HR24" s="81" t="str">
        <f t="shared" si="167"/>
        <v/>
      </c>
      <c r="HS24" s="81" t="str">
        <f t="shared" si="168"/>
        <v/>
      </c>
      <c r="HT24" s="81" t="str">
        <f t="shared" si="169"/>
        <v/>
      </c>
      <c r="HU24" s="81" t="str">
        <f t="shared" si="170"/>
        <v/>
      </c>
      <c r="HV24" s="81" t="str">
        <f t="shared" si="171"/>
        <v/>
      </c>
      <c r="HW24" s="81" t="str">
        <f t="shared" si="172"/>
        <v/>
      </c>
      <c r="HX24" s="81" t="str">
        <f t="shared" si="173"/>
        <v/>
      </c>
      <c r="HY24" s="81" t="str">
        <f>IF(OR(HX24="",$E24&lt;&gt;"全部"),"",IF(COUNTIF(HX$18:HX24,"*"&amp;$U24&amp;"_全部*")=1,1,""))</f>
        <v/>
      </c>
      <c r="HZ24" s="81" t="str">
        <f t="shared" si="174"/>
        <v/>
      </c>
      <c r="IA24" s="81" t="str">
        <f t="shared" si="175"/>
        <v/>
      </c>
      <c r="IB24" s="81" t="str">
        <f>IF(OR(HX24="",AND($E24&lt;&gt;"一部(追加調査)",$E24&lt;&gt;"一部(一区画のみ)")),"",IF(OR(COUNTIF(HX$18:HX24,"*"&amp;$U24&amp;"_一部(追加調査)*")=1,COUNTIF(HX$18:HX24,"*"&amp;$U24&amp;"_一部(一区画のみ)*")=1),1,""))</f>
        <v/>
      </c>
      <c r="IC24" s="81" t="str">
        <f t="shared" si="176"/>
        <v/>
      </c>
      <c r="ID24" s="81" t="str">
        <f t="shared" si="177"/>
        <v/>
      </c>
      <c r="IE24" s="81" t="str">
        <f t="shared" si="178"/>
        <v/>
      </c>
      <c r="IF24" s="81" t="str">
        <f t="shared" si="179"/>
        <v/>
      </c>
      <c r="IG24" s="81" t="str">
        <f t="shared" si="180"/>
        <v/>
      </c>
      <c r="IH24" s="81" t="str">
        <f t="shared" si="181"/>
        <v/>
      </c>
      <c r="II24" s="81" t="str">
        <f t="shared" si="182"/>
        <v/>
      </c>
      <c r="IJ24" s="81" t="str">
        <f>IF(OR(II24="",$E24&lt;&gt;"全部"),"",IF(COUNTIF(II$18:II24,"*"&amp;$U24&amp;"_全部*")=1,1,""))</f>
        <v/>
      </c>
      <c r="IK24" s="81" t="str">
        <f t="shared" si="183"/>
        <v/>
      </c>
      <c r="IL24" s="89" t="str">
        <f t="shared" si="184"/>
        <v/>
      </c>
      <c r="IM24" s="81" t="str">
        <f>IF(OR(II24="",AND($E24&lt;&gt;"一部(追加調査)",$E24&lt;&gt;"一部(一区画のみ)")),"",IF(OR(COUNTIF(II$18:II24,"*"&amp;$U24&amp;"_一部(追加調査)*")=1,COUNTIF(II$18:II24,"*"&amp;$U24&amp;"_一部(一区画のみ)*")=1),1,""))</f>
        <v/>
      </c>
      <c r="IN24" s="81" t="str">
        <f t="shared" si="185"/>
        <v/>
      </c>
      <c r="IO24" s="81" t="str">
        <f t="shared" si="186"/>
        <v/>
      </c>
      <c r="IP24" s="81" t="str">
        <f t="shared" si="187"/>
        <v/>
      </c>
      <c r="IQ24" s="81" t="str">
        <f t="shared" si="188"/>
        <v/>
      </c>
      <c r="IR24" s="81" t="str">
        <f t="shared" si="189"/>
        <v/>
      </c>
      <c r="IS24" s="81" t="str">
        <f t="shared" si="190"/>
        <v/>
      </c>
      <c r="IT24" s="81" t="str">
        <f t="shared" si="191"/>
        <v/>
      </c>
      <c r="IU24" s="81" t="str">
        <f>IF(OR(IT24="",$E24&lt;&gt;"全部"),"",IF(COUNTIF(IT$18:IT24,"*"&amp;$U24&amp;"_全部*")=1,1,""))</f>
        <v/>
      </c>
      <c r="IV24" s="81" t="str">
        <f t="shared" si="192"/>
        <v/>
      </c>
      <c r="IW24" s="81" t="str">
        <f t="shared" si="193"/>
        <v/>
      </c>
      <c r="IX24" s="81" t="str">
        <f>IF(OR(IT24="",AND($E24&lt;&gt;"一部(追加調査)",$E24&lt;&gt;"一部(一区画のみ)")),"",IF(OR(COUNTIF(IT$18:IT24,"*"&amp;$U24&amp;"_一部(追加調査)*")=1,COUNTIF(IT$18:IT24,"*"&amp;$U24&amp;"_一部(一区画のみ)*")=1),1,""))</f>
        <v/>
      </c>
      <c r="IY24" s="81" t="str">
        <f t="shared" si="194"/>
        <v/>
      </c>
      <c r="IZ24" s="81" t="str">
        <f t="shared" si="195"/>
        <v/>
      </c>
      <c r="JA24" s="81" t="str">
        <f t="shared" si="196"/>
        <v/>
      </c>
      <c r="JB24" s="81" t="str">
        <f t="shared" si="197"/>
        <v/>
      </c>
      <c r="JC24" s="81" t="str">
        <f t="shared" si="198"/>
        <v/>
      </c>
      <c r="JD24" s="81" t="str">
        <f t="shared" si="199"/>
        <v/>
      </c>
      <c r="JE24" s="81" t="str">
        <f t="shared" si="200"/>
        <v/>
      </c>
      <c r="JF24" s="81" t="str">
        <f>IF(OR(JE24="",$E24&lt;&gt;"全部"),"",IF(COUNTIF(JE$18:JE24,"*"&amp;$U24&amp;"_全部*")=1,1,""))</f>
        <v/>
      </c>
      <c r="JG24" s="81" t="str">
        <f t="shared" si="201"/>
        <v/>
      </c>
      <c r="JH24" s="89" t="str">
        <f t="shared" si="202"/>
        <v/>
      </c>
      <c r="JI24" s="81" t="str">
        <f>IF(OR(JE24="",AND($E24&lt;&gt;"一部(追加調査)",$E24&lt;&gt;"一部(一区画のみ)")),"",IF(OR(COUNTIF(JE$18:JE24,"*"&amp;$U24&amp;"_一部(追加調査)*")=1,COUNTIF(JE$18:JE24,"*"&amp;$U24&amp;"_一部(一区画のみ)*")=1),1,""))</f>
        <v/>
      </c>
      <c r="JJ24" s="81" t="str">
        <f t="shared" si="203"/>
        <v/>
      </c>
      <c r="JK24" s="81" t="str">
        <f t="shared" si="204"/>
        <v/>
      </c>
      <c r="JL24" s="81" t="str">
        <f t="shared" si="205"/>
        <v/>
      </c>
      <c r="JM24" s="81" t="str">
        <f t="shared" si="206"/>
        <v/>
      </c>
      <c r="JN24" s="81" t="str">
        <f t="shared" si="207"/>
        <v/>
      </c>
      <c r="JO24" s="81" t="str">
        <f t="shared" si="208"/>
        <v/>
      </c>
      <c r="JP24" s="81" t="str">
        <f t="shared" si="209"/>
        <v/>
      </c>
      <c r="JQ24" s="81" t="str">
        <f>IF(OR(JP24="",$E24&lt;&gt;"全部"),"",IF(COUNTIF(JP$18:JP24,"*"&amp;$U24&amp;"_全部*")=1,1,""))</f>
        <v/>
      </c>
      <c r="JR24" s="81" t="str">
        <f t="shared" si="210"/>
        <v/>
      </c>
      <c r="JS24" s="81" t="str">
        <f t="shared" si="211"/>
        <v/>
      </c>
      <c r="JT24" s="81" t="str">
        <f>IF(OR(JP24="",AND($E24&lt;&gt;"一部(追加調査)",$E24&lt;&gt;"一部(一区画のみ)")),"",IF(OR(COUNTIF(JP$18:JP24,"*"&amp;$U24&amp;"_一部(追加調査)*")=1,COUNTIF(JP$18:JP24,"*"&amp;$U24&amp;"_一部(一区画のみ)*")=1),1,""))</f>
        <v/>
      </c>
      <c r="JU24" s="81" t="str">
        <f t="shared" si="212"/>
        <v/>
      </c>
      <c r="JV24" s="81" t="str">
        <f t="shared" si="213"/>
        <v/>
      </c>
      <c r="JW24" s="81" t="str">
        <f t="shared" si="214"/>
        <v/>
      </c>
      <c r="JX24" s="81" t="str">
        <f t="shared" si="215"/>
        <v/>
      </c>
      <c r="JY24" s="81" t="str">
        <f t="shared" si="216"/>
        <v/>
      </c>
      <c r="JZ24" s="81" t="str">
        <f t="shared" si="217"/>
        <v/>
      </c>
    </row>
    <row r="25" spans="1:286" s="81" customFormat="1">
      <c r="A25" s="79"/>
      <c r="B25" s="82">
        <f t="shared" si="0"/>
        <v>8</v>
      </c>
      <c r="C25" s="65"/>
      <c r="D25" s="66"/>
      <c r="E25" s="67"/>
      <c r="F25" s="68"/>
      <c r="G25" s="69"/>
      <c r="H25" s="70"/>
      <c r="I25" s="71"/>
      <c r="J25" s="71"/>
      <c r="K25" s="71"/>
      <c r="L25" s="71"/>
      <c r="M25" s="71"/>
      <c r="N25" s="99"/>
      <c r="O25" s="71"/>
      <c r="P25" s="71"/>
      <c r="Q25" s="71"/>
      <c r="R25" s="71"/>
      <c r="S25" s="72"/>
      <c r="T25" s="79"/>
      <c r="U25" s="81" t="str">
        <f t="shared" si="1"/>
        <v/>
      </c>
      <c r="V25" s="81" t="str">
        <f>IF(U25="","",COUNTIF(U$18:U25,U25))</f>
        <v/>
      </c>
      <c r="W25" s="81" t="str">
        <f t="shared" si="2"/>
        <v/>
      </c>
      <c r="X25" s="81" t="str">
        <f>IF(OR(W25="",$E25&lt;&gt;"全部"),"",IF(COUNTIF(W$18:W25,"*"&amp;$U25&amp;"_全部*")=1,1,""))</f>
        <v/>
      </c>
      <c r="Y25" s="81" t="str">
        <f t="shared" si="3"/>
        <v/>
      </c>
      <c r="Z25" s="89" t="str">
        <f t="shared" si="4"/>
        <v/>
      </c>
      <c r="AA25" s="81" t="str">
        <f>IF(OR(W25="",AND($E25&lt;&gt;"一部(追加調査)",$E25&lt;&gt;"一部(一区画のみ)")),"",IF(OR(COUNTIF(W$18:W25, "*" &amp; $U25 &amp; "_一部(追加調査)*")=1, COUNTIF(W$18:W25, "*" &amp; $U25 &amp; "_一部(一区画のみ)*")=1), 1, ""))</f>
        <v/>
      </c>
      <c r="AB25" s="81" t="str">
        <f t="shared" si="5"/>
        <v/>
      </c>
      <c r="AC25" s="81" t="str">
        <f t="shared" si="6"/>
        <v/>
      </c>
      <c r="AD25" s="81" t="str">
        <f t="shared" si="7"/>
        <v/>
      </c>
      <c r="AE25" s="81" t="str">
        <f t="shared" si="8"/>
        <v/>
      </c>
      <c r="AF25" s="81" t="str">
        <f t="shared" si="9"/>
        <v/>
      </c>
      <c r="AG25" s="81" t="str">
        <f t="shared" si="10"/>
        <v/>
      </c>
      <c r="AH25" s="81" t="str">
        <f t="shared" si="11"/>
        <v/>
      </c>
      <c r="AI25" s="81" t="str">
        <f>IF(OR(AH25="",$E25&lt;&gt;"全部"),"",IF(COUNTIF(AH$18:AH25,"*"&amp;$U25&amp;"_全部*")=1,1,""))</f>
        <v/>
      </c>
      <c r="AJ25" s="81" t="str">
        <f t="shared" si="12"/>
        <v/>
      </c>
      <c r="AK25" s="81" t="str">
        <f t="shared" si="13"/>
        <v/>
      </c>
      <c r="AL25" s="81" t="str">
        <f>IF(OR(AH25="",AND($E25&lt;&gt;"一部(追加調査)",$E25&lt;&gt;"一部(一区画のみ)")),"",IF(OR(COUNTIF(AH$18:AH25,"*"&amp;$U25&amp;"_一部(追加調査)*")=1,COUNTIF(AH$18:AH25,"*"&amp;$U25&amp;"_一部(一区画のみ)*")=1),1,""))</f>
        <v/>
      </c>
      <c r="AM25" s="81" t="str">
        <f t="shared" si="14"/>
        <v/>
      </c>
      <c r="AN25" s="81" t="str">
        <f t="shared" si="15"/>
        <v/>
      </c>
      <c r="AO25" s="81" t="str">
        <f t="shared" si="16"/>
        <v/>
      </c>
      <c r="AP25" s="81" t="str">
        <f t="shared" si="17"/>
        <v/>
      </c>
      <c r="AQ25" s="81" t="str">
        <f t="shared" si="18"/>
        <v/>
      </c>
      <c r="AR25" s="81" t="str">
        <f t="shared" si="19"/>
        <v/>
      </c>
      <c r="AS25" s="81" t="str">
        <f t="shared" si="20"/>
        <v/>
      </c>
      <c r="AT25" s="81" t="str">
        <f>IF(OR(AS25="",$E25&lt;&gt;"全部"),"",IF(COUNTIF(AS$18:AS25,"*"&amp;$U25&amp;"_全部*")=1,1,""))</f>
        <v/>
      </c>
      <c r="AU25" s="81" t="str">
        <f t="shared" si="21"/>
        <v/>
      </c>
      <c r="AV25" s="89" t="str">
        <f t="shared" si="22"/>
        <v/>
      </c>
      <c r="AW25" s="81" t="str">
        <f>IF(OR(AS25="",AND($E25&lt;&gt;"一部(追加調査)",$E25&lt;&gt;"一部(一区画のみ)")),"",IF(OR(COUNTIF(AS$18:AS25,"*"&amp;$U25&amp;"_一部(追加調査)*")=1,COUNTIF(AS$18:AS25,"*"&amp;$U25&amp;"_一部(一区画のみ)*")=1),1,""))</f>
        <v/>
      </c>
      <c r="AX25" s="81" t="str">
        <f t="shared" si="23"/>
        <v/>
      </c>
      <c r="AY25" s="81" t="str">
        <f t="shared" si="24"/>
        <v/>
      </c>
      <c r="AZ25" s="81" t="str">
        <f t="shared" si="25"/>
        <v/>
      </c>
      <c r="BA25" s="81" t="str">
        <f t="shared" si="26"/>
        <v/>
      </c>
      <c r="BB25" s="81" t="str">
        <f t="shared" si="27"/>
        <v/>
      </c>
      <c r="BC25" s="81" t="str">
        <f t="shared" si="28"/>
        <v/>
      </c>
      <c r="BD25" s="81" t="str">
        <f t="shared" si="29"/>
        <v/>
      </c>
      <c r="BE25" s="81" t="str">
        <f>IF(OR(BD25="",$E25&lt;&gt;"全部"),"",IF(COUNTIF(BD$18:BD25,"*"&amp;$U25&amp;"_全部*")=1,1,""))</f>
        <v/>
      </c>
      <c r="BF25" s="81" t="str">
        <f t="shared" si="30"/>
        <v/>
      </c>
      <c r="BG25" s="81" t="str">
        <f t="shared" si="31"/>
        <v/>
      </c>
      <c r="BH25" s="81" t="str">
        <f>IF(OR(BD25="",AND($E25&lt;&gt;"一部(追加調査)",$E25&lt;&gt;"一部(一区画のみ)")),"",IF(OR(COUNTIF(BD$18:BD25,"*"&amp;$U25&amp;"_一部(追加調査)*")=1, COUNTIF(BD$18:BD25,"*"&amp;$U25&amp;"_一部(一区画のみ)*")=1),1,""))</f>
        <v/>
      </c>
      <c r="BI25" s="81" t="str">
        <f t="shared" si="32"/>
        <v/>
      </c>
      <c r="BJ25" s="81" t="str">
        <f t="shared" si="33"/>
        <v/>
      </c>
      <c r="BK25" s="81" t="str">
        <f t="shared" si="34"/>
        <v/>
      </c>
      <c r="BL25" s="81" t="str">
        <f t="shared" si="35"/>
        <v/>
      </c>
      <c r="BM25" s="81" t="str">
        <f t="shared" si="36"/>
        <v/>
      </c>
      <c r="BN25" s="81" t="str">
        <f t="shared" si="37"/>
        <v/>
      </c>
      <c r="BO25" s="81" t="str">
        <f t="shared" si="38"/>
        <v/>
      </c>
      <c r="BP25" s="81" t="str">
        <f>IF(OR(BO25="",$E25&lt;&gt;"全部"),"",IF(COUNTIF(BO$18:BO25,"*"&amp;$U25&amp;"_全部*")=1,1,""))</f>
        <v/>
      </c>
      <c r="BQ25" s="81" t="str">
        <f t="shared" si="39"/>
        <v/>
      </c>
      <c r="BR25" s="89" t="str">
        <f t="shared" si="40"/>
        <v/>
      </c>
      <c r="BS25" s="81" t="str">
        <f>IF(OR(BO25="",AND($E25&lt;&gt;"一部(追加調査)",$E25&lt;&gt;"一部(一区画のみ)")),"",IF(OR(COUNTIF(BO$18:BO25,"*"&amp;$U25&amp;"_一部(追加調査)*")=1, COUNTIF(BO$18:BO25,"*"&amp;$U25&amp;"_一部(一区画のみ*")=1),1,""))</f>
        <v/>
      </c>
      <c r="BT25" s="81" t="str">
        <f t="shared" si="41"/>
        <v/>
      </c>
      <c r="BU25" s="81" t="str">
        <f t="shared" si="42"/>
        <v/>
      </c>
      <c r="BV25" s="81" t="str">
        <f t="shared" si="43"/>
        <v/>
      </c>
      <c r="BW25" s="81" t="str">
        <f t="shared" si="44"/>
        <v/>
      </c>
      <c r="BX25" s="81" t="str">
        <f t="shared" si="45"/>
        <v/>
      </c>
      <c r="BY25" s="81" t="str">
        <f t="shared" si="46"/>
        <v/>
      </c>
      <c r="BZ25" s="81" t="str">
        <f t="shared" si="47"/>
        <v/>
      </c>
      <c r="CA25" s="81" t="str">
        <f>IF(OR(BZ25="",$E25&lt;&gt;"全部"),"",IF(COUNTIF(BZ$18:BZ25,"*"&amp;$U25&amp;"_全部*")=1,1,""))</f>
        <v/>
      </c>
      <c r="CB25" s="81" t="str">
        <f t="shared" si="48"/>
        <v/>
      </c>
      <c r="CC25" s="81" t="str">
        <f t="shared" si="49"/>
        <v/>
      </c>
      <c r="CD25" s="81" t="str">
        <f>IF(OR(BZ25="",AND($E25&lt;&gt;"一部(追加調査)",$E25&lt;&gt;"一部(一区画のみ)")),"",IF(OR(COUNTIF(BZ$18:BZ25,"*"&amp;$U25&amp;"_一部(追加調査)*")=1,COUNTIF(BZ$18:BZ25,"*"&amp;$U25&amp;"_一部(一区画のみ)*")=1),1,""))</f>
        <v/>
      </c>
      <c r="CE25" s="81" t="str">
        <f t="shared" si="50"/>
        <v/>
      </c>
      <c r="CF25" s="81" t="str">
        <f t="shared" si="51"/>
        <v/>
      </c>
      <c r="CG25" s="81" t="str">
        <f t="shared" si="52"/>
        <v/>
      </c>
      <c r="CH25" s="81" t="str">
        <f t="shared" si="53"/>
        <v/>
      </c>
      <c r="CI25" s="81" t="str">
        <f t="shared" si="54"/>
        <v/>
      </c>
      <c r="CJ25" s="81" t="str">
        <f t="shared" si="55"/>
        <v/>
      </c>
      <c r="CK25" s="81" t="str">
        <f t="shared" si="56"/>
        <v/>
      </c>
      <c r="CL25" s="81" t="str">
        <f>IF(OR(CK25="",$E25&lt;&gt;"全部"),"",IF(COUNTIF(CK$18:CK25,"*"&amp;$U25&amp;"_全部*")=1,1,""))</f>
        <v/>
      </c>
      <c r="CM25" s="81" t="str">
        <f t="shared" si="57"/>
        <v/>
      </c>
      <c r="CN25" s="89" t="str">
        <f t="shared" si="58"/>
        <v/>
      </c>
      <c r="CO25" s="81" t="str">
        <f>IF(OR(CK25="",AND($E25&lt;&gt;"一部(追加調査)",$E25&lt;&gt;"一部(一区画のみ)")),"",IF(OR(COUNTIF(CK$18:CK25,"*"&amp;$U25&amp;"_一部(追加調査)*")=1,COUNTIF(CK$18:CK25,"*"&amp;$U25&amp;"_一部(一区画のみ)*")=1),1,""))</f>
        <v/>
      </c>
      <c r="CP25" s="81" t="str">
        <f t="shared" si="59"/>
        <v/>
      </c>
      <c r="CQ25" s="81" t="str">
        <f t="shared" si="60"/>
        <v/>
      </c>
      <c r="CR25" s="81" t="str">
        <f t="shared" si="61"/>
        <v/>
      </c>
      <c r="CS25" s="81" t="str">
        <f t="shared" si="62"/>
        <v/>
      </c>
      <c r="CT25" s="81" t="str">
        <f t="shared" si="63"/>
        <v/>
      </c>
      <c r="CU25" s="81" t="str">
        <f t="shared" si="64"/>
        <v/>
      </c>
      <c r="CV25" s="81" t="str">
        <f t="shared" si="65"/>
        <v/>
      </c>
      <c r="CW25" s="81" t="str">
        <f>IF(OR(CV25="",$E25&lt;&gt;"全部"),"",IF(COUNTIF(CV$18:CV25,"*"&amp;$U25&amp;"_全部*")=1,1,""))</f>
        <v/>
      </c>
      <c r="CX25" s="81" t="str">
        <f t="shared" si="66"/>
        <v/>
      </c>
      <c r="CY25" s="81" t="str">
        <f t="shared" si="67"/>
        <v/>
      </c>
      <c r="CZ25" s="81" t="str">
        <f>IF(OR(CV25="",AND($E25&lt;&gt;"一部(追加調査)",$E25&lt;&gt;"一部(一区画のみ)")),"",IF(OR(COUNTIF(CV$18:CV25,"*"&amp;$U25&amp;"_一部(追加調査)*")=1,COUNTIF(CV$18:CV25,"*"&amp;$U25&amp;"_一部(一区画のみ)*")=1),1,""))</f>
        <v/>
      </c>
      <c r="DA25" s="81" t="str">
        <f t="shared" si="68"/>
        <v/>
      </c>
      <c r="DB25" s="81" t="str">
        <f t="shared" si="69"/>
        <v/>
      </c>
      <c r="DC25" s="81" t="str">
        <f t="shared" si="70"/>
        <v/>
      </c>
      <c r="DD25" s="81" t="str">
        <f t="shared" si="71"/>
        <v/>
      </c>
      <c r="DE25" s="81" t="str">
        <f t="shared" si="72"/>
        <v/>
      </c>
      <c r="DF25" s="81" t="str">
        <f t="shared" si="73"/>
        <v/>
      </c>
      <c r="DG25" s="81" t="str">
        <f t="shared" si="74"/>
        <v/>
      </c>
      <c r="DH25" s="81" t="str">
        <f>IF(OR(DG25="",$E25&lt;&gt;"全部"),"",IF(COUNTIF(DG$18:DG25,"*"&amp;$U25&amp;"_全部*")=1,1,""))</f>
        <v/>
      </c>
      <c r="DI25" s="81" t="str">
        <f t="shared" si="75"/>
        <v/>
      </c>
      <c r="DJ25" s="89" t="str">
        <f t="shared" si="76"/>
        <v/>
      </c>
      <c r="DK25" s="81" t="str">
        <f>IF(OR(DG25="",AND($E25&lt;&gt;"一部(追加調査)",$E25&lt;&gt;"一部(一区画のみ)")),"",IF(OR(COUNTIF(DG$18:DG25,"*"&amp;$U25&amp;"_一部(追加調査)*")=1,COUNTIF(DG$18:DG25,"*"&amp;$U25&amp;"_一部(一区画のみ)*")=1),1,""))</f>
        <v/>
      </c>
      <c r="DL25" s="81" t="str">
        <f t="shared" si="77"/>
        <v/>
      </c>
      <c r="DM25" s="81" t="str">
        <f t="shared" si="78"/>
        <v/>
      </c>
      <c r="DN25" s="81" t="str">
        <f t="shared" si="79"/>
        <v/>
      </c>
      <c r="DO25" s="81" t="str">
        <f t="shared" si="80"/>
        <v/>
      </c>
      <c r="DP25" s="81" t="str">
        <f t="shared" si="81"/>
        <v/>
      </c>
      <c r="DQ25" s="81" t="str">
        <f t="shared" si="82"/>
        <v/>
      </c>
      <c r="DR25" s="81" t="str">
        <f t="shared" si="83"/>
        <v/>
      </c>
      <c r="DS25" s="81" t="str">
        <f>IF(OR(DR25="",$E25&lt;&gt;"全部"),"",IF(COUNTIF(DR$18:DR25,"*"&amp;$U25&amp;"_全部*")=1,1,""))</f>
        <v/>
      </c>
      <c r="DT25" s="81" t="str">
        <f t="shared" si="84"/>
        <v/>
      </c>
      <c r="DU25" s="81" t="str">
        <f t="shared" si="85"/>
        <v/>
      </c>
      <c r="DV25" s="81" t="str">
        <f>IF(OR(DR25="",AND($E25&lt;&gt;"一部(追加調査)",$E25&lt;&gt;"一部(一区画のみ)")),"",IF(OR(COUNTIF(DR$18:DR25,"*"&amp;$U25&amp;"_一部(追加調査)*")=1,COUNTIF(DR$18:DR25,"*"&amp;$U25&amp;"_一部(一区画のみ)*")=1),1,""))</f>
        <v/>
      </c>
      <c r="DW25" s="81" t="str">
        <f t="shared" si="86"/>
        <v/>
      </c>
      <c r="DX25" s="81" t="str">
        <f t="shared" si="87"/>
        <v/>
      </c>
      <c r="DY25" s="81" t="str">
        <f t="shared" si="88"/>
        <v/>
      </c>
      <c r="DZ25" s="81" t="str">
        <f t="shared" si="89"/>
        <v/>
      </c>
      <c r="EA25" s="81" t="str">
        <f t="shared" si="90"/>
        <v/>
      </c>
      <c r="EB25" s="81" t="str">
        <f t="shared" si="91"/>
        <v/>
      </c>
      <c r="EC25" s="81" t="str">
        <f t="shared" si="92"/>
        <v/>
      </c>
      <c r="ED25" s="81" t="str">
        <f>IF(OR(EC25="",$E25&lt;&gt;"全部"),"",IF(COUNTIF(EC$18:EC25,"*"&amp;$U25&amp;"_全部*")=1,1,""))</f>
        <v/>
      </c>
      <c r="EE25" s="81" t="str">
        <f t="shared" si="93"/>
        <v/>
      </c>
      <c r="EF25" s="89" t="str">
        <f t="shared" si="94"/>
        <v/>
      </c>
      <c r="EG25" s="81" t="str">
        <f>IF(OR(EC25="",AND($E25&lt;&gt;"一部(追加調査)",$E25&lt;&gt;"一部(一区画のみ)")),"",IF(OR(COUNTIF(EC$18:EC25,"*"&amp;$U25&amp;"_一部(追加調査)*")=1,COUNTIF(EC$18:EC25,"*"&amp;$U25&amp;"_一部(一区画のみ)*")=1),1,""))</f>
        <v/>
      </c>
      <c r="EH25" s="81" t="str">
        <f t="shared" si="95"/>
        <v/>
      </c>
      <c r="EI25" s="81" t="str">
        <f t="shared" si="96"/>
        <v/>
      </c>
      <c r="EJ25" s="81" t="str">
        <f t="shared" si="97"/>
        <v/>
      </c>
      <c r="EK25" s="81" t="str">
        <f t="shared" si="98"/>
        <v/>
      </c>
      <c r="EL25" s="81" t="str">
        <f t="shared" si="99"/>
        <v/>
      </c>
      <c r="EM25" s="81" t="str">
        <f t="shared" si="100"/>
        <v/>
      </c>
      <c r="EN25" s="81" t="str">
        <f t="shared" si="101"/>
        <v/>
      </c>
      <c r="EO25" s="81" t="str">
        <f>IF(OR(EN25="",$E25&lt;&gt;"全部"),"",IF(COUNTIF(EN$18:EN25,"*"&amp;$U25&amp;"_全部*")=1,1,""))</f>
        <v/>
      </c>
      <c r="EP25" s="81" t="str">
        <f t="shared" si="102"/>
        <v/>
      </c>
      <c r="EQ25" s="81" t="str">
        <f t="shared" si="103"/>
        <v/>
      </c>
      <c r="ER25" s="81" t="str">
        <f>IF(OR(EN25="",AND($E25&lt;&gt;"一部(追加調査)",$E25&lt;&gt;"一部(一区画のみ)")),"",IF(OR(COUNTIF(EN$18:EN25,"*"&amp;$U25&amp;"_一部(追加調査)*")=1,COUNTIF(EN$18:EN25,"*"&amp;$U25&amp;"_一部(一区画のみ)*")=1),1,""))</f>
        <v/>
      </c>
      <c r="ES25" s="81" t="str">
        <f t="shared" si="104"/>
        <v/>
      </c>
      <c r="ET25" s="81" t="str">
        <f t="shared" si="105"/>
        <v/>
      </c>
      <c r="EU25" s="81" t="str">
        <f t="shared" si="106"/>
        <v/>
      </c>
      <c r="EV25" s="81" t="str">
        <f t="shared" si="107"/>
        <v/>
      </c>
      <c r="EW25" s="81" t="str">
        <f t="shared" si="108"/>
        <v/>
      </c>
      <c r="EX25" s="81" t="str">
        <f t="shared" si="109"/>
        <v/>
      </c>
      <c r="EY25" s="81" t="str">
        <f t="shared" si="110"/>
        <v/>
      </c>
      <c r="EZ25" s="81" t="str">
        <f>IF(OR(EY25="",$E25&lt;&gt;"全部"),"",IF(COUNTIF(EY$18:EY25,"*"&amp;$U25&amp;"_全部*")=1,1,""))</f>
        <v/>
      </c>
      <c r="FA25" s="81" t="str">
        <f t="shared" si="111"/>
        <v/>
      </c>
      <c r="FB25" s="89" t="str">
        <f t="shared" si="112"/>
        <v/>
      </c>
      <c r="FC25" s="81" t="str">
        <f>IF(OR(EY25="",AND($E25&lt;&gt;"一部(追加調査)",$E25&lt;&gt;"一部(一区画のみ)")),"",IF(OR(COUNTIF(EY$18:EY25,"*"&amp;$U25&amp;"_一部(追加調査)*")=1,COUNTIF(EY$18:EY25,"*"&amp;$U25&amp;"_一部(一区画のみ)*")=1),1,""))</f>
        <v/>
      </c>
      <c r="FD25" s="81" t="str">
        <f t="shared" si="113"/>
        <v/>
      </c>
      <c r="FE25" s="81" t="str">
        <f t="shared" si="114"/>
        <v/>
      </c>
      <c r="FF25" s="81" t="str">
        <f t="shared" si="115"/>
        <v/>
      </c>
      <c r="FG25" s="81" t="str">
        <f t="shared" si="116"/>
        <v/>
      </c>
      <c r="FH25" s="81" t="str">
        <f t="shared" si="117"/>
        <v/>
      </c>
      <c r="FI25" s="81" t="str">
        <f t="shared" si="118"/>
        <v/>
      </c>
      <c r="FJ25" s="81" t="str">
        <f t="shared" si="119"/>
        <v/>
      </c>
      <c r="FK25" s="81" t="str">
        <f>IF(OR(FJ25="",$E25&lt;&gt;"全部"),"",IF(COUNTIF(FJ$18:FJ25,"*"&amp;$U25&amp;"_全部*")=1,1,""))</f>
        <v/>
      </c>
      <c r="FL25" s="81" t="str">
        <f t="shared" si="120"/>
        <v/>
      </c>
      <c r="FM25" s="81" t="str">
        <f t="shared" si="121"/>
        <v/>
      </c>
      <c r="FN25" s="81" t="str">
        <f>IF(OR(FJ25="",AND($E25&lt;&gt;"一部(追加調査)",$E25&lt;&gt;"一部(一区画のみ)")),"",IF(OR(COUNTIF(FJ$18:FJ25,"*"&amp;$U25&amp;"_一部(追加調査)*")=1,COUNTIF(FJ$18:FJ25,"*"&amp;$U25&amp;"_一部(一区画のみ)*")=1),1,""))</f>
        <v/>
      </c>
      <c r="FO25" s="81" t="str">
        <f t="shared" si="122"/>
        <v/>
      </c>
      <c r="FP25" s="81" t="str">
        <f t="shared" si="123"/>
        <v/>
      </c>
      <c r="FQ25" s="81" t="str">
        <f t="shared" si="124"/>
        <v/>
      </c>
      <c r="FR25" s="81" t="str">
        <f t="shared" si="125"/>
        <v/>
      </c>
      <c r="FS25" s="81" t="str">
        <f t="shared" si="126"/>
        <v/>
      </c>
      <c r="FT25" s="81" t="str">
        <f t="shared" si="127"/>
        <v/>
      </c>
      <c r="FU25" s="81" t="str">
        <f t="shared" si="128"/>
        <v/>
      </c>
      <c r="FV25" s="81" t="str">
        <f>IF(OR(FU25="",$E25&lt;&gt;"全部"),"",IF(COUNTIF(FU$18:FU25,"*"&amp;$U25&amp;"_全部*")=1,1,""))</f>
        <v/>
      </c>
      <c r="FW25" s="81" t="str">
        <f t="shared" si="129"/>
        <v/>
      </c>
      <c r="FX25" s="89" t="str">
        <f t="shared" si="130"/>
        <v/>
      </c>
      <c r="FY25" s="81" t="str">
        <f>IF(OR(FU25="",AND($E25&lt;&gt;"一部(追加調査)",$E25&lt;&gt;"一部(一区画のみ)")),"",IF(OR(COUNTIF(FU$18:FU25,"*"&amp;$U25&amp;"_一部(追加調査)*")=1,COUNTIF(FU$18:FU25,"*"&amp;$U25&amp;"_一部(一区画のみ)*")=1),1,""))</f>
        <v/>
      </c>
      <c r="FZ25" s="81" t="str">
        <f t="shared" si="131"/>
        <v/>
      </c>
      <c r="GA25" s="81" t="str">
        <f t="shared" si="132"/>
        <v/>
      </c>
      <c r="GB25" s="81" t="str">
        <f t="shared" si="133"/>
        <v/>
      </c>
      <c r="GC25" s="81" t="str">
        <f t="shared" si="134"/>
        <v/>
      </c>
      <c r="GD25" s="81" t="str">
        <f t="shared" si="135"/>
        <v/>
      </c>
      <c r="GE25" s="81" t="str">
        <f t="shared" si="136"/>
        <v/>
      </c>
      <c r="GF25" s="81" t="str">
        <f t="shared" si="137"/>
        <v/>
      </c>
      <c r="GG25" s="81" t="str">
        <f>IF(OR(GF25="",$E25&lt;&gt;"全部"),"",IF(COUNTIF(GF$18:GF25,"*"&amp;$U25&amp;"_全部*")=1,1,""))</f>
        <v/>
      </c>
      <c r="GH25" s="81" t="str">
        <f t="shared" si="138"/>
        <v/>
      </c>
      <c r="GI25" s="81" t="str">
        <f t="shared" si="139"/>
        <v/>
      </c>
      <c r="GJ25" s="81" t="str">
        <f>IF(OR(GF25="",AND($E25&lt;&gt;"一部(追加調査)",$E25&lt;&gt;"一部(一区画のみ)")),"",IF(OR(COUNTIF(GF$18:GF25,"*"&amp;$U25&amp;"_一部(追加調査)*")=1,COUNTIF(GF$18:GF25,"*"&amp;$U25&amp;"_一部(一区画のみ)*")=1),1,""))</f>
        <v/>
      </c>
      <c r="GK25" s="81" t="str">
        <f t="shared" si="140"/>
        <v/>
      </c>
      <c r="GL25" s="81" t="str">
        <f t="shared" si="141"/>
        <v/>
      </c>
      <c r="GM25" s="81" t="str">
        <f t="shared" si="142"/>
        <v/>
      </c>
      <c r="GN25" s="81" t="str">
        <f t="shared" si="143"/>
        <v/>
      </c>
      <c r="GO25" s="81" t="str">
        <f t="shared" si="144"/>
        <v/>
      </c>
      <c r="GP25" s="81" t="str">
        <f t="shared" si="145"/>
        <v/>
      </c>
      <c r="GQ25" s="81" t="str">
        <f t="shared" si="146"/>
        <v/>
      </c>
      <c r="GR25" s="81" t="str">
        <f>IF(OR(GQ25="",$E25&lt;&gt;"全部"),"",IF(COUNTIF(GQ$18:GQ25,"*"&amp;$U25&amp;"_全部*")=1,1,""))</f>
        <v/>
      </c>
      <c r="GS25" s="81" t="str">
        <f t="shared" si="147"/>
        <v/>
      </c>
      <c r="GT25" s="89" t="str">
        <f t="shared" si="148"/>
        <v/>
      </c>
      <c r="GU25" s="81" t="str">
        <f>IF(OR(GQ25="",AND($E25&lt;&gt;"一部(追加調査)",$E25&lt;&gt;"一部(一区画のみ)")),"",IF(OR(COUNTIF(GQ$18:GQ25,"*"&amp;$U25&amp;"_一部(追加調査)*")=1,COUNTIF(GQ$18:GQ25,"*"&amp;$U25&amp;"_一部(一区画のみ)*")=1),1,""))</f>
        <v/>
      </c>
      <c r="GV25" s="81" t="str">
        <f t="shared" si="149"/>
        <v/>
      </c>
      <c r="GW25" s="81" t="str">
        <f t="shared" si="150"/>
        <v/>
      </c>
      <c r="GX25" s="81" t="str">
        <f t="shared" si="151"/>
        <v/>
      </c>
      <c r="GY25" s="81" t="str">
        <f t="shared" si="152"/>
        <v/>
      </c>
      <c r="GZ25" s="81" t="str">
        <f t="shared" si="153"/>
        <v/>
      </c>
      <c r="HA25" s="81" t="str">
        <f t="shared" si="154"/>
        <v/>
      </c>
      <c r="HB25" s="81" t="str">
        <f t="shared" si="155"/>
        <v/>
      </c>
      <c r="HC25" s="81" t="str">
        <f>IF(OR(HB25="",$E25&lt;&gt;"全部"),"",IF(COUNTIF(HB$18:HB25,"*"&amp;$U25&amp;"_全部*")=1,1,""))</f>
        <v/>
      </c>
      <c r="HD25" s="81" t="str">
        <f t="shared" si="156"/>
        <v/>
      </c>
      <c r="HE25" s="81" t="str">
        <f t="shared" si="157"/>
        <v/>
      </c>
      <c r="HF25" s="81" t="str">
        <f>IF(OR(HB25="",AND($E25&lt;&gt;"一部(追加調査)",$E25&lt;&gt;"一部(一区画のみ)")),"",IF(OR(COUNTIF(HB$18:HB25,"*"&amp;$U25&amp;"_一部(追加調査)*")=1,COUNTIF(HB$18:HB25,"*"&amp;$U25&amp;"_一部(一区画のみ)*")=1),1,""))</f>
        <v/>
      </c>
      <c r="HG25" s="81" t="str">
        <f t="shared" si="158"/>
        <v/>
      </c>
      <c r="HH25" s="81" t="str">
        <f t="shared" si="159"/>
        <v/>
      </c>
      <c r="HI25" s="81" t="str">
        <f t="shared" si="160"/>
        <v/>
      </c>
      <c r="HJ25" s="81" t="str">
        <f t="shared" si="161"/>
        <v/>
      </c>
      <c r="HK25" s="81" t="str">
        <f t="shared" si="162"/>
        <v/>
      </c>
      <c r="HL25" s="81" t="str">
        <f t="shared" si="163"/>
        <v/>
      </c>
      <c r="HM25" s="81" t="str">
        <f t="shared" si="164"/>
        <v/>
      </c>
      <c r="HN25" s="81" t="str">
        <f>IF(OR(HM25="",$E25&lt;&gt;"全部"),"",IF(COUNTIF(HM$18:HM25,"*"&amp;$U25&amp;"_全部*")=1,1,""))</f>
        <v/>
      </c>
      <c r="HO25" s="81" t="str">
        <f t="shared" si="165"/>
        <v/>
      </c>
      <c r="HP25" s="89" t="str">
        <f t="shared" si="166"/>
        <v/>
      </c>
      <c r="HQ25" s="81" t="str">
        <f>IF(OR(HM25="",AND($E25&lt;&gt;"一部(追加調査)",$E25&lt;&gt;"一部(一区画のみ)")),"",IF(OR(COUNTIF(HM$18:HM25,"*"&amp;$U25&amp;"_一部(追加調査)*")=1,COUNTIF(HM$18:HM25,"*"&amp;$U25&amp;"_一部(一区画のみ)*")=1),1,""))</f>
        <v/>
      </c>
      <c r="HR25" s="81" t="str">
        <f t="shared" si="167"/>
        <v/>
      </c>
      <c r="HS25" s="81" t="str">
        <f t="shared" si="168"/>
        <v/>
      </c>
      <c r="HT25" s="81" t="str">
        <f t="shared" si="169"/>
        <v/>
      </c>
      <c r="HU25" s="81" t="str">
        <f t="shared" si="170"/>
        <v/>
      </c>
      <c r="HV25" s="81" t="str">
        <f t="shared" si="171"/>
        <v/>
      </c>
      <c r="HW25" s="81" t="str">
        <f t="shared" si="172"/>
        <v/>
      </c>
      <c r="HX25" s="81" t="str">
        <f t="shared" si="173"/>
        <v/>
      </c>
      <c r="HY25" s="81" t="str">
        <f>IF(OR(HX25="",$E25&lt;&gt;"全部"),"",IF(COUNTIF(HX$18:HX25,"*"&amp;$U25&amp;"_全部*")=1,1,""))</f>
        <v/>
      </c>
      <c r="HZ25" s="81" t="str">
        <f t="shared" si="174"/>
        <v/>
      </c>
      <c r="IA25" s="81" t="str">
        <f t="shared" si="175"/>
        <v/>
      </c>
      <c r="IB25" s="81" t="str">
        <f>IF(OR(HX25="",AND($E25&lt;&gt;"一部(追加調査)",$E25&lt;&gt;"一部(一区画のみ)")),"",IF(OR(COUNTIF(HX$18:HX25,"*"&amp;$U25&amp;"_一部(追加調査)*")=1,COUNTIF(HX$18:HX25,"*"&amp;$U25&amp;"_一部(一区画のみ)*")=1),1,""))</f>
        <v/>
      </c>
      <c r="IC25" s="81" t="str">
        <f t="shared" si="176"/>
        <v/>
      </c>
      <c r="ID25" s="81" t="str">
        <f t="shared" si="177"/>
        <v/>
      </c>
      <c r="IE25" s="81" t="str">
        <f t="shared" si="178"/>
        <v/>
      </c>
      <c r="IF25" s="81" t="str">
        <f t="shared" si="179"/>
        <v/>
      </c>
      <c r="IG25" s="81" t="str">
        <f t="shared" si="180"/>
        <v/>
      </c>
      <c r="IH25" s="81" t="str">
        <f t="shared" si="181"/>
        <v/>
      </c>
      <c r="II25" s="81" t="str">
        <f t="shared" si="182"/>
        <v/>
      </c>
      <c r="IJ25" s="81" t="str">
        <f>IF(OR(II25="",$E25&lt;&gt;"全部"),"",IF(COUNTIF(II$18:II25,"*"&amp;$U25&amp;"_全部*")=1,1,""))</f>
        <v/>
      </c>
      <c r="IK25" s="81" t="str">
        <f t="shared" si="183"/>
        <v/>
      </c>
      <c r="IL25" s="89" t="str">
        <f t="shared" si="184"/>
        <v/>
      </c>
      <c r="IM25" s="81" t="str">
        <f>IF(OR(II25="",AND($E25&lt;&gt;"一部(追加調査)",$E25&lt;&gt;"一部(一区画のみ)")),"",IF(OR(COUNTIF(II$18:II25,"*"&amp;$U25&amp;"_一部(追加調査)*")=1,COUNTIF(II$18:II25,"*"&amp;$U25&amp;"_一部(一区画のみ)*")=1),1,""))</f>
        <v/>
      </c>
      <c r="IN25" s="81" t="str">
        <f t="shared" si="185"/>
        <v/>
      </c>
      <c r="IO25" s="81" t="str">
        <f t="shared" si="186"/>
        <v/>
      </c>
      <c r="IP25" s="81" t="str">
        <f t="shared" si="187"/>
        <v/>
      </c>
      <c r="IQ25" s="81" t="str">
        <f t="shared" si="188"/>
        <v/>
      </c>
      <c r="IR25" s="81" t="str">
        <f t="shared" si="189"/>
        <v/>
      </c>
      <c r="IS25" s="81" t="str">
        <f t="shared" si="190"/>
        <v/>
      </c>
      <c r="IT25" s="81" t="str">
        <f t="shared" si="191"/>
        <v/>
      </c>
      <c r="IU25" s="81" t="str">
        <f>IF(OR(IT25="",$E25&lt;&gt;"全部"),"",IF(COUNTIF(IT$18:IT25,"*"&amp;$U25&amp;"_全部*")=1,1,""))</f>
        <v/>
      </c>
      <c r="IV25" s="81" t="str">
        <f t="shared" si="192"/>
        <v/>
      </c>
      <c r="IW25" s="81" t="str">
        <f t="shared" si="193"/>
        <v/>
      </c>
      <c r="IX25" s="81" t="str">
        <f>IF(OR(IT25="",AND($E25&lt;&gt;"一部(追加調査)",$E25&lt;&gt;"一部(一区画のみ)")),"",IF(OR(COUNTIF(IT$18:IT25,"*"&amp;$U25&amp;"_一部(追加調査)*")=1,COUNTIF(IT$18:IT25,"*"&amp;$U25&amp;"_一部(一区画のみ)*")=1),1,""))</f>
        <v/>
      </c>
      <c r="IY25" s="81" t="str">
        <f t="shared" si="194"/>
        <v/>
      </c>
      <c r="IZ25" s="81" t="str">
        <f t="shared" si="195"/>
        <v/>
      </c>
      <c r="JA25" s="81" t="str">
        <f t="shared" si="196"/>
        <v/>
      </c>
      <c r="JB25" s="81" t="str">
        <f t="shared" si="197"/>
        <v/>
      </c>
      <c r="JC25" s="81" t="str">
        <f t="shared" si="198"/>
        <v/>
      </c>
      <c r="JD25" s="81" t="str">
        <f t="shared" si="199"/>
        <v/>
      </c>
      <c r="JE25" s="81" t="str">
        <f t="shared" si="200"/>
        <v/>
      </c>
      <c r="JF25" s="81" t="str">
        <f>IF(OR(JE25="",$E25&lt;&gt;"全部"),"",IF(COUNTIF(JE$18:JE25,"*"&amp;$U25&amp;"_全部*")=1,1,""))</f>
        <v/>
      </c>
      <c r="JG25" s="81" t="str">
        <f t="shared" si="201"/>
        <v/>
      </c>
      <c r="JH25" s="89" t="str">
        <f t="shared" si="202"/>
        <v/>
      </c>
      <c r="JI25" s="81" t="str">
        <f>IF(OR(JE25="",AND($E25&lt;&gt;"一部(追加調査)",$E25&lt;&gt;"一部(一区画のみ)")),"",IF(OR(COUNTIF(JE$18:JE25,"*"&amp;$U25&amp;"_一部(追加調査)*")=1,COUNTIF(JE$18:JE25,"*"&amp;$U25&amp;"_一部(一区画のみ)*")=1),1,""))</f>
        <v/>
      </c>
      <c r="JJ25" s="81" t="str">
        <f t="shared" si="203"/>
        <v/>
      </c>
      <c r="JK25" s="81" t="str">
        <f t="shared" si="204"/>
        <v/>
      </c>
      <c r="JL25" s="81" t="str">
        <f t="shared" si="205"/>
        <v/>
      </c>
      <c r="JM25" s="81" t="str">
        <f t="shared" si="206"/>
        <v/>
      </c>
      <c r="JN25" s="81" t="str">
        <f t="shared" si="207"/>
        <v/>
      </c>
      <c r="JO25" s="81" t="str">
        <f t="shared" si="208"/>
        <v/>
      </c>
      <c r="JP25" s="81" t="str">
        <f t="shared" si="209"/>
        <v/>
      </c>
      <c r="JQ25" s="81" t="str">
        <f>IF(OR(JP25="",$E25&lt;&gt;"全部"),"",IF(COUNTIF(JP$18:JP25,"*"&amp;$U25&amp;"_全部*")=1,1,""))</f>
        <v/>
      </c>
      <c r="JR25" s="81" t="str">
        <f t="shared" si="210"/>
        <v/>
      </c>
      <c r="JS25" s="81" t="str">
        <f t="shared" si="211"/>
        <v/>
      </c>
      <c r="JT25" s="81" t="str">
        <f>IF(OR(JP25="",AND($E25&lt;&gt;"一部(追加調査)",$E25&lt;&gt;"一部(一区画のみ)")),"",IF(OR(COUNTIF(JP$18:JP25,"*"&amp;$U25&amp;"_一部(追加調査)*")=1,COUNTIF(JP$18:JP25,"*"&amp;$U25&amp;"_一部(一区画のみ)*")=1),1,""))</f>
        <v/>
      </c>
      <c r="JU25" s="81" t="str">
        <f t="shared" si="212"/>
        <v/>
      </c>
      <c r="JV25" s="81" t="str">
        <f t="shared" si="213"/>
        <v/>
      </c>
      <c r="JW25" s="81" t="str">
        <f t="shared" si="214"/>
        <v/>
      </c>
      <c r="JX25" s="81" t="str">
        <f t="shared" si="215"/>
        <v/>
      </c>
      <c r="JY25" s="81" t="str">
        <f t="shared" si="216"/>
        <v/>
      </c>
      <c r="JZ25" s="81" t="str">
        <f t="shared" si="217"/>
        <v/>
      </c>
    </row>
    <row r="26" spans="1:286" s="81" customFormat="1">
      <c r="A26" s="79"/>
      <c r="B26" s="82">
        <f t="shared" si="0"/>
        <v>9</v>
      </c>
      <c r="C26" s="65"/>
      <c r="D26" s="66"/>
      <c r="E26" s="67"/>
      <c r="F26" s="68"/>
      <c r="G26" s="69"/>
      <c r="H26" s="70"/>
      <c r="I26" s="71"/>
      <c r="J26" s="71"/>
      <c r="K26" s="71"/>
      <c r="L26" s="71"/>
      <c r="M26" s="71"/>
      <c r="N26" s="71"/>
      <c r="O26" s="71"/>
      <c r="P26" s="71"/>
      <c r="Q26" s="71"/>
      <c r="R26" s="71"/>
      <c r="S26" s="72"/>
      <c r="T26" s="79"/>
      <c r="U26" s="81" t="str">
        <f t="shared" si="1"/>
        <v/>
      </c>
      <c r="V26" s="81" t="str">
        <f>IF(U26="","",COUNTIF(U$18:U26,U26))</f>
        <v/>
      </c>
      <c r="W26" s="81" t="str">
        <f t="shared" si="2"/>
        <v/>
      </c>
      <c r="X26" s="81" t="str">
        <f>IF(OR(W26="",$E26&lt;&gt;"全部"),"",IF(COUNTIF(W$18:W26,"*"&amp;$U26&amp;"_全部*")=1,1,""))</f>
        <v/>
      </c>
      <c r="Y26" s="81" t="str">
        <f t="shared" si="3"/>
        <v/>
      </c>
      <c r="Z26" s="89" t="str">
        <f t="shared" si="4"/>
        <v/>
      </c>
      <c r="AA26" s="81" t="str">
        <f>IF(OR(W26="",AND($E26&lt;&gt;"一部(追加調査)",$E26&lt;&gt;"一部(一区画のみ)")),"",IF(OR(COUNTIF(W$18:W26, "*" &amp; $U26 &amp; "_一部(追加調査)*")=1, COUNTIF(W$18:W26, "*" &amp; $U26 &amp; "_一部(一区画のみ)*")=1), 1, ""))</f>
        <v/>
      </c>
      <c r="AB26" s="81" t="str">
        <f t="shared" si="5"/>
        <v/>
      </c>
      <c r="AC26" s="81" t="str">
        <f t="shared" si="6"/>
        <v/>
      </c>
      <c r="AD26" s="81" t="str">
        <f t="shared" si="7"/>
        <v/>
      </c>
      <c r="AE26" s="81" t="str">
        <f t="shared" si="8"/>
        <v/>
      </c>
      <c r="AF26" s="81" t="str">
        <f t="shared" si="9"/>
        <v/>
      </c>
      <c r="AG26" s="81" t="str">
        <f t="shared" si="10"/>
        <v/>
      </c>
      <c r="AH26" s="81" t="str">
        <f t="shared" si="11"/>
        <v/>
      </c>
      <c r="AI26" s="81" t="str">
        <f>IF(OR(AH26="",$E26&lt;&gt;"全部"),"",IF(COUNTIF(AH$18:AH26,"*"&amp;$U26&amp;"_全部*")=1,1,""))</f>
        <v/>
      </c>
      <c r="AJ26" s="81" t="str">
        <f t="shared" si="12"/>
        <v/>
      </c>
      <c r="AK26" s="81" t="str">
        <f t="shared" si="13"/>
        <v/>
      </c>
      <c r="AL26" s="81" t="str">
        <f>IF(OR(AH26="",AND($E26&lt;&gt;"一部(追加調査)",$E26&lt;&gt;"一部(一区画のみ)")),"",IF(OR(COUNTIF(AH$18:AH26,"*"&amp;$U26&amp;"_一部(追加調査)*")=1,COUNTIF(AH$18:AH26,"*"&amp;$U26&amp;"_一部(一区画のみ)*")=1),1,""))</f>
        <v/>
      </c>
      <c r="AM26" s="81" t="str">
        <f t="shared" si="14"/>
        <v/>
      </c>
      <c r="AN26" s="81" t="str">
        <f t="shared" si="15"/>
        <v/>
      </c>
      <c r="AO26" s="81" t="str">
        <f t="shared" si="16"/>
        <v/>
      </c>
      <c r="AP26" s="81" t="str">
        <f t="shared" si="17"/>
        <v/>
      </c>
      <c r="AQ26" s="81" t="str">
        <f t="shared" si="18"/>
        <v/>
      </c>
      <c r="AR26" s="81" t="str">
        <f t="shared" si="19"/>
        <v/>
      </c>
      <c r="AS26" s="81" t="str">
        <f t="shared" si="20"/>
        <v/>
      </c>
      <c r="AT26" s="81" t="str">
        <f>IF(OR(AS26="",$E26&lt;&gt;"全部"),"",IF(COUNTIF(AS$18:AS26,"*"&amp;$U26&amp;"_全部*")=1,1,""))</f>
        <v/>
      </c>
      <c r="AU26" s="81" t="str">
        <f t="shared" si="21"/>
        <v/>
      </c>
      <c r="AV26" s="89" t="str">
        <f t="shared" si="22"/>
        <v/>
      </c>
      <c r="AW26" s="81" t="str">
        <f>IF(OR(AS26="",AND($E26&lt;&gt;"一部(追加調査)",$E26&lt;&gt;"一部(一区画のみ)")),"",IF(OR(COUNTIF(AS$18:AS26,"*"&amp;$U26&amp;"_一部(追加調査)*")=1,COUNTIF(AS$18:AS26,"*"&amp;$U26&amp;"_一部(一区画のみ)*")=1),1,""))</f>
        <v/>
      </c>
      <c r="AX26" s="81" t="str">
        <f t="shared" si="23"/>
        <v/>
      </c>
      <c r="AY26" s="81" t="str">
        <f t="shared" si="24"/>
        <v/>
      </c>
      <c r="AZ26" s="81" t="str">
        <f t="shared" si="25"/>
        <v/>
      </c>
      <c r="BA26" s="81" t="str">
        <f t="shared" si="26"/>
        <v/>
      </c>
      <c r="BB26" s="81" t="str">
        <f t="shared" si="27"/>
        <v/>
      </c>
      <c r="BC26" s="81" t="str">
        <f t="shared" si="28"/>
        <v/>
      </c>
      <c r="BD26" s="81" t="str">
        <f t="shared" si="29"/>
        <v/>
      </c>
      <c r="BE26" s="81" t="str">
        <f>IF(OR(BD26="",$E26&lt;&gt;"全部"),"",IF(COUNTIF(BD$18:BD26,"*"&amp;$U26&amp;"_全部*")=1,1,""))</f>
        <v/>
      </c>
      <c r="BF26" s="81" t="str">
        <f t="shared" si="30"/>
        <v/>
      </c>
      <c r="BG26" s="81" t="str">
        <f t="shared" si="31"/>
        <v/>
      </c>
      <c r="BH26" s="81" t="str">
        <f>IF(OR(BD26="",AND($E26&lt;&gt;"一部(追加調査)",$E26&lt;&gt;"一部(一区画のみ)")),"",IF(OR(COUNTIF(BD$18:BD26,"*"&amp;$U26&amp;"_一部(追加調査)*")=1, COUNTIF(BD$18:BD26,"*"&amp;$U26&amp;"_一部(一区画のみ)*")=1),1,""))</f>
        <v/>
      </c>
      <c r="BI26" s="81" t="str">
        <f t="shared" si="32"/>
        <v/>
      </c>
      <c r="BJ26" s="81" t="str">
        <f t="shared" si="33"/>
        <v/>
      </c>
      <c r="BK26" s="81" t="str">
        <f t="shared" si="34"/>
        <v/>
      </c>
      <c r="BL26" s="81" t="str">
        <f t="shared" si="35"/>
        <v/>
      </c>
      <c r="BM26" s="81" t="str">
        <f t="shared" si="36"/>
        <v/>
      </c>
      <c r="BN26" s="81" t="str">
        <f t="shared" si="37"/>
        <v/>
      </c>
      <c r="BO26" s="81" t="str">
        <f t="shared" si="38"/>
        <v/>
      </c>
      <c r="BP26" s="81" t="str">
        <f>IF(OR(BO26="",$E26&lt;&gt;"全部"),"",IF(COUNTIF(BO$18:BO26,"*"&amp;$U26&amp;"_全部*")=1,1,""))</f>
        <v/>
      </c>
      <c r="BQ26" s="81" t="str">
        <f t="shared" si="39"/>
        <v/>
      </c>
      <c r="BR26" s="89" t="str">
        <f t="shared" si="40"/>
        <v/>
      </c>
      <c r="BS26" s="81" t="str">
        <f>IF(OR(BO26="",AND($E26&lt;&gt;"一部(追加調査)",$E26&lt;&gt;"一部(一区画のみ)")),"",IF(OR(COUNTIF(BO$18:BO26,"*"&amp;$U26&amp;"_一部(追加調査)*")=1, COUNTIF(BO$18:BO26,"*"&amp;$U26&amp;"_一部(一区画のみ*")=1),1,""))</f>
        <v/>
      </c>
      <c r="BT26" s="81" t="str">
        <f t="shared" si="41"/>
        <v/>
      </c>
      <c r="BU26" s="81" t="str">
        <f t="shared" si="42"/>
        <v/>
      </c>
      <c r="BV26" s="81" t="str">
        <f t="shared" si="43"/>
        <v/>
      </c>
      <c r="BW26" s="81" t="str">
        <f t="shared" si="44"/>
        <v/>
      </c>
      <c r="BX26" s="81" t="str">
        <f t="shared" si="45"/>
        <v/>
      </c>
      <c r="BY26" s="81" t="str">
        <f t="shared" si="46"/>
        <v/>
      </c>
      <c r="BZ26" s="81" t="str">
        <f t="shared" si="47"/>
        <v/>
      </c>
      <c r="CA26" s="81" t="str">
        <f>IF(OR(BZ26="",$E26&lt;&gt;"全部"),"",IF(COUNTIF(BZ$18:BZ26,"*"&amp;$U26&amp;"_全部*")=1,1,""))</f>
        <v/>
      </c>
      <c r="CB26" s="81" t="str">
        <f t="shared" si="48"/>
        <v/>
      </c>
      <c r="CC26" s="81" t="str">
        <f t="shared" si="49"/>
        <v/>
      </c>
      <c r="CD26" s="81" t="str">
        <f>IF(OR(BZ26="",AND($E26&lt;&gt;"一部(追加調査)",$E26&lt;&gt;"一部(一区画のみ)")),"",IF(OR(COUNTIF(BZ$18:BZ26,"*"&amp;$U26&amp;"_一部(追加調査)*")=1,COUNTIF(BZ$18:BZ26,"*"&amp;$U26&amp;"_一部(一区画のみ)*")=1),1,""))</f>
        <v/>
      </c>
      <c r="CE26" s="81" t="str">
        <f t="shared" si="50"/>
        <v/>
      </c>
      <c r="CF26" s="81" t="str">
        <f t="shared" si="51"/>
        <v/>
      </c>
      <c r="CG26" s="81" t="str">
        <f t="shared" si="52"/>
        <v/>
      </c>
      <c r="CH26" s="81" t="str">
        <f t="shared" si="53"/>
        <v/>
      </c>
      <c r="CI26" s="81" t="str">
        <f t="shared" si="54"/>
        <v/>
      </c>
      <c r="CJ26" s="81" t="str">
        <f t="shared" si="55"/>
        <v/>
      </c>
      <c r="CK26" s="81" t="str">
        <f t="shared" si="56"/>
        <v/>
      </c>
      <c r="CL26" s="81" t="str">
        <f>IF(OR(CK26="",$E26&lt;&gt;"全部"),"",IF(COUNTIF(CK$18:CK26,"*"&amp;$U26&amp;"_全部*")=1,1,""))</f>
        <v/>
      </c>
      <c r="CM26" s="81" t="str">
        <f t="shared" si="57"/>
        <v/>
      </c>
      <c r="CN26" s="89" t="str">
        <f t="shared" si="58"/>
        <v/>
      </c>
      <c r="CO26" s="81" t="str">
        <f>IF(OR(CK26="",AND($E26&lt;&gt;"一部(追加調査)",$E26&lt;&gt;"一部(一区画のみ)")),"",IF(OR(COUNTIF(CK$18:CK26,"*"&amp;$U26&amp;"_一部(追加調査)*")=1,COUNTIF(CK$18:CK26,"*"&amp;$U26&amp;"_一部(一区画のみ)*")=1),1,""))</f>
        <v/>
      </c>
      <c r="CP26" s="81" t="str">
        <f t="shared" si="59"/>
        <v/>
      </c>
      <c r="CQ26" s="81" t="str">
        <f t="shared" si="60"/>
        <v/>
      </c>
      <c r="CR26" s="81" t="str">
        <f t="shared" si="61"/>
        <v/>
      </c>
      <c r="CS26" s="81" t="str">
        <f t="shared" si="62"/>
        <v/>
      </c>
      <c r="CT26" s="81" t="str">
        <f t="shared" si="63"/>
        <v/>
      </c>
      <c r="CU26" s="81" t="str">
        <f t="shared" si="64"/>
        <v/>
      </c>
      <c r="CV26" s="81" t="str">
        <f t="shared" si="65"/>
        <v/>
      </c>
      <c r="CW26" s="81" t="str">
        <f>IF(OR(CV26="",$E26&lt;&gt;"全部"),"",IF(COUNTIF(CV$18:CV26,"*"&amp;$U26&amp;"_全部*")=1,1,""))</f>
        <v/>
      </c>
      <c r="CX26" s="81" t="str">
        <f t="shared" si="66"/>
        <v/>
      </c>
      <c r="CY26" s="81" t="str">
        <f t="shared" si="67"/>
        <v/>
      </c>
      <c r="CZ26" s="81" t="str">
        <f>IF(OR(CV26="",AND($E26&lt;&gt;"一部(追加調査)",$E26&lt;&gt;"一部(一区画のみ)")),"",IF(OR(COUNTIF(CV$18:CV26,"*"&amp;$U26&amp;"_一部(追加調査)*")=1,COUNTIF(CV$18:CV26,"*"&amp;$U26&amp;"_一部(一区画のみ)*")=1),1,""))</f>
        <v/>
      </c>
      <c r="DA26" s="81" t="str">
        <f t="shared" si="68"/>
        <v/>
      </c>
      <c r="DB26" s="81" t="str">
        <f t="shared" si="69"/>
        <v/>
      </c>
      <c r="DC26" s="81" t="str">
        <f t="shared" si="70"/>
        <v/>
      </c>
      <c r="DD26" s="81" t="str">
        <f t="shared" si="71"/>
        <v/>
      </c>
      <c r="DE26" s="81" t="str">
        <f t="shared" si="72"/>
        <v/>
      </c>
      <c r="DF26" s="81" t="str">
        <f t="shared" si="73"/>
        <v/>
      </c>
      <c r="DG26" s="81" t="str">
        <f t="shared" si="74"/>
        <v/>
      </c>
      <c r="DH26" s="81" t="str">
        <f>IF(OR(DG26="",$E26&lt;&gt;"全部"),"",IF(COUNTIF(DG$18:DG26,"*"&amp;$U26&amp;"_全部*")=1,1,""))</f>
        <v/>
      </c>
      <c r="DI26" s="81" t="str">
        <f t="shared" si="75"/>
        <v/>
      </c>
      <c r="DJ26" s="89" t="str">
        <f t="shared" si="76"/>
        <v/>
      </c>
      <c r="DK26" s="81" t="str">
        <f>IF(OR(DG26="",AND($E26&lt;&gt;"一部(追加調査)",$E26&lt;&gt;"一部(一区画のみ)")),"",IF(OR(COUNTIF(DG$18:DG26,"*"&amp;$U26&amp;"_一部(追加調査)*")=1,COUNTIF(DG$18:DG26,"*"&amp;$U26&amp;"_一部(一区画のみ)*")=1),1,""))</f>
        <v/>
      </c>
      <c r="DL26" s="81" t="str">
        <f t="shared" si="77"/>
        <v/>
      </c>
      <c r="DM26" s="81" t="str">
        <f t="shared" si="78"/>
        <v/>
      </c>
      <c r="DN26" s="81" t="str">
        <f t="shared" si="79"/>
        <v/>
      </c>
      <c r="DO26" s="81" t="str">
        <f t="shared" si="80"/>
        <v/>
      </c>
      <c r="DP26" s="81" t="str">
        <f t="shared" si="81"/>
        <v/>
      </c>
      <c r="DQ26" s="81" t="str">
        <f t="shared" si="82"/>
        <v/>
      </c>
      <c r="DR26" s="81" t="str">
        <f t="shared" si="83"/>
        <v/>
      </c>
      <c r="DS26" s="81" t="str">
        <f>IF(OR(DR26="",$E26&lt;&gt;"全部"),"",IF(COUNTIF(DR$18:DR26,"*"&amp;$U26&amp;"_全部*")=1,1,""))</f>
        <v/>
      </c>
      <c r="DT26" s="81" t="str">
        <f t="shared" si="84"/>
        <v/>
      </c>
      <c r="DU26" s="81" t="str">
        <f t="shared" si="85"/>
        <v/>
      </c>
      <c r="DV26" s="81" t="str">
        <f>IF(OR(DR26="",AND($E26&lt;&gt;"一部(追加調査)",$E26&lt;&gt;"一部(一区画のみ)")),"",IF(OR(COUNTIF(DR$18:DR26,"*"&amp;$U26&amp;"_一部(追加調査)*")=1,COUNTIF(DR$18:DR26,"*"&amp;$U26&amp;"_一部(一区画のみ)*")=1),1,""))</f>
        <v/>
      </c>
      <c r="DW26" s="81" t="str">
        <f t="shared" si="86"/>
        <v/>
      </c>
      <c r="DX26" s="81" t="str">
        <f t="shared" si="87"/>
        <v/>
      </c>
      <c r="DY26" s="81" t="str">
        <f t="shared" si="88"/>
        <v/>
      </c>
      <c r="DZ26" s="81" t="str">
        <f t="shared" si="89"/>
        <v/>
      </c>
      <c r="EA26" s="81" t="str">
        <f t="shared" si="90"/>
        <v/>
      </c>
      <c r="EB26" s="81" t="str">
        <f t="shared" si="91"/>
        <v/>
      </c>
      <c r="EC26" s="81" t="str">
        <f t="shared" si="92"/>
        <v/>
      </c>
      <c r="ED26" s="81" t="str">
        <f>IF(OR(EC26="",$E26&lt;&gt;"全部"),"",IF(COUNTIF(EC$18:EC26,"*"&amp;$U26&amp;"_全部*")=1,1,""))</f>
        <v/>
      </c>
      <c r="EE26" s="81" t="str">
        <f t="shared" si="93"/>
        <v/>
      </c>
      <c r="EF26" s="89" t="str">
        <f t="shared" si="94"/>
        <v/>
      </c>
      <c r="EG26" s="81" t="str">
        <f>IF(OR(EC26="",AND($E26&lt;&gt;"一部(追加調査)",$E26&lt;&gt;"一部(一区画のみ)")),"",IF(OR(COUNTIF(EC$18:EC26,"*"&amp;$U26&amp;"_一部(追加調査)*")=1,COUNTIF(EC$18:EC26,"*"&amp;$U26&amp;"_一部(一区画のみ)*")=1),1,""))</f>
        <v/>
      </c>
      <c r="EH26" s="81" t="str">
        <f t="shared" si="95"/>
        <v/>
      </c>
      <c r="EI26" s="81" t="str">
        <f t="shared" si="96"/>
        <v/>
      </c>
      <c r="EJ26" s="81" t="str">
        <f t="shared" si="97"/>
        <v/>
      </c>
      <c r="EK26" s="81" t="str">
        <f t="shared" si="98"/>
        <v/>
      </c>
      <c r="EL26" s="81" t="str">
        <f t="shared" si="99"/>
        <v/>
      </c>
      <c r="EM26" s="81" t="str">
        <f t="shared" si="100"/>
        <v/>
      </c>
      <c r="EN26" s="81" t="str">
        <f t="shared" si="101"/>
        <v/>
      </c>
      <c r="EO26" s="81" t="str">
        <f>IF(OR(EN26="",$E26&lt;&gt;"全部"),"",IF(COUNTIF(EN$18:EN26,"*"&amp;$U26&amp;"_全部*")=1,1,""))</f>
        <v/>
      </c>
      <c r="EP26" s="81" t="str">
        <f t="shared" si="102"/>
        <v/>
      </c>
      <c r="EQ26" s="81" t="str">
        <f t="shared" si="103"/>
        <v/>
      </c>
      <c r="ER26" s="81" t="str">
        <f>IF(OR(EN26="",AND($E26&lt;&gt;"一部(追加調査)",$E26&lt;&gt;"一部(一区画のみ)")),"",IF(OR(COUNTIF(EN$18:EN26,"*"&amp;$U26&amp;"_一部(追加調査)*")=1,COUNTIF(EN$18:EN26,"*"&amp;$U26&amp;"_一部(一区画のみ)*")=1),1,""))</f>
        <v/>
      </c>
      <c r="ES26" s="81" t="str">
        <f t="shared" si="104"/>
        <v/>
      </c>
      <c r="ET26" s="81" t="str">
        <f t="shared" si="105"/>
        <v/>
      </c>
      <c r="EU26" s="81" t="str">
        <f t="shared" si="106"/>
        <v/>
      </c>
      <c r="EV26" s="81" t="str">
        <f t="shared" si="107"/>
        <v/>
      </c>
      <c r="EW26" s="81" t="str">
        <f t="shared" si="108"/>
        <v/>
      </c>
      <c r="EX26" s="81" t="str">
        <f t="shared" si="109"/>
        <v/>
      </c>
      <c r="EY26" s="81" t="str">
        <f t="shared" si="110"/>
        <v/>
      </c>
      <c r="EZ26" s="81" t="str">
        <f>IF(OR(EY26="",$E26&lt;&gt;"全部"),"",IF(COUNTIF(EY$18:EY26,"*"&amp;$U26&amp;"_全部*")=1,1,""))</f>
        <v/>
      </c>
      <c r="FA26" s="81" t="str">
        <f t="shared" si="111"/>
        <v/>
      </c>
      <c r="FB26" s="89" t="str">
        <f t="shared" si="112"/>
        <v/>
      </c>
      <c r="FC26" s="81" t="str">
        <f>IF(OR(EY26="",AND($E26&lt;&gt;"一部(追加調査)",$E26&lt;&gt;"一部(一区画のみ)")),"",IF(OR(COUNTIF(EY$18:EY26,"*"&amp;$U26&amp;"_一部(追加調査)*")=1,COUNTIF(EY$18:EY26,"*"&amp;$U26&amp;"_一部(一区画のみ)*")=1),1,""))</f>
        <v/>
      </c>
      <c r="FD26" s="81" t="str">
        <f t="shared" si="113"/>
        <v/>
      </c>
      <c r="FE26" s="81" t="str">
        <f t="shared" si="114"/>
        <v/>
      </c>
      <c r="FF26" s="81" t="str">
        <f t="shared" si="115"/>
        <v/>
      </c>
      <c r="FG26" s="81" t="str">
        <f t="shared" si="116"/>
        <v/>
      </c>
      <c r="FH26" s="81" t="str">
        <f t="shared" si="117"/>
        <v/>
      </c>
      <c r="FI26" s="81" t="str">
        <f t="shared" si="118"/>
        <v/>
      </c>
      <c r="FJ26" s="81" t="str">
        <f t="shared" si="119"/>
        <v/>
      </c>
      <c r="FK26" s="81" t="str">
        <f>IF(OR(FJ26="",$E26&lt;&gt;"全部"),"",IF(COUNTIF(FJ$18:FJ26,"*"&amp;$U26&amp;"_全部*")=1,1,""))</f>
        <v/>
      </c>
      <c r="FL26" s="81" t="str">
        <f t="shared" si="120"/>
        <v/>
      </c>
      <c r="FM26" s="81" t="str">
        <f t="shared" si="121"/>
        <v/>
      </c>
      <c r="FN26" s="81" t="str">
        <f>IF(OR(FJ26="",AND($E26&lt;&gt;"一部(追加調査)",$E26&lt;&gt;"一部(一区画のみ)")),"",IF(OR(COUNTIF(FJ$18:FJ26,"*"&amp;$U26&amp;"_一部(追加調査)*")=1,COUNTIF(FJ$18:FJ26,"*"&amp;$U26&amp;"_一部(一区画のみ)*")=1),1,""))</f>
        <v/>
      </c>
      <c r="FO26" s="81" t="str">
        <f t="shared" si="122"/>
        <v/>
      </c>
      <c r="FP26" s="81" t="str">
        <f t="shared" si="123"/>
        <v/>
      </c>
      <c r="FQ26" s="81" t="str">
        <f t="shared" si="124"/>
        <v/>
      </c>
      <c r="FR26" s="81" t="str">
        <f t="shared" si="125"/>
        <v/>
      </c>
      <c r="FS26" s="81" t="str">
        <f t="shared" si="126"/>
        <v/>
      </c>
      <c r="FT26" s="81" t="str">
        <f t="shared" si="127"/>
        <v/>
      </c>
      <c r="FU26" s="81" t="str">
        <f t="shared" si="128"/>
        <v/>
      </c>
      <c r="FV26" s="81" t="str">
        <f>IF(OR(FU26="",$E26&lt;&gt;"全部"),"",IF(COUNTIF(FU$18:FU26,"*"&amp;$U26&amp;"_全部*")=1,1,""))</f>
        <v/>
      </c>
      <c r="FW26" s="81" t="str">
        <f t="shared" si="129"/>
        <v/>
      </c>
      <c r="FX26" s="89" t="str">
        <f t="shared" si="130"/>
        <v/>
      </c>
      <c r="FY26" s="81" t="str">
        <f>IF(OR(FU26="",AND($E26&lt;&gt;"一部(追加調査)",$E26&lt;&gt;"一部(一区画のみ)")),"",IF(OR(COUNTIF(FU$18:FU26,"*"&amp;$U26&amp;"_一部(追加調査)*")=1,COUNTIF(FU$18:FU26,"*"&amp;$U26&amp;"_一部(一区画のみ)*")=1),1,""))</f>
        <v/>
      </c>
      <c r="FZ26" s="81" t="str">
        <f t="shared" si="131"/>
        <v/>
      </c>
      <c r="GA26" s="81" t="str">
        <f t="shared" si="132"/>
        <v/>
      </c>
      <c r="GB26" s="81" t="str">
        <f t="shared" si="133"/>
        <v/>
      </c>
      <c r="GC26" s="81" t="str">
        <f t="shared" si="134"/>
        <v/>
      </c>
      <c r="GD26" s="81" t="str">
        <f t="shared" si="135"/>
        <v/>
      </c>
      <c r="GE26" s="81" t="str">
        <f t="shared" si="136"/>
        <v/>
      </c>
      <c r="GF26" s="81" t="str">
        <f t="shared" si="137"/>
        <v/>
      </c>
      <c r="GG26" s="81" t="str">
        <f>IF(OR(GF26="",$E26&lt;&gt;"全部"),"",IF(COUNTIF(GF$18:GF26,"*"&amp;$U26&amp;"_全部*")=1,1,""))</f>
        <v/>
      </c>
      <c r="GH26" s="81" t="str">
        <f t="shared" si="138"/>
        <v/>
      </c>
      <c r="GI26" s="81" t="str">
        <f t="shared" si="139"/>
        <v/>
      </c>
      <c r="GJ26" s="81" t="str">
        <f>IF(OR(GF26="",AND($E26&lt;&gt;"一部(追加調査)",$E26&lt;&gt;"一部(一区画のみ)")),"",IF(OR(COUNTIF(GF$18:GF26,"*"&amp;$U26&amp;"_一部(追加調査)*")=1,COUNTIF(GF$18:GF26,"*"&amp;$U26&amp;"_一部(一区画のみ)*")=1),1,""))</f>
        <v/>
      </c>
      <c r="GK26" s="81" t="str">
        <f t="shared" si="140"/>
        <v/>
      </c>
      <c r="GL26" s="81" t="str">
        <f t="shared" si="141"/>
        <v/>
      </c>
      <c r="GM26" s="81" t="str">
        <f t="shared" si="142"/>
        <v/>
      </c>
      <c r="GN26" s="81" t="str">
        <f t="shared" si="143"/>
        <v/>
      </c>
      <c r="GO26" s="81" t="str">
        <f t="shared" si="144"/>
        <v/>
      </c>
      <c r="GP26" s="81" t="str">
        <f t="shared" si="145"/>
        <v/>
      </c>
      <c r="GQ26" s="81" t="str">
        <f t="shared" si="146"/>
        <v/>
      </c>
      <c r="GR26" s="81" t="str">
        <f>IF(OR(GQ26="",$E26&lt;&gt;"全部"),"",IF(COUNTIF(GQ$18:GQ26,"*"&amp;$U26&amp;"_全部*")=1,1,""))</f>
        <v/>
      </c>
      <c r="GS26" s="81" t="str">
        <f t="shared" si="147"/>
        <v/>
      </c>
      <c r="GT26" s="89" t="str">
        <f t="shared" si="148"/>
        <v/>
      </c>
      <c r="GU26" s="81" t="str">
        <f>IF(OR(GQ26="",AND($E26&lt;&gt;"一部(追加調査)",$E26&lt;&gt;"一部(一区画のみ)")),"",IF(OR(COUNTIF(GQ$18:GQ26,"*"&amp;$U26&amp;"_一部(追加調査)*")=1,COUNTIF(GQ$18:GQ26,"*"&amp;$U26&amp;"_一部(一区画のみ)*")=1),1,""))</f>
        <v/>
      </c>
      <c r="GV26" s="81" t="str">
        <f t="shared" si="149"/>
        <v/>
      </c>
      <c r="GW26" s="81" t="str">
        <f t="shared" si="150"/>
        <v/>
      </c>
      <c r="GX26" s="81" t="str">
        <f t="shared" si="151"/>
        <v/>
      </c>
      <c r="GY26" s="81" t="str">
        <f t="shared" si="152"/>
        <v/>
      </c>
      <c r="GZ26" s="81" t="str">
        <f t="shared" si="153"/>
        <v/>
      </c>
      <c r="HA26" s="81" t="str">
        <f t="shared" si="154"/>
        <v/>
      </c>
      <c r="HB26" s="81" t="str">
        <f t="shared" si="155"/>
        <v/>
      </c>
      <c r="HC26" s="81" t="str">
        <f>IF(OR(HB26="",$E26&lt;&gt;"全部"),"",IF(COUNTIF(HB$18:HB26,"*"&amp;$U26&amp;"_全部*")=1,1,""))</f>
        <v/>
      </c>
      <c r="HD26" s="81" t="str">
        <f t="shared" si="156"/>
        <v/>
      </c>
      <c r="HE26" s="81" t="str">
        <f t="shared" si="157"/>
        <v/>
      </c>
      <c r="HF26" s="81" t="str">
        <f>IF(OR(HB26="",AND($E26&lt;&gt;"一部(追加調査)",$E26&lt;&gt;"一部(一区画のみ)")),"",IF(OR(COUNTIF(HB$18:HB26,"*"&amp;$U26&amp;"_一部(追加調査)*")=1,COUNTIF(HB$18:HB26,"*"&amp;$U26&amp;"_一部(一区画のみ)*")=1),1,""))</f>
        <v/>
      </c>
      <c r="HG26" s="81" t="str">
        <f t="shared" si="158"/>
        <v/>
      </c>
      <c r="HH26" s="81" t="str">
        <f t="shared" si="159"/>
        <v/>
      </c>
      <c r="HI26" s="81" t="str">
        <f t="shared" si="160"/>
        <v/>
      </c>
      <c r="HJ26" s="81" t="str">
        <f t="shared" si="161"/>
        <v/>
      </c>
      <c r="HK26" s="81" t="str">
        <f t="shared" si="162"/>
        <v/>
      </c>
      <c r="HL26" s="81" t="str">
        <f t="shared" si="163"/>
        <v/>
      </c>
      <c r="HM26" s="81" t="str">
        <f t="shared" si="164"/>
        <v/>
      </c>
      <c r="HN26" s="81" t="str">
        <f>IF(OR(HM26="",$E26&lt;&gt;"全部"),"",IF(COUNTIF(HM$18:HM26,"*"&amp;$U26&amp;"_全部*")=1,1,""))</f>
        <v/>
      </c>
      <c r="HO26" s="81" t="str">
        <f t="shared" si="165"/>
        <v/>
      </c>
      <c r="HP26" s="89" t="str">
        <f t="shared" si="166"/>
        <v/>
      </c>
      <c r="HQ26" s="81" t="str">
        <f>IF(OR(HM26="",AND($E26&lt;&gt;"一部(追加調査)",$E26&lt;&gt;"一部(一区画のみ)")),"",IF(OR(COUNTIF(HM$18:HM26,"*"&amp;$U26&amp;"_一部(追加調査)*")=1,COUNTIF(HM$18:HM26,"*"&amp;$U26&amp;"_一部(一区画のみ)*")=1),1,""))</f>
        <v/>
      </c>
      <c r="HR26" s="81" t="str">
        <f t="shared" si="167"/>
        <v/>
      </c>
      <c r="HS26" s="81" t="str">
        <f t="shared" si="168"/>
        <v/>
      </c>
      <c r="HT26" s="81" t="str">
        <f t="shared" si="169"/>
        <v/>
      </c>
      <c r="HU26" s="81" t="str">
        <f t="shared" si="170"/>
        <v/>
      </c>
      <c r="HV26" s="81" t="str">
        <f t="shared" si="171"/>
        <v/>
      </c>
      <c r="HW26" s="81" t="str">
        <f t="shared" si="172"/>
        <v/>
      </c>
      <c r="HX26" s="81" t="str">
        <f t="shared" si="173"/>
        <v/>
      </c>
      <c r="HY26" s="81" t="str">
        <f>IF(OR(HX26="",$E26&lt;&gt;"全部"),"",IF(COUNTIF(HX$18:HX26,"*"&amp;$U26&amp;"_全部*")=1,1,""))</f>
        <v/>
      </c>
      <c r="HZ26" s="81" t="str">
        <f t="shared" si="174"/>
        <v/>
      </c>
      <c r="IA26" s="81" t="str">
        <f t="shared" si="175"/>
        <v/>
      </c>
      <c r="IB26" s="81" t="str">
        <f>IF(OR(HX26="",AND($E26&lt;&gt;"一部(追加調査)",$E26&lt;&gt;"一部(一区画のみ)")),"",IF(OR(COUNTIF(HX$18:HX26,"*"&amp;$U26&amp;"_一部(追加調査)*")=1,COUNTIF(HX$18:HX26,"*"&amp;$U26&amp;"_一部(一区画のみ)*")=1),1,""))</f>
        <v/>
      </c>
      <c r="IC26" s="81" t="str">
        <f t="shared" si="176"/>
        <v/>
      </c>
      <c r="ID26" s="81" t="str">
        <f t="shared" si="177"/>
        <v/>
      </c>
      <c r="IE26" s="81" t="str">
        <f t="shared" si="178"/>
        <v/>
      </c>
      <c r="IF26" s="81" t="str">
        <f t="shared" si="179"/>
        <v/>
      </c>
      <c r="IG26" s="81" t="str">
        <f t="shared" si="180"/>
        <v/>
      </c>
      <c r="IH26" s="81" t="str">
        <f t="shared" si="181"/>
        <v/>
      </c>
      <c r="II26" s="81" t="str">
        <f t="shared" si="182"/>
        <v/>
      </c>
      <c r="IJ26" s="81" t="str">
        <f>IF(OR(II26="",$E26&lt;&gt;"全部"),"",IF(COUNTIF(II$18:II26,"*"&amp;$U26&amp;"_全部*")=1,1,""))</f>
        <v/>
      </c>
      <c r="IK26" s="81" t="str">
        <f t="shared" si="183"/>
        <v/>
      </c>
      <c r="IL26" s="89" t="str">
        <f t="shared" si="184"/>
        <v/>
      </c>
      <c r="IM26" s="81" t="str">
        <f>IF(OR(II26="",AND($E26&lt;&gt;"一部(追加調査)",$E26&lt;&gt;"一部(一区画のみ)")),"",IF(OR(COUNTIF(II$18:II26,"*"&amp;$U26&amp;"_一部(追加調査)*")=1,COUNTIF(II$18:II26,"*"&amp;$U26&amp;"_一部(一区画のみ)*")=1),1,""))</f>
        <v/>
      </c>
      <c r="IN26" s="81" t="str">
        <f t="shared" si="185"/>
        <v/>
      </c>
      <c r="IO26" s="81" t="str">
        <f t="shared" si="186"/>
        <v/>
      </c>
      <c r="IP26" s="81" t="str">
        <f t="shared" si="187"/>
        <v/>
      </c>
      <c r="IQ26" s="81" t="str">
        <f t="shared" si="188"/>
        <v/>
      </c>
      <c r="IR26" s="81" t="str">
        <f t="shared" si="189"/>
        <v/>
      </c>
      <c r="IS26" s="81" t="str">
        <f t="shared" si="190"/>
        <v/>
      </c>
      <c r="IT26" s="81" t="str">
        <f t="shared" si="191"/>
        <v/>
      </c>
      <c r="IU26" s="81" t="str">
        <f>IF(OR(IT26="",$E26&lt;&gt;"全部"),"",IF(COUNTIF(IT$18:IT26,"*"&amp;$U26&amp;"_全部*")=1,1,""))</f>
        <v/>
      </c>
      <c r="IV26" s="81" t="str">
        <f t="shared" si="192"/>
        <v/>
      </c>
      <c r="IW26" s="81" t="str">
        <f t="shared" si="193"/>
        <v/>
      </c>
      <c r="IX26" s="81" t="str">
        <f>IF(OR(IT26="",AND($E26&lt;&gt;"一部(追加調査)",$E26&lt;&gt;"一部(一区画のみ)")),"",IF(OR(COUNTIF(IT$18:IT26,"*"&amp;$U26&amp;"_一部(追加調査)*")=1,COUNTIF(IT$18:IT26,"*"&amp;$U26&amp;"_一部(一区画のみ)*")=1),1,""))</f>
        <v/>
      </c>
      <c r="IY26" s="81" t="str">
        <f t="shared" si="194"/>
        <v/>
      </c>
      <c r="IZ26" s="81" t="str">
        <f t="shared" si="195"/>
        <v/>
      </c>
      <c r="JA26" s="81" t="str">
        <f t="shared" si="196"/>
        <v/>
      </c>
      <c r="JB26" s="81" t="str">
        <f t="shared" si="197"/>
        <v/>
      </c>
      <c r="JC26" s="81" t="str">
        <f t="shared" si="198"/>
        <v/>
      </c>
      <c r="JD26" s="81" t="str">
        <f t="shared" si="199"/>
        <v/>
      </c>
      <c r="JE26" s="81" t="str">
        <f t="shared" si="200"/>
        <v/>
      </c>
      <c r="JF26" s="81" t="str">
        <f>IF(OR(JE26="",$E26&lt;&gt;"全部"),"",IF(COUNTIF(JE$18:JE26,"*"&amp;$U26&amp;"_全部*")=1,1,""))</f>
        <v/>
      </c>
      <c r="JG26" s="81" t="str">
        <f t="shared" si="201"/>
        <v/>
      </c>
      <c r="JH26" s="89" t="str">
        <f t="shared" si="202"/>
        <v/>
      </c>
      <c r="JI26" s="81" t="str">
        <f>IF(OR(JE26="",AND($E26&lt;&gt;"一部(追加調査)",$E26&lt;&gt;"一部(一区画のみ)")),"",IF(OR(COUNTIF(JE$18:JE26,"*"&amp;$U26&amp;"_一部(追加調査)*")=1,COUNTIF(JE$18:JE26,"*"&amp;$U26&amp;"_一部(一区画のみ)*")=1),1,""))</f>
        <v/>
      </c>
      <c r="JJ26" s="81" t="str">
        <f t="shared" si="203"/>
        <v/>
      </c>
      <c r="JK26" s="81" t="str">
        <f t="shared" si="204"/>
        <v/>
      </c>
      <c r="JL26" s="81" t="str">
        <f t="shared" si="205"/>
        <v/>
      </c>
      <c r="JM26" s="81" t="str">
        <f t="shared" si="206"/>
        <v/>
      </c>
      <c r="JN26" s="81" t="str">
        <f t="shared" si="207"/>
        <v/>
      </c>
      <c r="JO26" s="81" t="str">
        <f t="shared" si="208"/>
        <v/>
      </c>
      <c r="JP26" s="81" t="str">
        <f t="shared" si="209"/>
        <v/>
      </c>
      <c r="JQ26" s="81" t="str">
        <f>IF(OR(JP26="",$E26&lt;&gt;"全部"),"",IF(COUNTIF(JP$18:JP26,"*"&amp;$U26&amp;"_全部*")=1,1,""))</f>
        <v/>
      </c>
      <c r="JR26" s="81" t="str">
        <f t="shared" si="210"/>
        <v/>
      </c>
      <c r="JS26" s="81" t="str">
        <f t="shared" si="211"/>
        <v/>
      </c>
      <c r="JT26" s="81" t="str">
        <f>IF(OR(JP26="",AND($E26&lt;&gt;"一部(追加調査)",$E26&lt;&gt;"一部(一区画のみ)")),"",IF(OR(COUNTIF(JP$18:JP26,"*"&amp;$U26&amp;"_一部(追加調査)*")=1,COUNTIF(JP$18:JP26,"*"&amp;$U26&amp;"_一部(一区画のみ)*")=1),1,""))</f>
        <v/>
      </c>
      <c r="JU26" s="81" t="str">
        <f t="shared" si="212"/>
        <v/>
      </c>
      <c r="JV26" s="81" t="str">
        <f t="shared" si="213"/>
        <v/>
      </c>
      <c r="JW26" s="81" t="str">
        <f t="shared" si="214"/>
        <v/>
      </c>
      <c r="JX26" s="81" t="str">
        <f t="shared" si="215"/>
        <v/>
      </c>
      <c r="JY26" s="81" t="str">
        <f t="shared" si="216"/>
        <v/>
      </c>
      <c r="JZ26" s="81" t="str">
        <f t="shared" si="217"/>
        <v/>
      </c>
    </row>
    <row r="27" spans="1:286" s="81" customFormat="1">
      <c r="A27" s="79"/>
      <c r="B27" s="82">
        <f t="shared" si="0"/>
        <v>10</v>
      </c>
      <c r="C27" s="65"/>
      <c r="D27" s="66"/>
      <c r="E27" s="67"/>
      <c r="F27" s="68"/>
      <c r="G27" s="69"/>
      <c r="H27" s="70"/>
      <c r="I27" s="71"/>
      <c r="J27" s="71"/>
      <c r="K27" s="71"/>
      <c r="L27" s="71"/>
      <c r="M27" s="71"/>
      <c r="N27" s="71"/>
      <c r="O27" s="71"/>
      <c r="P27" s="71"/>
      <c r="Q27" s="71"/>
      <c r="R27" s="71"/>
      <c r="S27" s="72"/>
      <c r="T27" s="79"/>
      <c r="U27" s="81" t="str">
        <f t="shared" si="1"/>
        <v/>
      </c>
      <c r="V27" s="81" t="str">
        <f>IF(U27="","",COUNTIF(U$18:U27,U27))</f>
        <v/>
      </c>
      <c r="W27" s="81" t="str">
        <f t="shared" si="2"/>
        <v/>
      </c>
      <c r="X27" s="81" t="str">
        <f>IF(OR(W27="",$E27&lt;&gt;"全部"),"",IF(COUNTIF(W$18:W27,"*"&amp;$U27&amp;"_全部*")=1,1,""))</f>
        <v/>
      </c>
      <c r="Y27" s="81" t="str">
        <f t="shared" si="3"/>
        <v/>
      </c>
      <c r="Z27" s="89" t="str">
        <f t="shared" si="4"/>
        <v/>
      </c>
      <c r="AA27" s="81" t="str">
        <f>IF(OR(W27="",AND($E27&lt;&gt;"一部(追加調査)",$E27&lt;&gt;"一部(一区画のみ)")),"",IF(OR(COUNTIF(W$18:W27, "*" &amp; $U27 &amp; "_一部(追加調査)*")=1, COUNTIF(W$18:W27, "*" &amp; $U27 &amp; "_一部(一区画のみ)*")=1), 1, ""))</f>
        <v/>
      </c>
      <c r="AB27" s="81" t="str">
        <f t="shared" si="5"/>
        <v/>
      </c>
      <c r="AC27" s="81" t="str">
        <f t="shared" si="6"/>
        <v/>
      </c>
      <c r="AD27" s="81" t="str">
        <f t="shared" si="7"/>
        <v/>
      </c>
      <c r="AE27" s="81" t="str">
        <f t="shared" si="8"/>
        <v/>
      </c>
      <c r="AF27" s="81" t="str">
        <f t="shared" si="9"/>
        <v/>
      </c>
      <c r="AG27" s="81" t="str">
        <f t="shared" si="10"/>
        <v/>
      </c>
      <c r="AH27" s="81" t="str">
        <f t="shared" si="11"/>
        <v/>
      </c>
      <c r="AI27" s="81" t="str">
        <f>IF(OR(AH27="",$E27&lt;&gt;"全部"),"",IF(COUNTIF(AH$18:AH27,"*"&amp;$U27&amp;"_全部*")=1,1,""))</f>
        <v/>
      </c>
      <c r="AJ27" s="81" t="str">
        <f t="shared" si="12"/>
        <v/>
      </c>
      <c r="AK27" s="81" t="str">
        <f t="shared" si="13"/>
        <v/>
      </c>
      <c r="AL27" s="81" t="str">
        <f>IF(OR(AH27="",AND($E27&lt;&gt;"一部(追加調査)",$E27&lt;&gt;"一部(一区画のみ)")),"",IF(OR(COUNTIF(AH$18:AH27,"*"&amp;$U27&amp;"_一部(追加調査)*")=1,COUNTIF(AH$18:AH27,"*"&amp;$U27&amp;"_一部(一区画のみ)*")=1),1,""))</f>
        <v/>
      </c>
      <c r="AM27" s="81" t="str">
        <f t="shared" si="14"/>
        <v/>
      </c>
      <c r="AN27" s="81" t="str">
        <f t="shared" si="15"/>
        <v/>
      </c>
      <c r="AO27" s="81" t="str">
        <f t="shared" si="16"/>
        <v/>
      </c>
      <c r="AP27" s="81" t="str">
        <f t="shared" si="17"/>
        <v/>
      </c>
      <c r="AQ27" s="81" t="str">
        <f t="shared" si="18"/>
        <v/>
      </c>
      <c r="AR27" s="81" t="str">
        <f t="shared" si="19"/>
        <v/>
      </c>
      <c r="AS27" s="81" t="str">
        <f t="shared" si="20"/>
        <v/>
      </c>
      <c r="AT27" s="81" t="str">
        <f>IF(OR(AS27="",$E27&lt;&gt;"全部"),"",IF(COUNTIF(AS$18:AS27,"*"&amp;$U27&amp;"_全部*")=1,1,""))</f>
        <v/>
      </c>
      <c r="AU27" s="81" t="str">
        <f t="shared" si="21"/>
        <v/>
      </c>
      <c r="AV27" s="89" t="str">
        <f t="shared" si="22"/>
        <v/>
      </c>
      <c r="AW27" s="81" t="str">
        <f>IF(OR(AS27="",AND($E27&lt;&gt;"一部(追加調査)",$E27&lt;&gt;"一部(一区画のみ)")),"",IF(OR(COUNTIF(AS$18:AS27,"*"&amp;$U27&amp;"_一部(追加調査)*")=1,COUNTIF(AS$18:AS27,"*"&amp;$U27&amp;"_一部(一区画のみ)*")=1),1,""))</f>
        <v/>
      </c>
      <c r="AX27" s="81" t="str">
        <f t="shared" si="23"/>
        <v/>
      </c>
      <c r="AY27" s="81" t="str">
        <f t="shared" si="24"/>
        <v/>
      </c>
      <c r="AZ27" s="81" t="str">
        <f t="shared" si="25"/>
        <v/>
      </c>
      <c r="BA27" s="81" t="str">
        <f t="shared" si="26"/>
        <v/>
      </c>
      <c r="BB27" s="81" t="str">
        <f t="shared" si="27"/>
        <v/>
      </c>
      <c r="BC27" s="81" t="str">
        <f t="shared" si="28"/>
        <v/>
      </c>
      <c r="BD27" s="81" t="str">
        <f t="shared" si="29"/>
        <v/>
      </c>
      <c r="BE27" s="81" t="str">
        <f>IF(OR(BD27="",$E27&lt;&gt;"全部"),"",IF(COUNTIF(BD$18:BD27,"*"&amp;$U27&amp;"_全部*")=1,1,""))</f>
        <v/>
      </c>
      <c r="BF27" s="81" t="str">
        <f t="shared" si="30"/>
        <v/>
      </c>
      <c r="BG27" s="81" t="str">
        <f t="shared" si="31"/>
        <v/>
      </c>
      <c r="BH27" s="81" t="str">
        <f>IF(OR(BD27="",AND($E27&lt;&gt;"一部(追加調査)",$E27&lt;&gt;"一部(一区画のみ)")),"",IF(OR(COUNTIF(BD$18:BD27,"*"&amp;$U27&amp;"_一部(追加調査)*")=1, COUNTIF(BD$18:BD27,"*"&amp;$U27&amp;"_一部(一区画のみ)*")=1),1,""))</f>
        <v/>
      </c>
      <c r="BI27" s="81" t="str">
        <f t="shared" si="32"/>
        <v/>
      </c>
      <c r="BJ27" s="81" t="str">
        <f t="shared" si="33"/>
        <v/>
      </c>
      <c r="BK27" s="81" t="str">
        <f t="shared" si="34"/>
        <v/>
      </c>
      <c r="BL27" s="81" t="str">
        <f t="shared" si="35"/>
        <v/>
      </c>
      <c r="BM27" s="81" t="str">
        <f t="shared" si="36"/>
        <v/>
      </c>
      <c r="BN27" s="81" t="str">
        <f t="shared" si="37"/>
        <v/>
      </c>
      <c r="BO27" s="81" t="str">
        <f t="shared" si="38"/>
        <v/>
      </c>
      <c r="BP27" s="81" t="str">
        <f>IF(OR(BO27="",$E27&lt;&gt;"全部"),"",IF(COUNTIF(BO$18:BO27,"*"&amp;$U27&amp;"_全部*")=1,1,""))</f>
        <v/>
      </c>
      <c r="BQ27" s="81" t="str">
        <f t="shared" si="39"/>
        <v/>
      </c>
      <c r="BR27" s="89" t="str">
        <f t="shared" si="40"/>
        <v/>
      </c>
      <c r="BS27" s="81" t="str">
        <f>IF(OR(BO27="",AND($E27&lt;&gt;"一部(追加調査)",$E27&lt;&gt;"一部(一区画のみ)")),"",IF(OR(COUNTIF(BO$18:BO27,"*"&amp;$U27&amp;"_一部(追加調査)*")=1, COUNTIF(BO$18:BO27,"*"&amp;$U27&amp;"_一部(一区画のみ*")=1),1,""))</f>
        <v/>
      </c>
      <c r="BT27" s="81" t="str">
        <f t="shared" si="41"/>
        <v/>
      </c>
      <c r="BU27" s="81" t="str">
        <f t="shared" si="42"/>
        <v/>
      </c>
      <c r="BV27" s="81" t="str">
        <f t="shared" si="43"/>
        <v/>
      </c>
      <c r="BW27" s="81" t="str">
        <f t="shared" si="44"/>
        <v/>
      </c>
      <c r="BX27" s="81" t="str">
        <f t="shared" si="45"/>
        <v/>
      </c>
      <c r="BY27" s="81" t="str">
        <f t="shared" si="46"/>
        <v/>
      </c>
      <c r="BZ27" s="81" t="str">
        <f t="shared" si="47"/>
        <v/>
      </c>
      <c r="CA27" s="81" t="str">
        <f>IF(OR(BZ27="",$E27&lt;&gt;"全部"),"",IF(COUNTIF(BZ$18:BZ27,"*"&amp;$U27&amp;"_全部*")=1,1,""))</f>
        <v/>
      </c>
      <c r="CB27" s="81" t="str">
        <f t="shared" si="48"/>
        <v/>
      </c>
      <c r="CC27" s="81" t="str">
        <f t="shared" si="49"/>
        <v/>
      </c>
      <c r="CD27" s="81" t="str">
        <f>IF(OR(BZ27="",AND($E27&lt;&gt;"一部(追加調査)",$E27&lt;&gt;"一部(一区画のみ)")),"",IF(OR(COUNTIF(BZ$18:BZ27,"*"&amp;$U27&amp;"_一部(追加調査)*")=1,COUNTIF(BZ$18:BZ27,"*"&amp;$U27&amp;"_一部(一区画のみ)*")=1),1,""))</f>
        <v/>
      </c>
      <c r="CE27" s="81" t="str">
        <f t="shared" si="50"/>
        <v/>
      </c>
      <c r="CF27" s="81" t="str">
        <f t="shared" si="51"/>
        <v/>
      </c>
      <c r="CG27" s="81" t="str">
        <f t="shared" si="52"/>
        <v/>
      </c>
      <c r="CH27" s="81" t="str">
        <f t="shared" si="53"/>
        <v/>
      </c>
      <c r="CI27" s="81" t="str">
        <f t="shared" si="54"/>
        <v/>
      </c>
      <c r="CJ27" s="81" t="str">
        <f t="shared" si="55"/>
        <v/>
      </c>
      <c r="CK27" s="81" t="str">
        <f t="shared" si="56"/>
        <v/>
      </c>
      <c r="CL27" s="81" t="str">
        <f>IF(OR(CK27="",$E27&lt;&gt;"全部"),"",IF(COUNTIF(CK$18:CK27,"*"&amp;$U27&amp;"_全部*")=1,1,""))</f>
        <v/>
      </c>
      <c r="CM27" s="81" t="str">
        <f t="shared" si="57"/>
        <v/>
      </c>
      <c r="CN27" s="89" t="str">
        <f t="shared" si="58"/>
        <v/>
      </c>
      <c r="CO27" s="81" t="str">
        <f>IF(OR(CK27="",AND($E27&lt;&gt;"一部(追加調査)",$E27&lt;&gt;"一部(一区画のみ)")),"",IF(OR(COUNTIF(CK$18:CK27,"*"&amp;$U27&amp;"_一部(追加調査)*")=1,COUNTIF(CK$18:CK27,"*"&amp;$U27&amp;"_一部(一区画のみ)*")=1),1,""))</f>
        <v/>
      </c>
      <c r="CP27" s="81" t="str">
        <f t="shared" si="59"/>
        <v/>
      </c>
      <c r="CQ27" s="81" t="str">
        <f t="shared" si="60"/>
        <v/>
      </c>
      <c r="CR27" s="81" t="str">
        <f t="shared" si="61"/>
        <v/>
      </c>
      <c r="CS27" s="81" t="str">
        <f t="shared" si="62"/>
        <v/>
      </c>
      <c r="CT27" s="81" t="str">
        <f t="shared" si="63"/>
        <v/>
      </c>
      <c r="CU27" s="81" t="str">
        <f t="shared" si="64"/>
        <v/>
      </c>
      <c r="CV27" s="81" t="str">
        <f t="shared" si="65"/>
        <v/>
      </c>
      <c r="CW27" s="81" t="str">
        <f>IF(OR(CV27="",$E27&lt;&gt;"全部"),"",IF(COUNTIF(CV$18:CV27,"*"&amp;$U27&amp;"_全部*")=1,1,""))</f>
        <v/>
      </c>
      <c r="CX27" s="81" t="str">
        <f t="shared" si="66"/>
        <v/>
      </c>
      <c r="CY27" s="81" t="str">
        <f t="shared" si="67"/>
        <v/>
      </c>
      <c r="CZ27" s="81" t="str">
        <f>IF(OR(CV27="",AND($E27&lt;&gt;"一部(追加調査)",$E27&lt;&gt;"一部(一区画のみ)")),"",IF(OR(COUNTIF(CV$18:CV27,"*"&amp;$U27&amp;"_一部(追加調査)*")=1,COUNTIF(CV$18:CV27,"*"&amp;$U27&amp;"_一部(一区画のみ)*")=1),1,""))</f>
        <v/>
      </c>
      <c r="DA27" s="81" t="str">
        <f t="shared" si="68"/>
        <v/>
      </c>
      <c r="DB27" s="81" t="str">
        <f t="shared" si="69"/>
        <v/>
      </c>
      <c r="DC27" s="81" t="str">
        <f t="shared" si="70"/>
        <v/>
      </c>
      <c r="DD27" s="81" t="str">
        <f t="shared" si="71"/>
        <v/>
      </c>
      <c r="DE27" s="81" t="str">
        <f t="shared" si="72"/>
        <v/>
      </c>
      <c r="DF27" s="81" t="str">
        <f t="shared" si="73"/>
        <v/>
      </c>
      <c r="DG27" s="81" t="str">
        <f t="shared" si="74"/>
        <v/>
      </c>
      <c r="DH27" s="81" t="str">
        <f>IF(OR(DG27="",$E27&lt;&gt;"全部"),"",IF(COUNTIF(DG$18:DG27,"*"&amp;$U27&amp;"_全部*")=1,1,""))</f>
        <v/>
      </c>
      <c r="DI27" s="81" t="str">
        <f t="shared" si="75"/>
        <v/>
      </c>
      <c r="DJ27" s="89" t="str">
        <f t="shared" si="76"/>
        <v/>
      </c>
      <c r="DK27" s="81" t="str">
        <f>IF(OR(DG27="",AND($E27&lt;&gt;"一部(追加調査)",$E27&lt;&gt;"一部(一区画のみ)")),"",IF(OR(COUNTIF(DG$18:DG27,"*"&amp;$U27&amp;"_一部(追加調査)*")=1,COUNTIF(DG$18:DG27,"*"&amp;$U27&amp;"_一部(一区画のみ)*")=1),1,""))</f>
        <v/>
      </c>
      <c r="DL27" s="81" t="str">
        <f t="shared" si="77"/>
        <v/>
      </c>
      <c r="DM27" s="81" t="str">
        <f t="shared" si="78"/>
        <v/>
      </c>
      <c r="DN27" s="81" t="str">
        <f t="shared" si="79"/>
        <v/>
      </c>
      <c r="DO27" s="81" t="str">
        <f t="shared" si="80"/>
        <v/>
      </c>
      <c r="DP27" s="81" t="str">
        <f t="shared" si="81"/>
        <v/>
      </c>
      <c r="DQ27" s="81" t="str">
        <f t="shared" si="82"/>
        <v/>
      </c>
      <c r="DR27" s="81" t="str">
        <f t="shared" si="83"/>
        <v/>
      </c>
      <c r="DS27" s="81" t="str">
        <f>IF(OR(DR27="",$E27&lt;&gt;"全部"),"",IF(COUNTIF(DR$18:DR27,"*"&amp;$U27&amp;"_全部*")=1,1,""))</f>
        <v/>
      </c>
      <c r="DT27" s="81" t="str">
        <f t="shared" si="84"/>
        <v/>
      </c>
      <c r="DU27" s="81" t="str">
        <f t="shared" si="85"/>
        <v/>
      </c>
      <c r="DV27" s="81" t="str">
        <f>IF(OR(DR27="",AND($E27&lt;&gt;"一部(追加調査)",$E27&lt;&gt;"一部(一区画のみ)")),"",IF(OR(COUNTIF(DR$18:DR27,"*"&amp;$U27&amp;"_一部(追加調査)*")=1,COUNTIF(DR$18:DR27,"*"&amp;$U27&amp;"_一部(一区画のみ)*")=1),1,""))</f>
        <v/>
      </c>
      <c r="DW27" s="81" t="str">
        <f t="shared" si="86"/>
        <v/>
      </c>
      <c r="DX27" s="81" t="str">
        <f t="shared" si="87"/>
        <v/>
      </c>
      <c r="DY27" s="81" t="str">
        <f t="shared" si="88"/>
        <v/>
      </c>
      <c r="DZ27" s="81" t="str">
        <f t="shared" si="89"/>
        <v/>
      </c>
      <c r="EA27" s="81" t="str">
        <f t="shared" si="90"/>
        <v/>
      </c>
      <c r="EB27" s="81" t="str">
        <f t="shared" si="91"/>
        <v/>
      </c>
      <c r="EC27" s="81" t="str">
        <f t="shared" si="92"/>
        <v/>
      </c>
      <c r="ED27" s="81" t="str">
        <f>IF(OR(EC27="",$E27&lt;&gt;"全部"),"",IF(COUNTIF(EC$18:EC27,"*"&amp;$U27&amp;"_全部*")=1,1,""))</f>
        <v/>
      </c>
      <c r="EE27" s="81" t="str">
        <f t="shared" si="93"/>
        <v/>
      </c>
      <c r="EF27" s="89" t="str">
        <f t="shared" si="94"/>
        <v/>
      </c>
      <c r="EG27" s="81" t="str">
        <f>IF(OR(EC27="",AND($E27&lt;&gt;"一部(追加調査)",$E27&lt;&gt;"一部(一区画のみ)")),"",IF(OR(COUNTIF(EC$18:EC27,"*"&amp;$U27&amp;"_一部(追加調査)*")=1,COUNTIF(EC$18:EC27,"*"&amp;$U27&amp;"_一部(一区画のみ)*")=1),1,""))</f>
        <v/>
      </c>
      <c r="EH27" s="81" t="str">
        <f t="shared" si="95"/>
        <v/>
      </c>
      <c r="EI27" s="81" t="str">
        <f t="shared" si="96"/>
        <v/>
      </c>
      <c r="EJ27" s="81" t="str">
        <f t="shared" si="97"/>
        <v/>
      </c>
      <c r="EK27" s="81" t="str">
        <f t="shared" si="98"/>
        <v/>
      </c>
      <c r="EL27" s="81" t="str">
        <f t="shared" si="99"/>
        <v/>
      </c>
      <c r="EM27" s="81" t="str">
        <f t="shared" si="100"/>
        <v/>
      </c>
      <c r="EN27" s="81" t="str">
        <f t="shared" si="101"/>
        <v/>
      </c>
      <c r="EO27" s="81" t="str">
        <f>IF(OR(EN27="",$E27&lt;&gt;"全部"),"",IF(COUNTIF(EN$18:EN27,"*"&amp;$U27&amp;"_全部*")=1,1,""))</f>
        <v/>
      </c>
      <c r="EP27" s="81" t="str">
        <f t="shared" si="102"/>
        <v/>
      </c>
      <c r="EQ27" s="81" t="str">
        <f t="shared" si="103"/>
        <v/>
      </c>
      <c r="ER27" s="81" t="str">
        <f>IF(OR(EN27="",AND($E27&lt;&gt;"一部(追加調査)",$E27&lt;&gt;"一部(一区画のみ)")),"",IF(OR(COUNTIF(EN$18:EN27,"*"&amp;$U27&amp;"_一部(追加調査)*")=1,COUNTIF(EN$18:EN27,"*"&amp;$U27&amp;"_一部(一区画のみ)*")=1),1,""))</f>
        <v/>
      </c>
      <c r="ES27" s="81" t="str">
        <f t="shared" si="104"/>
        <v/>
      </c>
      <c r="ET27" s="81" t="str">
        <f t="shared" si="105"/>
        <v/>
      </c>
      <c r="EU27" s="81" t="str">
        <f t="shared" si="106"/>
        <v/>
      </c>
      <c r="EV27" s="81" t="str">
        <f t="shared" si="107"/>
        <v/>
      </c>
      <c r="EW27" s="81" t="str">
        <f t="shared" si="108"/>
        <v/>
      </c>
      <c r="EX27" s="81" t="str">
        <f t="shared" si="109"/>
        <v/>
      </c>
      <c r="EY27" s="81" t="str">
        <f t="shared" si="110"/>
        <v/>
      </c>
      <c r="EZ27" s="81" t="str">
        <f>IF(OR(EY27="",$E27&lt;&gt;"全部"),"",IF(COUNTIF(EY$18:EY27,"*"&amp;$U27&amp;"_全部*")=1,1,""))</f>
        <v/>
      </c>
      <c r="FA27" s="81" t="str">
        <f t="shared" si="111"/>
        <v/>
      </c>
      <c r="FB27" s="89" t="str">
        <f t="shared" si="112"/>
        <v/>
      </c>
      <c r="FC27" s="81" t="str">
        <f>IF(OR(EY27="",AND($E27&lt;&gt;"一部(追加調査)",$E27&lt;&gt;"一部(一区画のみ)")),"",IF(OR(COUNTIF(EY$18:EY27,"*"&amp;$U27&amp;"_一部(追加調査)*")=1,COUNTIF(EY$18:EY27,"*"&amp;$U27&amp;"_一部(一区画のみ)*")=1),1,""))</f>
        <v/>
      </c>
      <c r="FD27" s="81" t="str">
        <f t="shared" si="113"/>
        <v/>
      </c>
      <c r="FE27" s="81" t="str">
        <f t="shared" si="114"/>
        <v/>
      </c>
      <c r="FF27" s="81" t="str">
        <f t="shared" si="115"/>
        <v/>
      </c>
      <c r="FG27" s="81" t="str">
        <f t="shared" si="116"/>
        <v/>
      </c>
      <c r="FH27" s="81" t="str">
        <f t="shared" si="117"/>
        <v/>
      </c>
      <c r="FI27" s="81" t="str">
        <f t="shared" si="118"/>
        <v/>
      </c>
      <c r="FJ27" s="81" t="str">
        <f t="shared" si="119"/>
        <v/>
      </c>
      <c r="FK27" s="81" t="str">
        <f>IF(OR(FJ27="",$E27&lt;&gt;"全部"),"",IF(COUNTIF(FJ$18:FJ27,"*"&amp;$U27&amp;"_全部*")=1,1,""))</f>
        <v/>
      </c>
      <c r="FL27" s="81" t="str">
        <f t="shared" si="120"/>
        <v/>
      </c>
      <c r="FM27" s="81" t="str">
        <f t="shared" si="121"/>
        <v/>
      </c>
      <c r="FN27" s="81" t="str">
        <f>IF(OR(FJ27="",AND($E27&lt;&gt;"一部(追加調査)",$E27&lt;&gt;"一部(一区画のみ)")),"",IF(OR(COUNTIF(FJ$18:FJ27,"*"&amp;$U27&amp;"_一部(追加調査)*")=1,COUNTIF(FJ$18:FJ27,"*"&amp;$U27&amp;"_一部(一区画のみ)*")=1),1,""))</f>
        <v/>
      </c>
      <c r="FO27" s="81" t="str">
        <f t="shared" si="122"/>
        <v/>
      </c>
      <c r="FP27" s="81" t="str">
        <f t="shared" si="123"/>
        <v/>
      </c>
      <c r="FQ27" s="81" t="str">
        <f t="shared" si="124"/>
        <v/>
      </c>
      <c r="FR27" s="81" t="str">
        <f t="shared" si="125"/>
        <v/>
      </c>
      <c r="FS27" s="81" t="str">
        <f t="shared" si="126"/>
        <v/>
      </c>
      <c r="FT27" s="81" t="str">
        <f t="shared" si="127"/>
        <v/>
      </c>
      <c r="FU27" s="81" t="str">
        <f t="shared" si="128"/>
        <v/>
      </c>
      <c r="FV27" s="81" t="str">
        <f>IF(OR(FU27="",$E27&lt;&gt;"全部"),"",IF(COUNTIF(FU$18:FU27,"*"&amp;$U27&amp;"_全部*")=1,1,""))</f>
        <v/>
      </c>
      <c r="FW27" s="81" t="str">
        <f t="shared" si="129"/>
        <v/>
      </c>
      <c r="FX27" s="89" t="str">
        <f t="shared" si="130"/>
        <v/>
      </c>
      <c r="FY27" s="81" t="str">
        <f>IF(OR(FU27="",AND($E27&lt;&gt;"一部(追加調査)",$E27&lt;&gt;"一部(一区画のみ)")),"",IF(OR(COUNTIF(FU$18:FU27,"*"&amp;$U27&amp;"_一部(追加調査)*")=1,COUNTIF(FU$18:FU27,"*"&amp;$U27&amp;"_一部(一区画のみ)*")=1),1,""))</f>
        <v/>
      </c>
      <c r="FZ27" s="81" t="str">
        <f t="shared" si="131"/>
        <v/>
      </c>
      <c r="GA27" s="81" t="str">
        <f t="shared" si="132"/>
        <v/>
      </c>
      <c r="GB27" s="81" t="str">
        <f t="shared" si="133"/>
        <v/>
      </c>
      <c r="GC27" s="81" t="str">
        <f t="shared" si="134"/>
        <v/>
      </c>
      <c r="GD27" s="81" t="str">
        <f t="shared" si="135"/>
        <v/>
      </c>
      <c r="GE27" s="81" t="str">
        <f t="shared" si="136"/>
        <v/>
      </c>
      <c r="GF27" s="81" t="str">
        <f t="shared" si="137"/>
        <v/>
      </c>
      <c r="GG27" s="81" t="str">
        <f>IF(OR(GF27="",$E27&lt;&gt;"全部"),"",IF(COUNTIF(GF$18:GF27,"*"&amp;$U27&amp;"_全部*")=1,1,""))</f>
        <v/>
      </c>
      <c r="GH27" s="81" t="str">
        <f t="shared" si="138"/>
        <v/>
      </c>
      <c r="GI27" s="81" t="str">
        <f t="shared" si="139"/>
        <v/>
      </c>
      <c r="GJ27" s="81" t="str">
        <f>IF(OR(GF27="",AND($E27&lt;&gt;"一部(追加調査)",$E27&lt;&gt;"一部(一区画のみ)")),"",IF(OR(COUNTIF(GF$18:GF27,"*"&amp;$U27&amp;"_一部(追加調査)*")=1,COUNTIF(GF$18:GF27,"*"&amp;$U27&amp;"_一部(一区画のみ)*")=1),1,""))</f>
        <v/>
      </c>
      <c r="GK27" s="81" t="str">
        <f t="shared" si="140"/>
        <v/>
      </c>
      <c r="GL27" s="81" t="str">
        <f t="shared" si="141"/>
        <v/>
      </c>
      <c r="GM27" s="81" t="str">
        <f t="shared" si="142"/>
        <v/>
      </c>
      <c r="GN27" s="81" t="str">
        <f t="shared" si="143"/>
        <v/>
      </c>
      <c r="GO27" s="81" t="str">
        <f t="shared" si="144"/>
        <v/>
      </c>
      <c r="GP27" s="81" t="str">
        <f t="shared" si="145"/>
        <v/>
      </c>
      <c r="GQ27" s="81" t="str">
        <f t="shared" si="146"/>
        <v/>
      </c>
      <c r="GR27" s="81" t="str">
        <f>IF(OR(GQ27="",$E27&lt;&gt;"全部"),"",IF(COUNTIF(GQ$18:GQ27,"*"&amp;$U27&amp;"_全部*")=1,1,""))</f>
        <v/>
      </c>
      <c r="GS27" s="81" t="str">
        <f t="shared" si="147"/>
        <v/>
      </c>
      <c r="GT27" s="89" t="str">
        <f t="shared" si="148"/>
        <v/>
      </c>
      <c r="GU27" s="81" t="str">
        <f>IF(OR(GQ27="",AND($E27&lt;&gt;"一部(追加調査)",$E27&lt;&gt;"一部(一区画のみ)")),"",IF(OR(COUNTIF(GQ$18:GQ27,"*"&amp;$U27&amp;"_一部(追加調査)*")=1,COUNTIF(GQ$18:GQ27,"*"&amp;$U27&amp;"_一部(一区画のみ)*")=1),1,""))</f>
        <v/>
      </c>
      <c r="GV27" s="81" t="str">
        <f t="shared" si="149"/>
        <v/>
      </c>
      <c r="GW27" s="81" t="str">
        <f t="shared" si="150"/>
        <v/>
      </c>
      <c r="GX27" s="81" t="str">
        <f t="shared" si="151"/>
        <v/>
      </c>
      <c r="GY27" s="81" t="str">
        <f t="shared" si="152"/>
        <v/>
      </c>
      <c r="GZ27" s="81" t="str">
        <f t="shared" si="153"/>
        <v/>
      </c>
      <c r="HA27" s="81" t="str">
        <f t="shared" si="154"/>
        <v/>
      </c>
      <c r="HB27" s="81" t="str">
        <f t="shared" si="155"/>
        <v/>
      </c>
      <c r="HC27" s="81" t="str">
        <f>IF(OR(HB27="",$E27&lt;&gt;"全部"),"",IF(COUNTIF(HB$18:HB27,"*"&amp;$U27&amp;"_全部*")=1,1,""))</f>
        <v/>
      </c>
      <c r="HD27" s="81" t="str">
        <f t="shared" si="156"/>
        <v/>
      </c>
      <c r="HE27" s="81" t="str">
        <f t="shared" si="157"/>
        <v/>
      </c>
      <c r="HF27" s="81" t="str">
        <f>IF(OR(HB27="",AND($E27&lt;&gt;"一部(追加調査)",$E27&lt;&gt;"一部(一区画のみ)")),"",IF(OR(COUNTIF(HB$18:HB27,"*"&amp;$U27&amp;"_一部(追加調査)*")=1,COUNTIF(HB$18:HB27,"*"&amp;$U27&amp;"_一部(一区画のみ)*")=1),1,""))</f>
        <v/>
      </c>
      <c r="HG27" s="81" t="str">
        <f t="shared" si="158"/>
        <v/>
      </c>
      <c r="HH27" s="81" t="str">
        <f t="shared" si="159"/>
        <v/>
      </c>
      <c r="HI27" s="81" t="str">
        <f t="shared" si="160"/>
        <v/>
      </c>
      <c r="HJ27" s="81" t="str">
        <f t="shared" si="161"/>
        <v/>
      </c>
      <c r="HK27" s="81" t="str">
        <f t="shared" si="162"/>
        <v/>
      </c>
      <c r="HL27" s="81" t="str">
        <f t="shared" si="163"/>
        <v/>
      </c>
      <c r="HM27" s="81" t="str">
        <f t="shared" si="164"/>
        <v/>
      </c>
      <c r="HN27" s="81" t="str">
        <f>IF(OR(HM27="",$E27&lt;&gt;"全部"),"",IF(COUNTIF(HM$18:HM27,"*"&amp;$U27&amp;"_全部*")=1,1,""))</f>
        <v/>
      </c>
      <c r="HO27" s="81" t="str">
        <f t="shared" si="165"/>
        <v/>
      </c>
      <c r="HP27" s="89" t="str">
        <f t="shared" si="166"/>
        <v/>
      </c>
      <c r="HQ27" s="81" t="str">
        <f>IF(OR(HM27="",AND($E27&lt;&gt;"一部(追加調査)",$E27&lt;&gt;"一部(一区画のみ)")),"",IF(OR(COUNTIF(HM$18:HM27,"*"&amp;$U27&amp;"_一部(追加調査)*")=1,COUNTIF(HM$18:HM27,"*"&amp;$U27&amp;"_一部(一区画のみ)*")=1),1,""))</f>
        <v/>
      </c>
      <c r="HR27" s="81" t="str">
        <f t="shared" si="167"/>
        <v/>
      </c>
      <c r="HS27" s="81" t="str">
        <f t="shared" si="168"/>
        <v/>
      </c>
      <c r="HT27" s="81" t="str">
        <f t="shared" si="169"/>
        <v/>
      </c>
      <c r="HU27" s="81" t="str">
        <f t="shared" si="170"/>
        <v/>
      </c>
      <c r="HV27" s="81" t="str">
        <f t="shared" si="171"/>
        <v/>
      </c>
      <c r="HW27" s="81" t="str">
        <f t="shared" si="172"/>
        <v/>
      </c>
      <c r="HX27" s="81" t="str">
        <f t="shared" si="173"/>
        <v/>
      </c>
      <c r="HY27" s="81" t="str">
        <f>IF(OR(HX27="",$E27&lt;&gt;"全部"),"",IF(COUNTIF(HX$18:HX27,"*"&amp;$U27&amp;"_全部*")=1,1,""))</f>
        <v/>
      </c>
      <c r="HZ27" s="81" t="str">
        <f t="shared" si="174"/>
        <v/>
      </c>
      <c r="IA27" s="81" t="str">
        <f t="shared" si="175"/>
        <v/>
      </c>
      <c r="IB27" s="81" t="str">
        <f>IF(OR(HX27="",AND($E27&lt;&gt;"一部(追加調査)",$E27&lt;&gt;"一部(一区画のみ)")),"",IF(OR(COUNTIF(HX$18:HX27,"*"&amp;$U27&amp;"_一部(追加調査)*")=1,COUNTIF(HX$18:HX27,"*"&amp;$U27&amp;"_一部(一区画のみ)*")=1),1,""))</f>
        <v/>
      </c>
      <c r="IC27" s="81" t="str">
        <f t="shared" si="176"/>
        <v/>
      </c>
      <c r="ID27" s="81" t="str">
        <f t="shared" si="177"/>
        <v/>
      </c>
      <c r="IE27" s="81" t="str">
        <f t="shared" si="178"/>
        <v/>
      </c>
      <c r="IF27" s="81" t="str">
        <f t="shared" si="179"/>
        <v/>
      </c>
      <c r="IG27" s="81" t="str">
        <f t="shared" si="180"/>
        <v/>
      </c>
      <c r="IH27" s="81" t="str">
        <f t="shared" si="181"/>
        <v/>
      </c>
      <c r="II27" s="81" t="str">
        <f t="shared" si="182"/>
        <v/>
      </c>
      <c r="IJ27" s="81" t="str">
        <f>IF(OR(II27="",$E27&lt;&gt;"全部"),"",IF(COUNTIF(II$18:II27,"*"&amp;$U27&amp;"_全部*")=1,1,""))</f>
        <v/>
      </c>
      <c r="IK27" s="81" t="str">
        <f t="shared" si="183"/>
        <v/>
      </c>
      <c r="IL27" s="89" t="str">
        <f t="shared" si="184"/>
        <v/>
      </c>
      <c r="IM27" s="81" t="str">
        <f>IF(OR(II27="",AND($E27&lt;&gt;"一部(追加調査)",$E27&lt;&gt;"一部(一区画のみ)")),"",IF(OR(COUNTIF(II$18:II27,"*"&amp;$U27&amp;"_一部(追加調査)*")=1,COUNTIF(II$18:II27,"*"&amp;$U27&amp;"_一部(一区画のみ)*")=1),1,""))</f>
        <v/>
      </c>
      <c r="IN27" s="81" t="str">
        <f t="shared" si="185"/>
        <v/>
      </c>
      <c r="IO27" s="81" t="str">
        <f t="shared" si="186"/>
        <v/>
      </c>
      <c r="IP27" s="81" t="str">
        <f t="shared" si="187"/>
        <v/>
      </c>
      <c r="IQ27" s="81" t="str">
        <f t="shared" si="188"/>
        <v/>
      </c>
      <c r="IR27" s="81" t="str">
        <f t="shared" si="189"/>
        <v/>
      </c>
      <c r="IS27" s="81" t="str">
        <f t="shared" si="190"/>
        <v/>
      </c>
      <c r="IT27" s="81" t="str">
        <f t="shared" si="191"/>
        <v/>
      </c>
      <c r="IU27" s="81" t="str">
        <f>IF(OR(IT27="",$E27&lt;&gt;"全部"),"",IF(COUNTIF(IT$18:IT27,"*"&amp;$U27&amp;"_全部*")=1,1,""))</f>
        <v/>
      </c>
      <c r="IV27" s="81" t="str">
        <f t="shared" si="192"/>
        <v/>
      </c>
      <c r="IW27" s="81" t="str">
        <f t="shared" si="193"/>
        <v/>
      </c>
      <c r="IX27" s="81" t="str">
        <f>IF(OR(IT27="",AND($E27&lt;&gt;"一部(追加調査)",$E27&lt;&gt;"一部(一区画のみ)")),"",IF(OR(COUNTIF(IT$18:IT27,"*"&amp;$U27&amp;"_一部(追加調査)*")=1,COUNTIF(IT$18:IT27,"*"&amp;$U27&amp;"_一部(一区画のみ)*")=1),1,""))</f>
        <v/>
      </c>
      <c r="IY27" s="81" t="str">
        <f t="shared" si="194"/>
        <v/>
      </c>
      <c r="IZ27" s="81" t="str">
        <f t="shared" si="195"/>
        <v/>
      </c>
      <c r="JA27" s="81" t="str">
        <f t="shared" si="196"/>
        <v/>
      </c>
      <c r="JB27" s="81" t="str">
        <f t="shared" si="197"/>
        <v/>
      </c>
      <c r="JC27" s="81" t="str">
        <f t="shared" si="198"/>
        <v/>
      </c>
      <c r="JD27" s="81" t="str">
        <f t="shared" si="199"/>
        <v/>
      </c>
      <c r="JE27" s="81" t="str">
        <f t="shared" si="200"/>
        <v/>
      </c>
      <c r="JF27" s="81" t="str">
        <f>IF(OR(JE27="",$E27&lt;&gt;"全部"),"",IF(COUNTIF(JE$18:JE27,"*"&amp;$U27&amp;"_全部*")=1,1,""))</f>
        <v/>
      </c>
      <c r="JG27" s="81" t="str">
        <f t="shared" si="201"/>
        <v/>
      </c>
      <c r="JH27" s="89" t="str">
        <f t="shared" si="202"/>
        <v/>
      </c>
      <c r="JI27" s="81" t="str">
        <f>IF(OR(JE27="",AND($E27&lt;&gt;"一部(追加調査)",$E27&lt;&gt;"一部(一区画のみ)")),"",IF(OR(COUNTIF(JE$18:JE27,"*"&amp;$U27&amp;"_一部(追加調査)*")=1,COUNTIF(JE$18:JE27,"*"&amp;$U27&amp;"_一部(一区画のみ)*")=1),1,""))</f>
        <v/>
      </c>
      <c r="JJ27" s="81" t="str">
        <f t="shared" si="203"/>
        <v/>
      </c>
      <c r="JK27" s="81" t="str">
        <f t="shared" si="204"/>
        <v/>
      </c>
      <c r="JL27" s="81" t="str">
        <f t="shared" si="205"/>
        <v/>
      </c>
      <c r="JM27" s="81" t="str">
        <f t="shared" si="206"/>
        <v/>
      </c>
      <c r="JN27" s="81" t="str">
        <f t="shared" si="207"/>
        <v/>
      </c>
      <c r="JO27" s="81" t="str">
        <f t="shared" si="208"/>
        <v/>
      </c>
      <c r="JP27" s="81" t="str">
        <f t="shared" si="209"/>
        <v/>
      </c>
      <c r="JQ27" s="81" t="str">
        <f>IF(OR(JP27="",$E27&lt;&gt;"全部"),"",IF(COUNTIF(JP$18:JP27,"*"&amp;$U27&amp;"_全部*")=1,1,""))</f>
        <v/>
      </c>
      <c r="JR27" s="81" t="str">
        <f t="shared" si="210"/>
        <v/>
      </c>
      <c r="JS27" s="81" t="str">
        <f t="shared" si="211"/>
        <v/>
      </c>
      <c r="JT27" s="81" t="str">
        <f>IF(OR(JP27="",AND($E27&lt;&gt;"一部(追加調査)",$E27&lt;&gt;"一部(一区画のみ)")),"",IF(OR(COUNTIF(JP$18:JP27,"*"&amp;$U27&amp;"_一部(追加調査)*")=1,COUNTIF(JP$18:JP27,"*"&amp;$U27&amp;"_一部(一区画のみ)*")=1),1,""))</f>
        <v/>
      </c>
      <c r="JU27" s="81" t="str">
        <f t="shared" si="212"/>
        <v/>
      </c>
      <c r="JV27" s="81" t="str">
        <f t="shared" si="213"/>
        <v/>
      </c>
      <c r="JW27" s="81" t="str">
        <f t="shared" si="214"/>
        <v/>
      </c>
      <c r="JX27" s="81" t="str">
        <f t="shared" si="215"/>
        <v/>
      </c>
      <c r="JY27" s="81" t="str">
        <f t="shared" si="216"/>
        <v/>
      </c>
      <c r="JZ27" s="81" t="str">
        <f t="shared" si="217"/>
        <v/>
      </c>
    </row>
    <row r="28" spans="1:286" s="81" customFormat="1" ht="15" customHeight="1">
      <c r="A28" s="79"/>
      <c r="B28" s="82">
        <f t="shared" si="0"/>
        <v>11</v>
      </c>
      <c r="C28" s="65"/>
      <c r="D28" s="66"/>
      <c r="E28" s="67"/>
      <c r="F28" s="68"/>
      <c r="G28" s="69"/>
      <c r="H28" s="70"/>
      <c r="I28" s="71"/>
      <c r="J28" s="71"/>
      <c r="K28" s="71"/>
      <c r="L28" s="71"/>
      <c r="M28" s="71"/>
      <c r="N28" s="71"/>
      <c r="O28" s="71"/>
      <c r="P28" s="71"/>
      <c r="Q28" s="71"/>
      <c r="R28" s="71"/>
      <c r="S28" s="72"/>
      <c r="T28" s="79"/>
      <c r="U28" s="81" t="str">
        <f t="shared" si="1"/>
        <v/>
      </c>
      <c r="V28" s="81" t="str">
        <f>IF(U28="","",COUNTIF(U$18:U28,U28))</f>
        <v/>
      </c>
      <c r="W28" s="81" t="str">
        <f t="shared" si="2"/>
        <v/>
      </c>
      <c r="X28" s="81" t="str">
        <f>IF(OR(W28="",$E28&lt;&gt;"全部"),"",IF(COUNTIF(W$18:W28,"*"&amp;$U28&amp;"_全部*")=1,1,""))</f>
        <v/>
      </c>
      <c r="Y28" s="81" t="str">
        <f t="shared" si="3"/>
        <v/>
      </c>
      <c r="Z28" s="89" t="str">
        <f t="shared" si="4"/>
        <v/>
      </c>
      <c r="AA28" s="81" t="str">
        <f>IF(OR(W28="",AND($E28&lt;&gt;"一部(追加調査)",$E28&lt;&gt;"一部(一区画のみ)")),"",IF(OR(COUNTIF(W$18:W28, "*" &amp; $U28 &amp; "_一部(追加調査)*")=1, COUNTIF(W$18:W28, "*" &amp; $U28 &amp; "_一部(一区画のみ)*")=1), 1, ""))</f>
        <v/>
      </c>
      <c r="AB28" s="81" t="str">
        <f t="shared" si="5"/>
        <v/>
      </c>
      <c r="AC28" s="81" t="str">
        <f t="shared" si="6"/>
        <v/>
      </c>
      <c r="AD28" s="81" t="str">
        <f t="shared" si="7"/>
        <v/>
      </c>
      <c r="AE28" s="81" t="str">
        <f t="shared" si="8"/>
        <v/>
      </c>
      <c r="AF28" s="81" t="str">
        <f t="shared" si="9"/>
        <v/>
      </c>
      <c r="AG28" s="81" t="str">
        <f t="shared" si="10"/>
        <v/>
      </c>
      <c r="AH28" s="81" t="str">
        <f t="shared" si="11"/>
        <v/>
      </c>
      <c r="AI28" s="81" t="str">
        <f>IF(OR(AH28="",$E28&lt;&gt;"全部"),"",IF(COUNTIF(AH$18:AH28,"*"&amp;$U28&amp;"_全部*")=1,1,""))</f>
        <v/>
      </c>
      <c r="AJ28" s="81" t="str">
        <f t="shared" si="12"/>
        <v/>
      </c>
      <c r="AK28" s="81" t="str">
        <f t="shared" si="13"/>
        <v/>
      </c>
      <c r="AL28" s="81" t="str">
        <f>IF(OR(AH28="",AND($E28&lt;&gt;"一部(追加調査)",$E28&lt;&gt;"一部(一区画のみ)")),"",IF(OR(COUNTIF(AH$18:AH28,"*"&amp;$U28&amp;"_一部(追加調査)*")=1,COUNTIF(AH$18:AH28,"*"&amp;$U28&amp;"_一部(一区画のみ)*")=1),1,""))</f>
        <v/>
      </c>
      <c r="AM28" s="81" t="str">
        <f t="shared" si="14"/>
        <v/>
      </c>
      <c r="AN28" s="81" t="str">
        <f t="shared" si="15"/>
        <v/>
      </c>
      <c r="AO28" s="81" t="str">
        <f t="shared" si="16"/>
        <v/>
      </c>
      <c r="AP28" s="81" t="str">
        <f t="shared" si="17"/>
        <v/>
      </c>
      <c r="AQ28" s="81" t="str">
        <f t="shared" si="18"/>
        <v/>
      </c>
      <c r="AR28" s="81" t="str">
        <f t="shared" si="19"/>
        <v/>
      </c>
      <c r="AS28" s="81" t="str">
        <f t="shared" si="20"/>
        <v/>
      </c>
      <c r="AT28" s="81" t="str">
        <f>IF(OR(AS28="",$E28&lt;&gt;"全部"),"",IF(COUNTIF(AS$18:AS28,"*"&amp;$U28&amp;"_全部*")=1,1,""))</f>
        <v/>
      </c>
      <c r="AU28" s="81" t="str">
        <f t="shared" si="21"/>
        <v/>
      </c>
      <c r="AV28" s="89" t="str">
        <f t="shared" si="22"/>
        <v/>
      </c>
      <c r="AW28" s="81" t="str">
        <f>IF(OR(AS28="",AND($E28&lt;&gt;"一部(追加調査)",$E28&lt;&gt;"一部(一区画のみ)")),"",IF(OR(COUNTIF(AS$18:AS28,"*"&amp;$U28&amp;"_一部(追加調査)*")=1,COUNTIF(AS$18:AS28,"*"&amp;$U28&amp;"_一部(一区画のみ)*")=1),1,""))</f>
        <v/>
      </c>
      <c r="AX28" s="81" t="str">
        <f t="shared" si="23"/>
        <v/>
      </c>
      <c r="AY28" s="81" t="str">
        <f t="shared" si="24"/>
        <v/>
      </c>
      <c r="AZ28" s="81" t="str">
        <f t="shared" si="25"/>
        <v/>
      </c>
      <c r="BA28" s="81" t="str">
        <f t="shared" si="26"/>
        <v/>
      </c>
      <c r="BB28" s="81" t="str">
        <f t="shared" si="27"/>
        <v/>
      </c>
      <c r="BC28" s="81" t="str">
        <f t="shared" si="28"/>
        <v/>
      </c>
      <c r="BD28" s="81" t="str">
        <f t="shared" si="29"/>
        <v/>
      </c>
      <c r="BE28" s="81" t="str">
        <f>IF(OR(BD28="",$E28&lt;&gt;"全部"),"",IF(COUNTIF(BD$18:BD28,"*"&amp;$U28&amp;"_全部*")=1,1,""))</f>
        <v/>
      </c>
      <c r="BF28" s="81" t="str">
        <f t="shared" si="30"/>
        <v/>
      </c>
      <c r="BG28" s="81" t="str">
        <f t="shared" si="31"/>
        <v/>
      </c>
      <c r="BH28" s="81" t="str">
        <f>IF(OR(BD28="",AND($E28&lt;&gt;"一部(追加調査)",$E28&lt;&gt;"一部(一区画のみ)")),"",IF(OR(COUNTIF(BD$18:BD28,"*"&amp;$U28&amp;"_一部(追加調査)*")=1, COUNTIF(BD$18:BD28,"*"&amp;$U28&amp;"_一部(一区画のみ)*")=1),1,""))</f>
        <v/>
      </c>
      <c r="BI28" s="81" t="str">
        <f t="shared" si="32"/>
        <v/>
      </c>
      <c r="BJ28" s="81" t="str">
        <f t="shared" si="33"/>
        <v/>
      </c>
      <c r="BK28" s="81" t="str">
        <f t="shared" si="34"/>
        <v/>
      </c>
      <c r="BL28" s="81" t="str">
        <f t="shared" si="35"/>
        <v/>
      </c>
      <c r="BM28" s="81" t="str">
        <f t="shared" si="36"/>
        <v/>
      </c>
      <c r="BN28" s="81" t="str">
        <f t="shared" si="37"/>
        <v/>
      </c>
      <c r="BO28" s="81" t="str">
        <f t="shared" si="38"/>
        <v/>
      </c>
      <c r="BP28" s="81" t="str">
        <f>IF(OR(BO28="",$E28&lt;&gt;"全部"),"",IF(COUNTIF(BO$18:BO28,"*"&amp;$U28&amp;"_全部*")=1,1,""))</f>
        <v/>
      </c>
      <c r="BQ28" s="81" t="str">
        <f t="shared" si="39"/>
        <v/>
      </c>
      <c r="BR28" s="89" t="str">
        <f t="shared" si="40"/>
        <v/>
      </c>
      <c r="BS28" s="81" t="str">
        <f>IF(OR(BO28="",AND($E28&lt;&gt;"一部(追加調査)",$E28&lt;&gt;"一部(一区画のみ)")),"",IF(OR(COUNTIF(BO$18:BO28,"*"&amp;$U28&amp;"_一部(追加調査)*")=1, COUNTIF(BO$18:BO28,"*"&amp;$U28&amp;"_一部(一区画のみ*")=1),1,""))</f>
        <v/>
      </c>
      <c r="BT28" s="81" t="str">
        <f t="shared" si="41"/>
        <v/>
      </c>
      <c r="BU28" s="81" t="str">
        <f t="shared" si="42"/>
        <v/>
      </c>
      <c r="BV28" s="81" t="str">
        <f t="shared" si="43"/>
        <v/>
      </c>
      <c r="BW28" s="81" t="str">
        <f t="shared" si="44"/>
        <v/>
      </c>
      <c r="BX28" s="81" t="str">
        <f t="shared" si="45"/>
        <v/>
      </c>
      <c r="BY28" s="81" t="str">
        <f t="shared" si="46"/>
        <v/>
      </c>
      <c r="BZ28" s="81" t="str">
        <f t="shared" si="47"/>
        <v/>
      </c>
      <c r="CA28" s="81" t="str">
        <f>IF(OR(BZ28="",$E28&lt;&gt;"全部"),"",IF(COUNTIF(BZ$18:BZ28,"*"&amp;$U28&amp;"_全部*")=1,1,""))</f>
        <v/>
      </c>
      <c r="CB28" s="81" t="str">
        <f t="shared" si="48"/>
        <v/>
      </c>
      <c r="CC28" s="81" t="str">
        <f t="shared" si="49"/>
        <v/>
      </c>
      <c r="CD28" s="81" t="str">
        <f>IF(OR(BZ28="",AND($E28&lt;&gt;"一部(追加調査)",$E28&lt;&gt;"一部(一区画のみ)")),"",IF(OR(COUNTIF(BZ$18:BZ28,"*"&amp;$U28&amp;"_一部(追加調査)*")=1,COUNTIF(BZ$18:BZ28,"*"&amp;$U28&amp;"_一部(一区画のみ)*")=1),1,""))</f>
        <v/>
      </c>
      <c r="CE28" s="81" t="str">
        <f t="shared" si="50"/>
        <v/>
      </c>
      <c r="CF28" s="81" t="str">
        <f t="shared" si="51"/>
        <v/>
      </c>
      <c r="CG28" s="81" t="str">
        <f t="shared" si="52"/>
        <v/>
      </c>
      <c r="CH28" s="81" t="str">
        <f t="shared" si="53"/>
        <v/>
      </c>
      <c r="CI28" s="81" t="str">
        <f t="shared" si="54"/>
        <v/>
      </c>
      <c r="CJ28" s="81" t="str">
        <f t="shared" si="55"/>
        <v/>
      </c>
      <c r="CK28" s="81" t="str">
        <f t="shared" si="56"/>
        <v/>
      </c>
      <c r="CL28" s="81" t="str">
        <f>IF(OR(CK28="",$E28&lt;&gt;"全部"),"",IF(COUNTIF(CK$18:CK28,"*"&amp;$U28&amp;"_全部*")=1,1,""))</f>
        <v/>
      </c>
      <c r="CM28" s="81" t="str">
        <f t="shared" si="57"/>
        <v/>
      </c>
      <c r="CN28" s="89" t="str">
        <f t="shared" si="58"/>
        <v/>
      </c>
      <c r="CO28" s="81" t="str">
        <f>IF(OR(CK28="",AND($E28&lt;&gt;"一部(追加調査)",$E28&lt;&gt;"一部(一区画のみ)")),"",IF(OR(COUNTIF(CK$18:CK28,"*"&amp;$U28&amp;"_一部(追加調査)*")=1,COUNTIF(CK$18:CK28,"*"&amp;$U28&amp;"_一部(一区画のみ)*")=1),1,""))</f>
        <v/>
      </c>
      <c r="CP28" s="81" t="str">
        <f t="shared" si="59"/>
        <v/>
      </c>
      <c r="CQ28" s="81" t="str">
        <f t="shared" si="60"/>
        <v/>
      </c>
      <c r="CR28" s="81" t="str">
        <f t="shared" si="61"/>
        <v/>
      </c>
      <c r="CS28" s="81" t="str">
        <f t="shared" si="62"/>
        <v/>
      </c>
      <c r="CT28" s="81" t="str">
        <f t="shared" si="63"/>
        <v/>
      </c>
      <c r="CU28" s="81" t="str">
        <f t="shared" si="64"/>
        <v/>
      </c>
      <c r="CV28" s="81" t="str">
        <f t="shared" si="65"/>
        <v/>
      </c>
      <c r="CW28" s="81" t="str">
        <f>IF(OR(CV28="",$E28&lt;&gt;"全部"),"",IF(COUNTIF(CV$18:CV28,"*"&amp;$U28&amp;"_全部*")=1,1,""))</f>
        <v/>
      </c>
      <c r="CX28" s="81" t="str">
        <f t="shared" si="66"/>
        <v/>
      </c>
      <c r="CY28" s="81" t="str">
        <f t="shared" si="67"/>
        <v/>
      </c>
      <c r="CZ28" s="81" t="str">
        <f>IF(OR(CV28="",AND($E28&lt;&gt;"一部(追加調査)",$E28&lt;&gt;"一部(一区画のみ)")),"",IF(OR(COUNTIF(CV$18:CV28,"*"&amp;$U28&amp;"_一部(追加調査)*")=1,COUNTIF(CV$18:CV28,"*"&amp;$U28&amp;"_一部(一区画のみ)*")=1),1,""))</f>
        <v/>
      </c>
      <c r="DA28" s="81" t="str">
        <f t="shared" si="68"/>
        <v/>
      </c>
      <c r="DB28" s="81" t="str">
        <f t="shared" si="69"/>
        <v/>
      </c>
      <c r="DC28" s="81" t="str">
        <f t="shared" si="70"/>
        <v/>
      </c>
      <c r="DD28" s="81" t="str">
        <f t="shared" si="71"/>
        <v/>
      </c>
      <c r="DE28" s="81" t="str">
        <f t="shared" si="72"/>
        <v/>
      </c>
      <c r="DF28" s="81" t="str">
        <f t="shared" si="73"/>
        <v/>
      </c>
      <c r="DG28" s="81" t="str">
        <f t="shared" si="74"/>
        <v/>
      </c>
      <c r="DH28" s="81" t="str">
        <f>IF(OR(DG28="",$E28&lt;&gt;"全部"),"",IF(COUNTIF(DG$18:DG28,"*"&amp;$U28&amp;"_全部*")=1,1,""))</f>
        <v/>
      </c>
      <c r="DI28" s="81" t="str">
        <f t="shared" si="75"/>
        <v/>
      </c>
      <c r="DJ28" s="89" t="str">
        <f t="shared" si="76"/>
        <v/>
      </c>
      <c r="DK28" s="81" t="str">
        <f>IF(OR(DG28="",AND($E28&lt;&gt;"一部(追加調査)",$E28&lt;&gt;"一部(一区画のみ)")),"",IF(OR(COUNTIF(DG$18:DG28,"*"&amp;$U28&amp;"_一部(追加調査)*")=1,COUNTIF(DG$18:DG28,"*"&amp;$U28&amp;"_一部(一区画のみ)*")=1),1,""))</f>
        <v/>
      </c>
      <c r="DL28" s="81" t="str">
        <f t="shared" si="77"/>
        <v/>
      </c>
      <c r="DM28" s="81" t="str">
        <f t="shared" si="78"/>
        <v/>
      </c>
      <c r="DN28" s="81" t="str">
        <f t="shared" si="79"/>
        <v/>
      </c>
      <c r="DO28" s="81" t="str">
        <f t="shared" si="80"/>
        <v/>
      </c>
      <c r="DP28" s="81" t="str">
        <f t="shared" si="81"/>
        <v/>
      </c>
      <c r="DQ28" s="81" t="str">
        <f t="shared" si="82"/>
        <v/>
      </c>
      <c r="DR28" s="81" t="str">
        <f t="shared" si="83"/>
        <v/>
      </c>
      <c r="DS28" s="81" t="str">
        <f>IF(OR(DR28="",$E28&lt;&gt;"全部"),"",IF(COUNTIF(DR$18:DR28,"*"&amp;$U28&amp;"_全部*")=1,1,""))</f>
        <v/>
      </c>
      <c r="DT28" s="81" t="str">
        <f t="shared" si="84"/>
        <v/>
      </c>
      <c r="DU28" s="81" t="str">
        <f t="shared" si="85"/>
        <v/>
      </c>
      <c r="DV28" s="81" t="str">
        <f>IF(OR(DR28="",AND($E28&lt;&gt;"一部(追加調査)",$E28&lt;&gt;"一部(一区画のみ)")),"",IF(OR(COUNTIF(DR$18:DR28,"*"&amp;$U28&amp;"_一部(追加調査)*")=1,COUNTIF(DR$18:DR28,"*"&amp;$U28&amp;"_一部(一区画のみ)*")=1),1,""))</f>
        <v/>
      </c>
      <c r="DW28" s="81" t="str">
        <f t="shared" si="86"/>
        <v/>
      </c>
      <c r="DX28" s="81" t="str">
        <f t="shared" si="87"/>
        <v/>
      </c>
      <c r="DY28" s="81" t="str">
        <f t="shared" si="88"/>
        <v/>
      </c>
      <c r="DZ28" s="81" t="str">
        <f t="shared" si="89"/>
        <v/>
      </c>
      <c r="EA28" s="81" t="str">
        <f t="shared" si="90"/>
        <v/>
      </c>
      <c r="EB28" s="81" t="str">
        <f t="shared" si="91"/>
        <v/>
      </c>
      <c r="EC28" s="81" t="str">
        <f t="shared" si="92"/>
        <v/>
      </c>
      <c r="ED28" s="81" t="str">
        <f>IF(OR(EC28="",$E28&lt;&gt;"全部"),"",IF(COUNTIF(EC$18:EC28,"*"&amp;$U28&amp;"_全部*")=1,1,""))</f>
        <v/>
      </c>
      <c r="EE28" s="81" t="str">
        <f t="shared" si="93"/>
        <v/>
      </c>
      <c r="EF28" s="89" t="str">
        <f t="shared" si="94"/>
        <v/>
      </c>
      <c r="EG28" s="81" t="str">
        <f>IF(OR(EC28="",AND($E28&lt;&gt;"一部(追加調査)",$E28&lt;&gt;"一部(一区画のみ)")),"",IF(OR(COUNTIF(EC$18:EC28,"*"&amp;$U28&amp;"_一部(追加調査)*")=1,COUNTIF(EC$18:EC28,"*"&amp;$U28&amp;"_一部(一区画のみ)*")=1),1,""))</f>
        <v/>
      </c>
      <c r="EH28" s="81" t="str">
        <f t="shared" si="95"/>
        <v/>
      </c>
      <c r="EI28" s="81" t="str">
        <f t="shared" si="96"/>
        <v/>
      </c>
      <c r="EJ28" s="81" t="str">
        <f t="shared" si="97"/>
        <v/>
      </c>
      <c r="EK28" s="81" t="str">
        <f t="shared" si="98"/>
        <v/>
      </c>
      <c r="EL28" s="81" t="str">
        <f t="shared" si="99"/>
        <v/>
      </c>
      <c r="EM28" s="81" t="str">
        <f t="shared" si="100"/>
        <v/>
      </c>
      <c r="EN28" s="81" t="str">
        <f t="shared" si="101"/>
        <v/>
      </c>
      <c r="EO28" s="81" t="str">
        <f>IF(OR(EN28="",$E28&lt;&gt;"全部"),"",IF(COUNTIF(EN$18:EN28,"*"&amp;$U28&amp;"_全部*")=1,1,""))</f>
        <v/>
      </c>
      <c r="EP28" s="81" t="str">
        <f t="shared" si="102"/>
        <v/>
      </c>
      <c r="EQ28" s="81" t="str">
        <f t="shared" si="103"/>
        <v/>
      </c>
      <c r="ER28" s="81" t="str">
        <f>IF(OR(EN28="",AND($E28&lt;&gt;"一部(追加調査)",$E28&lt;&gt;"一部(一区画のみ)")),"",IF(OR(COUNTIF(EN$18:EN28,"*"&amp;$U28&amp;"_一部(追加調査)*")=1,COUNTIF(EN$18:EN28,"*"&amp;$U28&amp;"_一部(一区画のみ)*")=1),1,""))</f>
        <v/>
      </c>
      <c r="ES28" s="81" t="str">
        <f t="shared" si="104"/>
        <v/>
      </c>
      <c r="ET28" s="81" t="str">
        <f t="shared" si="105"/>
        <v/>
      </c>
      <c r="EU28" s="81" t="str">
        <f t="shared" si="106"/>
        <v/>
      </c>
      <c r="EV28" s="81" t="str">
        <f t="shared" si="107"/>
        <v/>
      </c>
      <c r="EW28" s="81" t="str">
        <f t="shared" si="108"/>
        <v/>
      </c>
      <c r="EX28" s="81" t="str">
        <f t="shared" si="109"/>
        <v/>
      </c>
      <c r="EY28" s="81" t="str">
        <f t="shared" si="110"/>
        <v/>
      </c>
      <c r="EZ28" s="81" t="str">
        <f>IF(OR(EY28="",$E28&lt;&gt;"全部"),"",IF(COUNTIF(EY$18:EY28,"*"&amp;$U28&amp;"_全部*")=1,1,""))</f>
        <v/>
      </c>
      <c r="FA28" s="81" t="str">
        <f t="shared" si="111"/>
        <v/>
      </c>
      <c r="FB28" s="89" t="str">
        <f t="shared" si="112"/>
        <v/>
      </c>
      <c r="FC28" s="81" t="str">
        <f>IF(OR(EY28="",AND($E28&lt;&gt;"一部(追加調査)",$E28&lt;&gt;"一部(一区画のみ)")),"",IF(OR(COUNTIF(EY$18:EY28,"*"&amp;$U28&amp;"_一部(追加調査)*")=1,COUNTIF(EY$18:EY28,"*"&amp;$U28&amp;"_一部(一区画のみ)*")=1),1,""))</f>
        <v/>
      </c>
      <c r="FD28" s="81" t="str">
        <f t="shared" si="113"/>
        <v/>
      </c>
      <c r="FE28" s="81" t="str">
        <f t="shared" si="114"/>
        <v/>
      </c>
      <c r="FF28" s="81" t="str">
        <f t="shared" si="115"/>
        <v/>
      </c>
      <c r="FG28" s="81" t="str">
        <f t="shared" si="116"/>
        <v/>
      </c>
      <c r="FH28" s="81" t="str">
        <f t="shared" si="117"/>
        <v/>
      </c>
      <c r="FI28" s="81" t="str">
        <f t="shared" si="118"/>
        <v/>
      </c>
      <c r="FJ28" s="81" t="str">
        <f t="shared" si="119"/>
        <v/>
      </c>
      <c r="FK28" s="81" t="str">
        <f>IF(OR(FJ28="",$E28&lt;&gt;"全部"),"",IF(COUNTIF(FJ$18:FJ28,"*"&amp;$U28&amp;"_全部*")=1,1,""))</f>
        <v/>
      </c>
      <c r="FL28" s="81" t="str">
        <f t="shared" si="120"/>
        <v/>
      </c>
      <c r="FM28" s="81" t="str">
        <f t="shared" si="121"/>
        <v/>
      </c>
      <c r="FN28" s="81" t="str">
        <f>IF(OR(FJ28="",AND($E28&lt;&gt;"一部(追加調査)",$E28&lt;&gt;"一部(一区画のみ)")),"",IF(OR(COUNTIF(FJ$18:FJ28,"*"&amp;$U28&amp;"_一部(追加調査)*")=1,COUNTIF(FJ$18:FJ28,"*"&amp;$U28&amp;"_一部(一区画のみ)*")=1),1,""))</f>
        <v/>
      </c>
      <c r="FO28" s="81" t="str">
        <f t="shared" si="122"/>
        <v/>
      </c>
      <c r="FP28" s="81" t="str">
        <f t="shared" si="123"/>
        <v/>
      </c>
      <c r="FQ28" s="81" t="str">
        <f t="shared" si="124"/>
        <v/>
      </c>
      <c r="FR28" s="81" t="str">
        <f t="shared" si="125"/>
        <v/>
      </c>
      <c r="FS28" s="81" t="str">
        <f t="shared" si="126"/>
        <v/>
      </c>
      <c r="FT28" s="81" t="str">
        <f t="shared" si="127"/>
        <v/>
      </c>
      <c r="FU28" s="81" t="str">
        <f t="shared" si="128"/>
        <v/>
      </c>
      <c r="FV28" s="81" t="str">
        <f>IF(OR(FU28="",$E28&lt;&gt;"全部"),"",IF(COUNTIF(FU$18:FU28,"*"&amp;$U28&amp;"_全部*")=1,1,""))</f>
        <v/>
      </c>
      <c r="FW28" s="81" t="str">
        <f t="shared" si="129"/>
        <v/>
      </c>
      <c r="FX28" s="89" t="str">
        <f t="shared" si="130"/>
        <v/>
      </c>
      <c r="FY28" s="81" t="str">
        <f>IF(OR(FU28="",AND($E28&lt;&gt;"一部(追加調査)",$E28&lt;&gt;"一部(一区画のみ)")),"",IF(OR(COUNTIF(FU$18:FU28,"*"&amp;$U28&amp;"_一部(追加調査)*")=1,COUNTIF(FU$18:FU28,"*"&amp;$U28&amp;"_一部(一区画のみ)*")=1),1,""))</f>
        <v/>
      </c>
      <c r="FZ28" s="81" t="str">
        <f t="shared" si="131"/>
        <v/>
      </c>
      <c r="GA28" s="81" t="str">
        <f t="shared" si="132"/>
        <v/>
      </c>
      <c r="GB28" s="81" t="str">
        <f t="shared" si="133"/>
        <v/>
      </c>
      <c r="GC28" s="81" t="str">
        <f t="shared" si="134"/>
        <v/>
      </c>
      <c r="GD28" s="81" t="str">
        <f t="shared" si="135"/>
        <v/>
      </c>
      <c r="GE28" s="81" t="str">
        <f t="shared" si="136"/>
        <v/>
      </c>
      <c r="GF28" s="81" t="str">
        <f t="shared" si="137"/>
        <v/>
      </c>
      <c r="GG28" s="81" t="str">
        <f>IF(OR(GF28="",$E28&lt;&gt;"全部"),"",IF(COUNTIF(GF$18:GF28,"*"&amp;$U28&amp;"_全部*")=1,1,""))</f>
        <v/>
      </c>
      <c r="GH28" s="81" t="str">
        <f t="shared" si="138"/>
        <v/>
      </c>
      <c r="GI28" s="81" t="str">
        <f t="shared" si="139"/>
        <v/>
      </c>
      <c r="GJ28" s="81" t="str">
        <f>IF(OR(GF28="",AND($E28&lt;&gt;"一部(追加調査)",$E28&lt;&gt;"一部(一区画のみ)")),"",IF(OR(COUNTIF(GF$18:GF28,"*"&amp;$U28&amp;"_一部(追加調査)*")=1,COUNTIF(GF$18:GF28,"*"&amp;$U28&amp;"_一部(一区画のみ)*")=1),1,""))</f>
        <v/>
      </c>
      <c r="GK28" s="81" t="str">
        <f t="shared" si="140"/>
        <v/>
      </c>
      <c r="GL28" s="81" t="str">
        <f t="shared" si="141"/>
        <v/>
      </c>
      <c r="GM28" s="81" t="str">
        <f t="shared" si="142"/>
        <v/>
      </c>
      <c r="GN28" s="81" t="str">
        <f t="shared" si="143"/>
        <v/>
      </c>
      <c r="GO28" s="81" t="str">
        <f t="shared" si="144"/>
        <v/>
      </c>
      <c r="GP28" s="81" t="str">
        <f t="shared" si="145"/>
        <v/>
      </c>
      <c r="GQ28" s="81" t="str">
        <f t="shared" si="146"/>
        <v/>
      </c>
      <c r="GR28" s="81" t="str">
        <f>IF(OR(GQ28="",$E28&lt;&gt;"全部"),"",IF(COUNTIF(GQ$18:GQ28,"*"&amp;$U28&amp;"_全部*")=1,1,""))</f>
        <v/>
      </c>
      <c r="GS28" s="81" t="str">
        <f t="shared" si="147"/>
        <v/>
      </c>
      <c r="GT28" s="89" t="str">
        <f t="shared" si="148"/>
        <v/>
      </c>
      <c r="GU28" s="81" t="str">
        <f>IF(OR(GQ28="",AND($E28&lt;&gt;"一部(追加調査)",$E28&lt;&gt;"一部(一区画のみ)")),"",IF(OR(COUNTIF(GQ$18:GQ28,"*"&amp;$U28&amp;"_一部(追加調査)*")=1,COUNTIF(GQ$18:GQ28,"*"&amp;$U28&amp;"_一部(一区画のみ)*")=1),1,""))</f>
        <v/>
      </c>
      <c r="GV28" s="81" t="str">
        <f t="shared" si="149"/>
        <v/>
      </c>
      <c r="GW28" s="81" t="str">
        <f t="shared" si="150"/>
        <v/>
      </c>
      <c r="GX28" s="81" t="str">
        <f t="shared" si="151"/>
        <v/>
      </c>
      <c r="GY28" s="81" t="str">
        <f t="shared" si="152"/>
        <v/>
      </c>
      <c r="GZ28" s="81" t="str">
        <f t="shared" si="153"/>
        <v/>
      </c>
      <c r="HA28" s="81" t="str">
        <f t="shared" si="154"/>
        <v/>
      </c>
      <c r="HB28" s="81" t="str">
        <f t="shared" si="155"/>
        <v/>
      </c>
      <c r="HC28" s="81" t="str">
        <f>IF(OR(HB28="",$E28&lt;&gt;"全部"),"",IF(COUNTIF(HB$18:HB28,"*"&amp;$U28&amp;"_全部*")=1,1,""))</f>
        <v/>
      </c>
      <c r="HD28" s="81" t="str">
        <f t="shared" si="156"/>
        <v/>
      </c>
      <c r="HE28" s="81" t="str">
        <f t="shared" si="157"/>
        <v/>
      </c>
      <c r="HF28" s="81" t="str">
        <f>IF(OR(HB28="",AND($E28&lt;&gt;"一部(追加調査)",$E28&lt;&gt;"一部(一区画のみ)")),"",IF(OR(COUNTIF(HB$18:HB28,"*"&amp;$U28&amp;"_一部(追加調査)*")=1,COUNTIF(HB$18:HB28,"*"&amp;$U28&amp;"_一部(一区画のみ)*")=1),1,""))</f>
        <v/>
      </c>
      <c r="HG28" s="81" t="str">
        <f t="shared" si="158"/>
        <v/>
      </c>
      <c r="HH28" s="81" t="str">
        <f t="shared" si="159"/>
        <v/>
      </c>
      <c r="HI28" s="81" t="str">
        <f t="shared" si="160"/>
        <v/>
      </c>
      <c r="HJ28" s="81" t="str">
        <f t="shared" si="161"/>
        <v/>
      </c>
      <c r="HK28" s="81" t="str">
        <f t="shared" si="162"/>
        <v/>
      </c>
      <c r="HL28" s="81" t="str">
        <f t="shared" si="163"/>
        <v/>
      </c>
      <c r="HM28" s="81" t="str">
        <f t="shared" si="164"/>
        <v/>
      </c>
      <c r="HN28" s="81" t="str">
        <f>IF(OR(HM28="",$E28&lt;&gt;"全部"),"",IF(COUNTIF(HM$18:HM28,"*"&amp;$U28&amp;"_全部*")=1,1,""))</f>
        <v/>
      </c>
      <c r="HO28" s="81" t="str">
        <f t="shared" si="165"/>
        <v/>
      </c>
      <c r="HP28" s="89" t="str">
        <f t="shared" si="166"/>
        <v/>
      </c>
      <c r="HQ28" s="81" t="str">
        <f>IF(OR(HM28="",AND($E28&lt;&gt;"一部(追加調査)",$E28&lt;&gt;"一部(一区画のみ)")),"",IF(OR(COUNTIF(HM$18:HM28,"*"&amp;$U28&amp;"_一部(追加調査)*")=1,COUNTIF(HM$18:HM28,"*"&amp;$U28&amp;"_一部(一区画のみ)*")=1),1,""))</f>
        <v/>
      </c>
      <c r="HR28" s="81" t="str">
        <f t="shared" si="167"/>
        <v/>
      </c>
      <c r="HS28" s="81" t="str">
        <f t="shared" si="168"/>
        <v/>
      </c>
      <c r="HT28" s="81" t="str">
        <f t="shared" si="169"/>
        <v/>
      </c>
      <c r="HU28" s="81" t="str">
        <f t="shared" si="170"/>
        <v/>
      </c>
      <c r="HV28" s="81" t="str">
        <f t="shared" si="171"/>
        <v/>
      </c>
      <c r="HW28" s="81" t="str">
        <f t="shared" si="172"/>
        <v/>
      </c>
      <c r="HX28" s="81" t="str">
        <f t="shared" si="173"/>
        <v/>
      </c>
      <c r="HY28" s="81" t="str">
        <f>IF(OR(HX28="",$E28&lt;&gt;"全部"),"",IF(COUNTIF(HX$18:HX28,"*"&amp;$U28&amp;"_全部*")=1,1,""))</f>
        <v/>
      </c>
      <c r="HZ28" s="81" t="str">
        <f t="shared" si="174"/>
        <v/>
      </c>
      <c r="IA28" s="81" t="str">
        <f t="shared" si="175"/>
        <v/>
      </c>
      <c r="IB28" s="81" t="str">
        <f>IF(OR(HX28="",AND($E28&lt;&gt;"一部(追加調査)",$E28&lt;&gt;"一部(一区画のみ)")),"",IF(OR(COUNTIF(HX$18:HX28,"*"&amp;$U28&amp;"_一部(追加調査)*")=1,COUNTIF(HX$18:HX28,"*"&amp;$U28&amp;"_一部(一区画のみ)*")=1),1,""))</f>
        <v/>
      </c>
      <c r="IC28" s="81" t="str">
        <f t="shared" si="176"/>
        <v/>
      </c>
      <c r="ID28" s="81" t="str">
        <f t="shared" si="177"/>
        <v/>
      </c>
      <c r="IE28" s="81" t="str">
        <f t="shared" si="178"/>
        <v/>
      </c>
      <c r="IF28" s="81" t="str">
        <f t="shared" si="179"/>
        <v/>
      </c>
      <c r="IG28" s="81" t="str">
        <f t="shared" si="180"/>
        <v/>
      </c>
      <c r="IH28" s="81" t="str">
        <f t="shared" si="181"/>
        <v/>
      </c>
      <c r="II28" s="81" t="str">
        <f t="shared" si="182"/>
        <v/>
      </c>
      <c r="IJ28" s="81" t="str">
        <f>IF(OR(II28="",$E28&lt;&gt;"全部"),"",IF(COUNTIF(II$18:II28,"*"&amp;$U28&amp;"_全部*")=1,1,""))</f>
        <v/>
      </c>
      <c r="IK28" s="81" t="str">
        <f t="shared" si="183"/>
        <v/>
      </c>
      <c r="IL28" s="89" t="str">
        <f t="shared" si="184"/>
        <v/>
      </c>
      <c r="IM28" s="81" t="str">
        <f>IF(OR(II28="",AND($E28&lt;&gt;"一部(追加調査)",$E28&lt;&gt;"一部(一区画のみ)")),"",IF(OR(COUNTIF(II$18:II28,"*"&amp;$U28&amp;"_一部(追加調査)*")=1,COUNTIF(II$18:II28,"*"&amp;$U28&amp;"_一部(一区画のみ)*")=1),1,""))</f>
        <v/>
      </c>
      <c r="IN28" s="81" t="str">
        <f t="shared" si="185"/>
        <v/>
      </c>
      <c r="IO28" s="81" t="str">
        <f t="shared" si="186"/>
        <v/>
      </c>
      <c r="IP28" s="81" t="str">
        <f t="shared" si="187"/>
        <v/>
      </c>
      <c r="IQ28" s="81" t="str">
        <f t="shared" si="188"/>
        <v/>
      </c>
      <c r="IR28" s="81" t="str">
        <f t="shared" si="189"/>
        <v/>
      </c>
      <c r="IS28" s="81" t="str">
        <f t="shared" si="190"/>
        <v/>
      </c>
      <c r="IT28" s="81" t="str">
        <f t="shared" si="191"/>
        <v/>
      </c>
      <c r="IU28" s="81" t="str">
        <f>IF(OR(IT28="",$E28&lt;&gt;"全部"),"",IF(COUNTIF(IT$18:IT28,"*"&amp;$U28&amp;"_全部*")=1,1,""))</f>
        <v/>
      </c>
      <c r="IV28" s="81" t="str">
        <f t="shared" si="192"/>
        <v/>
      </c>
      <c r="IW28" s="81" t="str">
        <f t="shared" si="193"/>
        <v/>
      </c>
      <c r="IX28" s="81" t="str">
        <f>IF(OR(IT28="",AND($E28&lt;&gt;"一部(追加調査)",$E28&lt;&gt;"一部(一区画のみ)")),"",IF(OR(COUNTIF(IT$18:IT28,"*"&amp;$U28&amp;"_一部(追加調査)*")=1,COUNTIF(IT$18:IT28,"*"&amp;$U28&amp;"_一部(一区画のみ)*")=1),1,""))</f>
        <v/>
      </c>
      <c r="IY28" s="81" t="str">
        <f t="shared" si="194"/>
        <v/>
      </c>
      <c r="IZ28" s="81" t="str">
        <f t="shared" si="195"/>
        <v/>
      </c>
      <c r="JA28" s="81" t="str">
        <f t="shared" si="196"/>
        <v/>
      </c>
      <c r="JB28" s="81" t="str">
        <f t="shared" si="197"/>
        <v/>
      </c>
      <c r="JC28" s="81" t="str">
        <f t="shared" si="198"/>
        <v/>
      </c>
      <c r="JD28" s="81" t="str">
        <f t="shared" si="199"/>
        <v/>
      </c>
      <c r="JE28" s="81" t="str">
        <f t="shared" si="200"/>
        <v/>
      </c>
      <c r="JF28" s="81" t="str">
        <f>IF(OR(JE28="",$E28&lt;&gt;"全部"),"",IF(COUNTIF(JE$18:JE28,"*"&amp;$U28&amp;"_全部*")=1,1,""))</f>
        <v/>
      </c>
      <c r="JG28" s="81" t="str">
        <f t="shared" si="201"/>
        <v/>
      </c>
      <c r="JH28" s="89" t="str">
        <f t="shared" si="202"/>
        <v/>
      </c>
      <c r="JI28" s="81" t="str">
        <f>IF(OR(JE28="",AND($E28&lt;&gt;"一部(追加調査)",$E28&lt;&gt;"一部(一区画のみ)")),"",IF(OR(COUNTIF(JE$18:JE28,"*"&amp;$U28&amp;"_一部(追加調査)*")=1,COUNTIF(JE$18:JE28,"*"&amp;$U28&amp;"_一部(一区画のみ)*")=1),1,""))</f>
        <v/>
      </c>
      <c r="JJ28" s="81" t="str">
        <f t="shared" si="203"/>
        <v/>
      </c>
      <c r="JK28" s="81" t="str">
        <f t="shared" si="204"/>
        <v/>
      </c>
      <c r="JL28" s="81" t="str">
        <f t="shared" si="205"/>
        <v/>
      </c>
      <c r="JM28" s="81" t="str">
        <f t="shared" si="206"/>
        <v/>
      </c>
      <c r="JN28" s="81" t="str">
        <f t="shared" si="207"/>
        <v/>
      </c>
      <c r="JO28" s="81" t="str">
        <f t="shared" si="208"/>
        <v/>
      </c>
      <c r="JP28" s="81" t="str">
        <f t="shared" si="209"/>
        <v/>
      </c>
      <c r="JQ28" s="81" t="str">
        <f>IF(OR(JP28="",$E28&lt;&gt;"全部"),"",IF(COUNTIF(JP$18:JP28,"*"&amp;$U28&amp;"_全部*")=1,1,""))</f>
        <v/>
      </c>
      <c r="JR28" s="81" t="str">
        <f t="shared" si="210"/>
        <v/>
      </c>
      <c r="JS28" s="81" t="str">
        <f t="shared" si="211"/>
        <v/>
      </c>
      <c r="JT28" s="81" t="str">
        <f>IF(OR(JP28="",AND($E28&lt;&gt;"一部(追加調査)",$E28&lt;&gt;"一部(一区画のみ)")),"",IF(OR(COUNTIF(JP$18:JP28,"*"&amp;$U28&amp;"_一部(追加調査)*")=1,COUNTIF(JP$18:JP28,"*"&amp;$U28&amp;"_一部(一区画のみ)*")=1),1,""))</f>
        <v/>
      </c>
      <c r="JU28" s="81" t="str">
        <f t="shared" si="212"/>
        <v/>
      </c>
      <c r="JV28" s="81" t="str">
        <f t="shared" si="213"/>
        <v/>
      </c>
      <c r="JW28" s="81" t="str">
        <f t="shared" si="214"/>
        <v/>
      </c>
      <c r="JX28" s="81" t="str">
        <f t="shared" si="215"/>
        <v/>
      </c>
      <c r="JY28" s="81" t="str">
        <f t="shared" si="216"/>
        <v/>
      </c>
      <c r="JZ28" s="81" t="str">
        <f t="shared" si="217"/>
        <v/>
      </c>
    </row>
    <row r="29" spans="1:286" s="81" customFormat="1" ht="15" customHeight="1">
      <c r="A29" s="79"/>
      <c r="B29" s="82">
        <f t="shared" si="0"/>
        <v>12</v>
      </c>
      <c r="C29" s="65"/>
      <c r="D29" s="66"/>
      <c r="E29" s="67"/>
      <c r="F29" s="68"/>
      <c r="G29" s="69"/>
      <c r="H29" s="70"/>
      <c r="I29" s="71"/>
      <c r="J29" s="71"/>
      <c r="K29" s="71"/>
      <c r="L29" s="71"/>
      <c r="M29" s="71"/>
      <c r="N29" s="71"/>
      <c r="O29" s="71"/>
      <c r="P29" s="71"/>
      <c r="Q29" s="71"/>
      <c r="R29" s="71"/>
      <c r="S29" s="72"/>
      <c r="T29" s="79"/>
      <c r="U29" s="81" t="str">
        <f t="shared" si="1"/>
        <v/>
      </c>
      <c r="V29" s="81" t="str">
        <f>IF(U29="","",COUNTIF(U$18:U29,U29))</f>
        <v/>
      </c>
      <c r="W29" s="81" t="str">
        <f t="shared" si="2"/>
        <v/>
      </c>
      <c r="X29" s="81" t="str">
        <f>IF(OR(W29="",$E29&lt;&gt;"全部"),"",IF(COUNTIF(W$18:W29,"*"&amp;$U29&amp;"_全部*")=1,1,""))</f>
        <v/>
      </c>
      <c r="Y29" s="81" t="str">
        <f t="shared" si="3"/>
        <v/>
      </c>
      <c r="Z29" s="89" t="str">
        <f t="shared" si="4"/>
        <v/>
      </c>
      <c r="AA29" s="81" t="str">
        <f>IF(OR(W29="",AND($E29&lt;&gt;"一部(追加調査)",$E29&lt;&gt;"一部(一区画のみ)")),"",IF(OR(COUNTIF(W$18:W29, "*" &amp; $U29 &amp; "_一部(追加調査)*")=1, COUNTIF(W$18:W29, "*" &amp; $U29 &amp; "_一部(一区画のみ)*")=1), 1, ""))</f>
        <v/>
      </c>
      <c r="AB29" s="81" t="str">
        <f t="shared" si="5"/>
        <v/>
      </c>
      <c r="AC29" s="81" t="str">
        <f t="shared" si="6"/>
        <v/>
      </c>
      <c r="AD29" s="81" t="str">
        <f t="shared" si="7"/>
        <v/>
      </c>
      <c r="AE29" s="81" t="str">
        <f t="shared" si="8"/>
        <v/>
      </c>
      <c r="AF29" s="81" t="str">
        <f t="shared" si="9"/>
        <v/>
      </c>
      <c r="AG29" s="81" t="str">
        <f t="shared" si="10"/>
        <v/>
      </c>
      <c r="AH29" s="81" t="str">
        <f t="shared" si="11"/>
        <v/>
      </c>
      <c r="AI29" s="81" t="str">
        <f>IF(OR(AH29="",$E29&lt;&gt;"全部"),"",IF(COUNTIF(AH$18:AH29,"*"&amp;$U29&amp;"_全部*")=1,1,""))</f>
        <v/>
      </c>
      <c r="AJ29" s="81" t="str">
        <f t="shared" si="12"/>
        <v/>
      </c>
      <c r="AK29" s="81" t="str">
        <f t="shared" si="13"/>
        <v/>
      </c>
      <c r="AL29" s="81" t="str">
        <f>IF(OR(AH29="",AND($E29&lt;&gt;"一部(追加調査)",$E29&lt;&gt;"一部(一区画のみ)")),"",IF(OR(COUNTIF(AH$18:AH29,"*"&amp;$U29&amp;"_一部(追加調査)*")=1,COUNTIF(AH$18:AH29,"*"&amp;$U29&amp;"_一部(一区画のみ)*")=1),1,""))</f>
        <v/>
      </c>
      <c r="AM29" s="81" t="str">
        <f t="shared" si="14"/>
        <v/>
      </c>
      <c r="AN29" s="81" t="str">
        <f t="shared" si="15"/>
        <v/>
      </c>
      <c r="AO29" s="81" t="str">
        <f t="shared" si="16"/>
        <v/>
      </c>
      <c r="AP29" s="81" t="str">
        <f t="shared" si="17"/>
        <v/>
      </c>
      <c r="AQ29" s="81" t="str">
        <f t="shared" si="18"/>
        <v/>
      </c>
      <c r="AR29" s="81" t="str">
        <f t="shared" si="19"/>
        <v/>
      </c>
      <c r="AS29" s="81" t="str">
        <f t="shared" si="20"/>
        <v/>
      </c>
      <c r="AT29" s="81" t="str">
        <f>IF(OR(AS29="",$E29&lt;&gt;"全部"),"",IF(COUNTIF(AS$18:AS29,"*"&amp;$U29&amp;"_全部*")=1,1,""))</f>
        <v/>
      </c>
      <c r="AU29" s="81" t="str">
        <f t="shared" si="21"/>
        <v/>
      </c>
      <c r="AV29" s="89" t="str">
        <f t="shared" si="22"/>
        <v/>
      </c>
      <c r="AW29" s="81" t="str">
        <f>IF(OR(AS29="",AND($E29&lt;&gt;"一部(追加調査)",$E29&lt;&gt;"一部(一区画のみ)")),"",IF(OR(COUNTIF(AS$18:AS29,"*"&amp;$U29&amp;"_一部(追加調査)*")=1,COUNTIF(AS$18:AS29,"*"&amp;$U29&amp;"_一部(一区画のみ)*")=1),1,""))</f>
        <v/>
      </c>
      <c r="AX29" s="81" t="str">
        <f t="shared" si="23"/>
        <v/>
      </c>
      <c r="AY29" s="81" t="str">
        <f t="shared" si="24"/>
        <v/>
      </c>
      <c r="AZ29" s="81" t="str">
        <f t="shared" si="25"/>
        <v/>
      </c>
      <c r="BA29" s="81" t="str">
        <f t="shared" si="26"/>
        <v/>
      </c>
      <c r="BB29" s="81" t="str">
        <f t="shared" si="27"/>
        <v/>
      </c>
      <c r="BC29" s="81" t="str">
        <f t="shared" si="28"/>
        <v/>
      </c>
      <c r="BD29" s="81" t="str">
        <f t="shared" si="29"/>
        <v/>
      </c>
      <c r="BE29" s="81" t="str">
        <f>IF(OR(BD29="",$E29&lt;&gt;"全部"),"",IF(COUNTIF(BD$18:BD29,"*"&amp;$U29&amp;"_全部*")=1,1,""))</f>
        <v/>
      </c>
      <c r="BF29" s="81" t="str">
        <f t="shared" si="30"/>
        <v/>
      </c>
      <c r="BG29" s="81" t="str">
        <f t="shared" si="31"/>
        <v/>
      </c>
      <c r="BH29" s="81" t="str">
        <f>IF(OR(BD29="",AND($E29&lt;&gt;"一部(追加調査)",$E29&lt;&gt;"一部(一区画のみ)")),"",IF(OR(COUNTIF(BD$18:BD29,"*"&amp;$U29&amp;"_一部(追加調査)*")=1, COUNTIF(BD$18:BD29,"*"&amp;$U29&amp;"_一部(一区画のみ)*")=1),1,""))</f>
        <v/>
      </c>
      <c r="BI29" s="81" t="str">
        <f t="shared" si="32"/>
        <v/>
      </c>
      <c r="BJ29" s="81" t="str">
        <f t="shared" si="33"/>
        <v/>
      </c>
      <c r="BK29" s="81" t="str">
        <f t="shared" si="34"/>
        <v/>
      </c>
      <c r="BL29" s="81" t="str">
        <f t="shared" si="35"/>
        <v/>
      </c>
      <c r="BM29" s="81" t="str">
        <f t="shared" si="36"/>
        <v/>
      </c>
      <c r="BN29" s="81" t="str">
        <f t="shared" si="37"/>
        <v/>
      </c>
      <c r="BO29" s="81" t="str">
        <f t="shared" si="38"/>
        <v/>
      </c>
      <c r="BP29" s="81" t="str">
        <f>IF(OR(BO29="",$E29&lt;&gt;"全部"),"",IF(COUNTIF(BO$18:BO29,"*"&amp;$U29&amp;"_全部*")=1,1,""))</f>
        <v/>
      </c>
      <c r="BQ29" s="81" t="str">
        <f t="shared" si="39"/>
        <v/>
      </c>
      <c r="BR29" s="89" t="str">
        <f t="shared" si="40"/>
        <v/>
      </c>
      <c r="BS29" s="81" t="str">
        <f>IF(OR(BO29="",AND($E29&lt;&gt;"一部(追加調査)",$E29&lt;&gt;"一部(一区画のみ)")),"",IF(OR(COUNTIF(BO$18:BO29,"*"&amp;$U29&amp;"_一部(追加調査)*")=1, COUNTIF(BO$18:BO29,"*"&amp;$U29&amp;"_一部(一区画のみ*")=1),1,""))</f>
        <v/>
      </c>
      <c r="BT29" s="81" t="str">
        <f t="shared" si="41"/>
        <v/>
      </c>
      <c r="BU29" s="81" t="str">
        <f t="shared" si="42"/>
        <v/>
      </c>
      <c r="BV29" s="81" t="str">
        <f t="shared" si="43"/>
        <v/>
      </c>
      <c r="BW29" s="81" t="str">
        <f t="shared" si="44"/>
        <v/>
      </c>
      <c r="BX29" s="81" t="str">
        <f t="shared" si="45"/>
        <v/>
      </c>
      <c r="BY29" s="81" t="str">
        <f t="shared" si="46"/>
        <v/>
      </c>
      <c r="BZ29" s="81" t="str">
        <f t="shared" si="47"/>
        <v/>
      </c>
      <c r="CA29" s="81" t="str">
        <f>IF(OR(BZ29="",$E29&lt;&gt;"全部"),"",IF(COUNTIF(BZ$18:BZ29,"*"&amp;$U29&amp;"_全部*")=1,1,""))</f>
        <v/>
      </c>
      <c r="CB29" s="81" t="str">
        <f t="shared" si="48"/>
        <v/>
      </c>
      <c r="CC29" s="81" t="str">
        <f t="shared" si="49"/>
        <v/>
      </c>
      <c r="CD29" s="81" t="str">
        <f>IF(OR(BZ29="",AND($E29&lt;&gt;"一部(追加調査)",$E29&lt;&gt;"一部(一区画のみ)")),"",IF(OR(COUNTIF(BZ$18:BZ29,"*"&amp;$U29&amp;"_一部(追加調査)*")=1,COUNTIF(BZ$18:BZ29,"*"&amp;$U29&amp;"_一部(一区画のみ)*")=1),1,""))</f>
        <v/>
      </c>
      <c r="CE29" s="81" t="str">
        <f t="shared" si="50"/>
        <v/>
      </c>
      <c r="CF29" s="81" t="str">
        <f t="shared" si="51"/>
        <v/>
      </c>
      <c r="CG29" s="81" t="str">
        <f t="shared" si="52"/>
        <v/>
      </c>
      <c r="CH29" s="81" t="str">
        <f t="shared" si="53"/>
        <v/>
      </c>
      <c r="CI29" s="81" t="str">
        <f t="shared" si="54"/>
        <v/>
      </c>
      <c r="CJ29" s="81" t="str">
        <f t="shared" si="55"/>
        <v/>
      </c>
      <c r="CK29" s="81" t="str">
        <f t="shared" si="56"/>
        <v/>
      </c>
      <c r="CL29" s="81" t="str">
        <f>IF(OR(CK29="",$E29&lt;&gt;"全部"),"",IF(COUNTIF(CK$18:CK29,"*"&amp;$U29&amp;"_全部*")=1,1,""))</f>
        <v/>
      </c>
      <c r="CM29" s="81" t="str">
        <f t="shared" si="57"/>
        <v/>
      </c>
      <c r="CN29" s="89" t="str">
        <f t="shared" si="58"/>
        <v/>
      </c>
      <c r="CO29" s="81" t="str">
        <f>IF(OR(CK29="",AND($E29&lt;&gt;"一部(追加調査)",$E29&lt;&gt;"一部(一区画のみ)")),"",IF(OR(COUNTIF(CK$18:CK29,"*"&amp;$U29&amp;"_一部(追加調査)*")=1,COUNTIF(CK$18:CK29,"*"&amp;$U29&amp;"_一部(一区画のみ)*")=1),1,""))</f>
        <v/>
      </c>
      <c r="CP29" s="81" t="str">
        <f t="shared" si="59"/>
        <v/>
      </c>
      <c r="CQ29" s="81" t="str">
        <f t="shared" si="60"/>
        <v/>
      </c>
      <c r="CR29" s="81" t="str">
        <f t="shared" si="61"/>
        <v/>
      </c>
      <c r="CS29" s="81" t="str">
        <f t="shared" si="62"/>
        <v/>
      </c>
      <c r="CT29" s="81" t="str">
        <f t="shared" si="63"/>
        <v/>
      </c>
      <c r="CU29" s="81" t="str">
        <f t="shared" si="64"/>
        <v/>
      </c>
      <c r="CV29" s="81" t="str">
        <f t="shared" si="65"/>
        <v/>
      </c>
      <c r="CW29" s="81" t="str">
        <f>IF(OR(CV29="",$E29&lt;&gt;"全部"),"",IF(COUNTIF(CV$18:CV29,"*"&amp;$U29&amp;"_全部*")=1,1,""))</f>
        <v/>
      </c>
      <c r="CX29" s="81" t="str">
        <f t="shared" si="66"/>
        <v/>
      </c>
      <c r="CY29" s="81" t="str">
        <f t="shared" si="67"/>
        <v/>
      </c>
      <c r="CZ29" s="81" t="str">
        <f>IF(OR(CV29="",AND($E29&lt;&gt;"一部(追加調査)",$E29&lt;&gt;"一部(一区画のみ)")),"",IF(OR(COUNTIF(CV$18:CV29,"*"&amp;$U29&amp;"_一部(追加調査)*")=1,COUNTIF(CV$18:CV29,"*"&amp;$U29&amp;"_一部(一区画のみ)*")=1),1,""))</f>
        <v/>
      </c>
      <c r="DA29" s="81" t="str">
        <f t="shared" si="68"/>
        <v/>
      </c>
      <c r="DB29" s="81" t="str">
        <f t="shared" si="69"/>
        <v/>
      </c>
      <c r="DC29" s="81" t="str">
        <f t="shared" si="70"/>
        <v/>
      </c>
      <c r="DD29" s="81" t="str">
        <f t="shared" si="71"/>
        <v/>
      </c>
      <c r="DE29" s="81" t="str">
        <f t="shared" si="72"/>
        <v/>
      </c>
      <c r="DF29" s="81" t="str">
        <f t="shared" si="73"/>
        <v/>
      </c>
      <c r="DG29" s="81" t="str">
        <f t="shared" si="74"/>
        <v/>
      </c>
      <c r="DH29" s="81" t="str">
        <f>IF(OR(DG29="",$E29&lt;&gt;"全部"),"",IF(COUNTIF(DG$18:DG29,"*"&amp;$U29&amp;"_全部*")=1,1,""))</f>
        <v/>
      </c>
      <c r="DI29" s="81" t="str">
        <f t="shared" si="75"/>
        <v/>
      </c>
      <c r="DJ29" s="89" t="str">
        <f t="shared" si="76"/>
        <v/>
      </c>
      <c r="DK29" s="81" t="str">
        <f>IF(OR(DG29="",AND($E29&lt;&gt;"一部(追加調査)",$E29&lt;&gt;"一部(一区画のみ)")),"",IF(OR(COUNTIF(DG$18:DG29,"*"&amp;$U29&amp;"_一部(追加調査)*")=1,COUNTIF(DG$18:DG29,"*"&amp;$U29&amp;"_一部(一区画のみ)*")=1),1,""))</f>
        <v/>
      </c>
      <c r="DL29" s="81" t="str">
        <f t="shared" si="77"/>
        <v/>
      </c>
      <c r="DM29" s="81" t="str">
        <f t="shared" si="78"/>
        <v/>
      </c>
      <c r="DN29" s="81" t="str">
        <f t="shared" si="79"/>
        <v/>
      </c>
      <c r="DO29" s="81" t="str">
        <f t="shared" si="80"/>
        <v/>
      </c>
      <c r="DP29" s="81" t="str">
        <f t="shared" si="81"/>
        <v/>
      </c>
      <c r="DQ29" s="81" t="str">
        <f t="shared" si="82"/>
        <v/>
      </c>
      <c r="DR29" s="81" t="str">
        <f t="shared" si="83"/>
        <v/>
      </c>
      <c r="DS29" s="81" t="str">
        <f>IF(OR(DR29="",$E29&lt;&gt;"全部"),"",IF(COUNTIF(DR$18:DR29,"*"&amp;$U29&amp;"_全部*")=1,1,""))</f>
        <v/>
      </c>
      <c r="DT29" s="81" t="str">
        <f t="shared" si="84"/>
        <v/>
      </c>
      <c r="DU29" s="81" t="str">
        <f t="shared" si="85"/>
        <v/>
      </c>
      <c r="DV29" s="81" t="str">
        <f>IF(OR(DR29="",AND($E29&lt;&gt;"一部(追加調査)",$E29&lt;&gt;"一部(一区画のみ)")),"",IF(OR(COUNTIF(DR$18:DR29,"*"&amp;$U29&amp;"_一部(追加調査)*")=1,COUNTIF(DR$18:DR29,"*"&amp;$U29&amp;"_一部(一区画のみ)*")=1),1,""))</f>
        <v/>
      </c>
      <c r="DW29" s="81" t="str">
        <f t="shared" si="86"/>
        <v/>
      </c>
      <c r="DX29" s="81" t="str">
        <f t="shared" si="87"/>
        <v/>
      </c>
      <c r="DY29" s="81" t="str">
        <f t="shared" si="88"/>
        <v/>
      </c>
      <c r="DZ29" s="81" t="str">
        <f t="shared" si="89"/>
        <v/>
      </c>
      <c r="EA29" s="81" t="str">
        <f t="shared" si="90"/>
        <v/>
      </c>
      <c r="EB29" s="81" t="str">
        <f t="shared" si="91"/>
        <v/>
      </c>
      <c r="EC29" s="81" t="str">
        <f t="shared" si="92"/>
        <v/>
      </c>
      <c r="ED29" s="81" t="str">
        <f>IF(OR(EC29="",$E29&lt;&gt;"全部"),"",IF(COUNTIF(EC$18:EC29,"*"&amp;$U29&amp;"_全部*")=1,1,""))</f>
        <v/>
      </c>
      <c r="EE29" s="81" t="str">
        <f t="shared" si="93"/>
        <v/>
      </c>
      <c r="EF29" s="89" t="str">
        <f t="shared" si="94"/>
        <v/>
      </c>
      <c r="EG29" s="81" t="str">
        <f>IF(OR(EC29="",AND($E29&lt;&gt;"一部(追加調査)",$E29&lt;&gt;"一部(一区画のみ)")),"",IF(OR(COUNTIF(EC$18:EC29,"*"&amp;$U29&amp;"_一部(追加調査)*")=1,COUNTIF(EC$18:EC29,"*"&amp;$U29&amp;"_一部(一区画のみ)*")=1),1,""))</f>
        <v/>
      </c>
      <c r="EH29" s="81" t="str">
        <f t="shared" si="95"/>
        <v/>
      </c>
      <c r="EI29" s="81" t="str">
        <f t="shared" si="96"/>
        <v/>
      </c>
      <c r="EJ29" s="81" t="str">
        <f t="shared" si="97"/>
        <v/>
      </c>
      <c r="EK29" s="81" t="str">
        <f t="shared" si="98"/>
        <v/>
      </c>
      <c r="EL29" s="81" t="str">
        <f t="shared" si="99"/>
        <v/>
      </c>
      <c r="EM29" s="81" t="str">
        <f t="shared" si="100"/>
        <v/>
      </c>
      <c r="EN29" s="81" t="str">
        <f t="shared" si="101"/>
        <v/>
      </c>
      <c r="EO29" s="81" t="str">
        <f>IF(OR(EN29="",$E29&lt;&gt;"全部"),"",IF(COUNTIF(EN$18:EN29,"*"&amp;$U29&amp;"_全部*")=1,1,""))</f>
        <v/>
      </c>
      <c r="EP29" s="81" t="str">
        <f t="shared" si="102"/>
        <v/>
      </c>
      <c r="EQ29" s="81" t="str">
        <f t="shared" si="103"/>
        <v/>
      </c>
      <c r="ER29" s="81" t="str">
        <f>IF(OR(EN29="",AND($E29&lt;&gt;"一部(追加調査)",$E29&lt;&gt;"一部(一区画のみ)")),"",IF(OR(COUNTIF(EN$18:EN29,"*"&amp;$U29&amp;"_一部(追加調査)*")=1,COUNTIF(EN$18:EN29,"*"&amp;$U29&amp;"_一部(一区画のみ)*")=1),1,""))</f>
        <v/>
      </c>
      <c r="ES29" s="81" t="str">
        <f t="shared" si="104"/>
        <v/>
      </c>
      <c r="ET29" s="81" t="str">
        <f t="shared" si="105"/>
        <v/>
      </c>
      <c r="EU29" s="81" t="str">
        <f t="shared" si="106"/>
        <v/>
      </c>
      <c r="EV29" s="81" t="str">
        <f t="shared" si="107"/>
        <v/>
      </c>
      <c r="EW29" s="81" t="str">
        <f t="shared" si="108"/>
        <v/>
      </c>
      <c r="EX29" s="81" t="str">
        <f t="shared" si="109"/>
        <v/>
      </c>
      <c r="EY29" s="81" t="str">
        <f t="shared" si="110"/>
        <v/>
      </c>
      <c r="EZ29" s="81" t="str">
        <f>IF(OR(EY29="",$E29&lt;&gt;"全部"),"",IF(COUNTIF(EY$18:EY29,"*"&amp;$U29&amp;"_全部*")=1,1,""))</f>
        <v/>
      </c>
      <c r="FA29" s="81" t="str">
        <f t="shared" si="111"/>
        <v/>
      </c>
      <c r="FB29" s="89" t="str">
        <f t="shared" si="112"/>
        <v/>
      </c>
      <c r="FC29" s="81" t="str">
        <f>IF(OR(EY29="",AND($E29&lt;&gt;"一部(追加調査)",$E29&lt;&gt;"一部(一区画のみ)")),"",IF(OR(COUNTIF(EY$18:EY29,"*"&amp;$U29&amp;"_一部(追加調査)*")=1,COUNTIF(EY$18:EY29,"*"&amp;$U29&amp;"_一部(一区画のみ)*")=1),1,""))</f>
        <v/>
      </c>
      <c r="FD29" s="81" t="str">
        <f t="shared" si="113"/>
        <v/>
      </c>
      <c r="FE29" s="81" t="str">
        <f t="shared" si="114"/>
        <v/>
      </c>
      <c r="FF29" s="81" t="str">
        <f t="shared" si="115"/>
        <v/>
      </c>
      <c r="FG29" s="81" t="str">
        <f t="shared" si="116"/>
        <v/>
      </c>
      <c r="FH29" s="81" t="str">
        <f t="shared" si="117"/>
        <v/>
      </c>
      <c r="FI29" s="81" t="str">
        <f t="shared" si="118"/>
        <v/>
      </c>
      <c r="FJ29" s="81" t="str">
        <f t="shared" si="119"/>
        <v/>
      </c>
      <c r="FK29" s="81" t="str">
        <f>IF(OR(FJ29="",$E29&lt;&gt;"全部"),"",IF(COUNTIF(FJ$18:FJ29,"*"&amp;$U29&amp;"_全部*")=1,1,""))</f>
        <v/>
      </c>
      <c r="FL29" s="81" t="str">
        <f t="shared" si="120"/>
        <v/>
      </c>
      <c r="FM29" s="81" t="str">
        <f t="shared" si="121"/>
        <v/>
      </c>
      <c r="FN29" s="81" t="str">
        <f>IF(OR(FJ29="",AND($E29&lt;&gt;"一部(追加調査)",$E29&lt;&gt;"一部(一区画のみ)")),"",IF(OR(COUNTIF(FJ$18:FJ29,"*"&amp;$U29&amp;"_一部(追加調査)*")=1,COUNTIF(FJ$18:FJ29,"*"&amp;$U29&amp;"_一部(一区画のみ)*")=1),1,""))</f>
        <v/>
      </c>
      <c r="FO29" s="81" t="str">
        <f t="shared" si="122"/>
        <v/>
      </c>
      <c r="FP29" s="81" t="str">
        <f t="shared" si="123"/>
        <v/>
      </c>
      <c r="FQ29" s="81" t="str">
        <f t="shared" si="124"/>
        <v/>
      </c>
      <c r="FR29" s="81" t="str">
        <f t="shared" si="125"/>
        <v/>
      </c>
      <c r="FS29" s="81" t="str">
        <f t="shared" si="126"/>
        <v/>
      </c>
      <c r="FT29" s="81" t="str">
        <f t="shared" si="127"/>
        <v/>
      </c>
      <c r="FU29" s="81" t="str">
        <f t="shared" si="128"/>
        <v/>
      </c>
      <c r="FV29" s="81" t="str">
        <f>IF(OR(FU29="",$E29&lt;&gt;"全部"),"",IF(COUNTIF(FU$18:FU29,"*"&amp;$U29&amp;"_全部*")=1,1,""))</f>
        <v/>
      </c>
      <c r="FW29" s="81" t="str">
        <f t="shared" si="129"/>
        <v/>
      </c>
      <c r="FX29" s="89" t="str">
        <f t="shared" si="130"/>
        <v/>
      </c>
      <c r="FY29" s="81" t="str">
        <f>IF(OR(FU29="",AND($E29&lt;&gt;"一部(追加調査)",$E29&lt;&gt;"一部(一区画のみ)")),"",IF(OR(COUNTIF(FU$18:FU29,"*"&amp;$U29&amp;"_一部(追加調査)*")=1,COUNTIF(FU$18:FU29,"*"&amp;$U29&amp;"_一部(一区画のみ)*")=1),1,""))</f>
        <v/>
      </c>
      <c r="FZ29" s="81" t="str">
        <f t="shared" si="131"/>
        <v/>
      </c>
      <c r="GA29" s="81" t="str">
        <f t="shared" si="132"/>
        <v/>
      </c>
      <c r="GB29" s="81" t="str">
        <f t="shared" si="133"/>
        <v/>
      </c>
      <c r="GC29" s="81" t="str">
        <f t="shared" si="134"/>
        <v/>
      </c>
      <c r="GD29" s="81" t="str">
        <f t="shared" si="135"/>
        <v/>
      </c>
      <c r="GE29" s="81" t="str">
        <f t="shared" si="136"/>
        <v/>
      </c>
      <c r="GF29" s="81" t="str">
        <f t="shared" si="137"/>
        <v/>
      </c>
      <c r="GG29" s="81" t="str">
        <f>IF(OR(GF29="",$E29&lt;&gt;"全部"),"",IF(COUNTIF(GF$18:GF29,"*"&amp;$U29&amp;"_全部*")=1,1,""))</f>
        <v/>
      </c>
      <c r="GH29" s="81" t="str">
        <f t="shared" si="138"/>
        <v/>
      </c>
      <c r="GI29" s="81" t="str">
        <f t="shared" si="139"/>
        <v/>
      </c>
      <c r="GJ29" s="81" t="str">
        <f>IF(OR(GF29="",AND($E29&lt;&gt;"一部(追加調査)",$E29&lt;&gt;"一部(一区画のみ)")),"",IF(OR(COUNTIF(GF$18:GF29,"*"&amp;$U29&amp;"_一部(追加調査)*")=1,COUNTIF(GF$18:GF29,"*"&amp;$U29&amp;"_一部(一区画のみ)*")=1),1,""))</f>
        <v/>
      </c>
      <c r="GK29" s="81" t="str">
        <f t="shared" si="140"/>
        <v/>
      </c>
      <c r="GL29" s="81" t="str">
        <f t="shared" si="141"/>
        <v/>
      </c>
      <c r="GM29" s="81" t="str">
        <f t="shared" si="142"/>
        <v/>
      </c>
      <c r="GN29" s="81" t="str">
        <f t="shared" si="143"/>
        <v/>
      </c>
      <c r="GO29" s="81" t="str">
        <f t="shared" si="144"/>
        <v/>
      </c>
      <c r="GP29" s="81" t="str">
        <f t="shared" si="145"/>
        <v/>
      </c>
      <c r="GQ29" s="81" t="str">
        <f t="shared" si="146"/>
        <v/>
      </c>
      <c r="GR29" s="81" t="str">
        <f>IF(OR(GQ29="",$E29&lt;&gt;"全部"),"",IF(COUNTIF(GQ$18:GQ29,"*"&amp;$U29&amp;"_全部*")=1,1,""))</f>
        <v/>
      </c>
      <c r="GS29" s="81" t="str">
        <f t="shared" si="147"/>
        <v/>
      </c>
      <c r="GT29" s="89" t="str">
        <f t="shared" si="148"/>
        <v/>
      </c>
      <c r="GU29" s="81" t="str">
        <f>IF(OR(GQ29="",AND($E29&lt;&gt;"一部(追加調査)",$E29&lt;&gt;"一部(一区画のみ)")),"",IF(OR(COUNTIF(GQ$18:GQ29,"*"&amp;$U29&amp;"_一部(追加調査)*")=1,COUNTIF(GQ$18:GQ29,"*"&amp;$U29&amp;"_一部(一区画のみ)*")=1),1,""))</f>
        <v/>
      </c>
      <c r="GV29" s="81" t="str">
        <f t="shared" si="149"/>
        <v/>
      </c>
      <c r="GW29" s="81" t="str">
        <f t="shared" si="150"/>
        <v/>
      </c>
      <c r="GX29" s="81" t="str">
        <f t="shared" si="151"/>
        <v/>
      </c>
      <c r="GY29" s="81" t="str">
        <f t="shared" si="152"/>
        <v/>
      </c>
      <c r="GZ29" s="81" t="str">
        <f t="shared" si="153"/>
        <v/>
      </c>
      <c r="HA29" s="81" t="str">
        <f t="shared" si="154"/>
        <v/>
      </c>
      <c r="HB29" s="81" t="str">
        <f t="shared" si="155"/>
        <v/>
      </c>
      <c r="HC29" s="81" t="str">
        <f>IF(OR(HB29="",$E29&lt;&gt;"全部"),"",IF(COUNTIF(HB$18:HB29,"*"&amp;$U29&amp;"_全部*")=1,1,""))</f>
        <v/>
      </c>
      <c r="HD29" s="81" t="str">
        <f t="shared" si="156"/>
        <v/>
      </c>
      <c r="HE29" s="81" t="str">
        <f t="shared" si="157"/>
        <v/>
      </c>
      <c r="HF29" s="81" t="str">
        <f>IF(OR(HB29="",AND($E29&lt;&gt;"一部(追加調査)",$E29&lt;&gt;"一部(一区画のみ)")),"",IF(OR(COUNTIF(HB$18:HB29,"*"&amp;$U29&amp;"_一部(追加調査)*")=1,COUNTIF(HB$18:HB29,"*"&amp;$U29&amp;"_一部(一区画のみ)*")=1),1,""))</f>
        <v/>
      </c>
      <c r="HG29" s="81" t="str">
        <f t="shared" si="158"/>
        <v/>
      </c>
      <c r="HH29" s="81" t="str">
        <f t="shared" si="159"/>
        <v/>
      </c>
      <c r="HI29" s="81" t="str">
        <f t="shared" si="160"/>
        <v/>
      </c>
      <c r="HJ29" s="81" t="str">
        <f t="shared" si="161"/>
        <v/>
      </c>
      <c r="HK29" s="81" t="str">
        <f t="shared" si="162"/>
        <v/>
      </c>
      <c r="HL29" s="81" t="str">
        <f t="shared" si="163"/>
        <v/>
      </c>
      <c r="HM29" s="81" t="str">
        <f t="shared" si="164"/>
        <v/>
      </c>
      <c r="HN29" s="81" t="str">
        <f>IF(OR(HM29="",$E29&lt;&gt;"全部"),"",IF(COUNTIF(HM$18:HM29,"*"&amp;$U29&amp;"_全部*")=1,1,""))</f>
        <v/>
      </c>
      <c r="HO29" s="81" t="str">
        <f t="shared" si="165"/>
        <v/>
      </c>
      <c r="HP29" s="89" t="str">
        <f t="shared" si="166"/>
        <v/>
      </c>
      <c r="HQ29" s="81" t="str">
        <f>IF(OR(HM29="",AND($E29&lt;&gt;"一部(追加調査)",$E29&lt;&gt;"一部(一区画のみ)")),"",IF(OR(COUNTIF(HM$18:HM29,"*"&amp;$U29&amp;"_一部(追加調査)*")=1,COUNTIF(HM$18:HM29,"*"&amp;$U29&amp;"_一部(一区画のみ)*")=1),1,""))</f>
        <v/>
      </c>
      <c r="HR29" s="81" t="str">
        <f t="shared" si="167"/>
        <v/>
      </c>
      <c r="HS29" s="81" t="str">
        <f t="shared" si="168"/>
        <v/>
      </c>
      <c r="HT29" s="81" t="str">
        <f t="shared" si="169"/>
        <v/>
      </c>
      <c r="HU29" s="81" t="str">
        <f t="shared" si="170"/>
        <v/>
      </c>
      <c r="HV29" s="81" t="str">
        <f t="shared" si="171"/>
        <v/>
      </c>
      <c r="HW29" s="81" t="str">
        <f t="shared" si="172"/>
        <v/>
      </c>
      <c r="HX29" s="81" t="str">
        <f t="shared" si="173"/>
        <v/>
      </c>
      <c r="HY29" s="81" t="str">
        <f>IF(OR(HX29="",$E29&lt;&gt;"全部"),"",IF(COUNTIF(HX$18:HX29,"*"&amp;$U29&amp;"_全部*")=1,1,""))</f>
        <v/>
      </c>
      <c r="HZ29" s="81" t="str">
        <f t="shared" si="174"/>
        <v/>
      </c>
      <c r="IA29" s="81" t="str">
        <f t="shared" si="175"/>
        <v/>
      </c>
      <c r="IB29" s="81" t="str">
        <f>IF(OR(HX29="",AND($E29&lt;&gt;"一部(追加調査)",$E29&lt;&gt;"一部(一区画のみ)")),"",IF(OR(COUNTIF(HX$18:HX29,"*"&amp;$U29&amp;"_一部(追加調査)*")=1,COUNTIF(HX$18:HX29,"*"&amp;$U29&amp;"_一部(一区画のみ)*")=1),1,""))</f>
        <v/>
      </c>
      <c r="IC29" s="81" t="str">
        <f t="shared" si="176"/>
        <v/>
      </c>
      <c r="ID29" s="81" t="str">
        <f t="shared" si="177"/>
        <v/>
      </c>
      <c r="IE29" s="81" t="str">
        <f t="shared" si="178"/>
        <v/>
      </c>
      <c r="IF29" s="81" t="str">
        <f t="shared" si="179"/>
        <v/>
      </c>
      <c r="IG29" s="81" t="str">
        <f t="shared" si="180"/>
        <v/>
      </c>
      <c r="IH29" s="81" t="str">
        <f t="shared" si="181"/>
        <v/>
      </c>
      <c r="II29" s="81" t="str">
        <f t="shared" si="182"/>
        <v/>
      </c>
      <c r="IJ29" s="81" t="str">
        <f>IF(OR(II29="",$E29&lt;&gt;"全部"),"",IF(COUNTIF(II$18:II29,"*"&amp;$U29&amp;"_全部*")=1,1,""))</f>
        <v/>
      </c>
      <c r="IK29" s="81" t="str">
        <f t="shared" si="183"/>
        <v/>
      </c>
      <c r="IL29" s="89" t="str">
        <f t="shared" si="184"/>
        <v/>
      </c>
      <c r="IM29" s="81" t="str">
        <f>IF(OR(II29="",AND($E29&lt;&gt;"一部(追加調査)",$E29&lt;&gt;"一部(一区画のみ)")),"",IF(OR(COUNTIF(II$18:II29,"*"&amp;$U29&amp;"_一部(追加調査)*")=1,COUNTIF(II$18:II29,"*"&amp;$U29&amp;"_一部(一区画のみ)*")=1),1,""))</f>
        <v/>
      </c>
      <c r="IN29" s="81" t="str">
        <f t="shared" si="185"/>
        <v/>
      </c>
      <c r="IO29" s="81" t="str">
        <f t="shared" si="186"/>
        <v/>
      </c>
      <c r="IP29" s="81" t="str">
        <f t="shared" si="187"/>
        <v/>
      </c>
      <c r="IQ29" s="81" t="str">
        <f t="shared" si="188"/>
        <v/>
      </c>
      <c r="IR29" s="81" t="str">
        <f t="shared" si="189"/>
        <v/>
      </c>
      <c r="IS29" s="81" t="str">
        <f t="shared" si="190"/>
        <v/>
      </c>
      <c r="IT29" s="81" t="str">
        <f t="shared" si="191"/>
        <v/>
      </c>
      <c r="IU29" s="81" t="str">
        <f>IF(OR(IT29="",$E29&lt;&gt;"全部"),"",IF(COUNTIF(IT$18:IT29,"*"&amp;$U29&amp;"_全部*")=1,1,""))</f>
        <v/>
      </c>
      <c r="IV29" s="81" t="str">
        <f t="shared" si="192"/>
        <v/>
      </c>
      <c r="IW29" s="81" t="str">
        <f t="shared" si="193"/>
        <v/>
      </c>
      <c r="IX29" s="81" t="str">
        <f>IF(OR(IT29="",AND($E29&lt;&gt;"一部(追加調査)",$E29&lt;&gt;"一部(一区画のみ)")),"",IF(OR(COUNTIF(IT$18:IT29,"*"&amp;$U29&amp;"_一部(追加調査)*")=1,COUNTIF(IT$18:IT29,"*"&amp;$U29&amp;"_一部(一区画のみ)*")=1),1,""))</f>
        <v/>
      </c>
      <c r="IY29" s="81" t="str">
        <f t="shared" si="194"/>
        <v/>
      </c>
      <c r="IZ29" s="81" t="str">
        <f t="shared" si="195"/>
        <v/>
      </c>
      <c r="JA29" s="81" t="str">
        <f t="shared" si="196"/>
        <v/>
      </c>
      <c r="JB29" s="81" t="str">
        <f t="shared" si="197"/>
        <v/>
      </c>
      <c r="JC29" s="81" t="str">
        <f t="shared" si="198"/>
        <v/>
      </c>
      <c r="JD29" s="81" t="str">
        <f t="shared" si="199"/>
        <v/>
      </c>
      <c r="JE29" s="81" t="str">
        <f t="shared" si="200"/>
        <v/>
      </c>
      <c r="JF29" s="81" t="str">
        <f>IF(OR(JE29="",$E29&lt;&gt;"全部"),"",IF(COUNTIF(JE$18:JE29,"*"&amp;$U29&amp;"_全部*")=1,1,""))</f>
        <v/>
      </c>
      <c r="JG29" s="81" t="str">
        <f t="shared" si="201"/>
        <v/>
      </c>
      <c r="JH29" s="89" t="str">
        <f t="shared" si="202"/>
        <v/>
      </c>
      <c r="JI29" s="81" t="str">
        <f>IF(OR(JE29="",AND($E29&lt;&gt;"一部(追加調査)",$E29&lt;&gt;"一部(一区画のみ)")),"",IF(OR(COUNTIF(JE$18:JE29,"*"&amp;$U29&amp;"_一部(追加調査)*")=1,COUNTIF(JE$18:JE29,"*"&amp;$U29&amp;"_一部(一区画のみ)*")=1),1,""))</f>
        <v/>
      </c>
      <c r="JJ29" s="81" t="str">
        <f t="shared" si="203"/>
        <v/>
      </c>
      <c r="JK29" s="81" t="str">
        <f t="shared" si="204"/>
        <v/>
      </c>
      <c r="JL29" s="81" t="str">
        <f t="shared" si="205"/>
        <v/>
      </c>
      <c r="JM29" s="81" t="str">
        <f t="shared" si="206"/>
        <v/>
      </c>
      <c r="JN29" s="81" t="str">
        <f t="shared" si="207"/>
        <v/>
      </c>
      <c r="JO29" s="81" t="str">
        <f t="shared" si="208"/>
        <v/>
      </c>
      <c r="JP29" s="81" t="str">
        <f t="shared" si="209"/>
        <v/>
      </c>
      <c r="JQ29" s="81" t="str">
        <f>IF(OR(JP29="",$E29&lt;&gt;"全部"),"",IF(COUNTIF(JP$18:JP29,"*"&amp;$U29&amp;"_全部*")=1,1,""))</f>
        <v/>
      </c>
      <c r="JR29" s="81" t="str">
        <f t="shared" si="210"/>
        <v/>
      </c>
      <c r="JS29" s="81" t="str">
        <f t="shared" si="211"/>
        <v/>
      </c>
      <c r="JT29" s="81" t="str">
        <f>IF(OR(JP29="",AND($E29&lt;&gt;"一部(追加調査)",$E29&lt;&gt;"一部(一区画のみ)")),"",IF(OR(COUNTIF(JP$18:JP29,"*"&amp;$U29&amp;"_一部(追加調査)*")=1,COUNTIF(JP$18:JP29,"*"&amp;$U29&amp;"_一部(一区画のみ)*")=1),1,""))</f>
        <v/>
      </c>
      <c r="JU29" s="81" t="str">
        <f t="shared" si="212"/>
        <v/>
      </c>
      <c r="JV29" s="81" t="str">
        <f t="shared" si="213"/>
        <v/>
      </c>
      <c r="JW29" s="81" t="str">
        <f t="shared" si="214"/>
        <v/>
      </c>
      <c r="JX29" s="81" t="str">
        <f t="shared" si="215"/>
        <v/>
      </c>
      <c r="JY29" s="81" t="str">
        <f t="shared" si="216"/>
        <v/>
      </c>
      <c r="JZ29" s="81" t="str">
        <f t="shared" si="217"/>
        <v/>
      </c>
    </row>
    <row r="30" spans="1:286" s="81" customFormat="1" ht="15" customHeight="1">
      <c r="A30" s="79"/>
      <c r="B30" s="82">
        <f t="shared" si="0"/>
        <v>13</v>
      </c>
      <c r="C30" s="65"/>
      <c r="D30" s="66"/>
      <c r="E30" s="67"/>
      <c r="F30" s="68"/>
      <c r="G30" s="69"/>
      <c r="H30" s="70"/>
      <c r="I30" s="71"/>
      <c r="J30" s="71"/>
      <c r="K30" s="71"/>
      <c r="L30" s="71"/>
      <c r="M30" s="71"/>
      <c r="N30" s="71"/>
      <c r="O30" s="71"/>
      <c r="P30" s="71"/>
      <c r="Q30" s="71"/>
      <c r="R30" s="71"/>
      <c r="S30" s="72"/>
      <c r="T30" s="79"/>
      <c r="U30" s="81" t="str">
        <f t="shared" si="1"/>
        <v/>
      </c>
      <c r="V30" s="81" t="str">
        <f>IF(U30="","",COUNTIF(U$18:U30,U30))</f>
        <v/>
      </c>
      <c r="W30" s="81" t="str">
        <f t="shared" si="2"/>
        <v/>
      </c>
      <c r="X30" s="81" t="str">
        <f>IF(OR(W30="",$E30&lt;&gt;"全部"),"",IF(COUNTIF(W$18:W30,"*"&amp;$U30&amp;"_全部*")=1,1,""))</f>
        <v/>
      </c>
      <c r="Y30" s="81" t="str">
        <f t="shared" si="3"/>
        <v/>
      </c>
      <c r="Z30" s="89" t="str">
        <f t="shared" si="4"/>
        <v/>
      </c>
      <c r="AA30" s="81" t="str">
        <f>IF(OR(W30="",AND($E30&lt;&gt;"一部(追加調査)",$E30&lt;&gt;"一部(一区画のみ)")),"",IF(OR(COUNTIF(W$18:W30, "*" &amp; $U30 &amp; "_一部(追加調査)*")=1, COUNTIF(W$18:W30, "*" &amp; $U30 &amp; "_一部(一区画のみ)*")=1), 1, ""))</f>
        <v/>
      </c>
      <c r="AB30" s="81" t="str">
        <f t="shared" si="5"/>
        <v/>
      </c>
      <c r="AC30" s="81" t="str">
        <f t="shared" si="6"/>
        <v/>
      </c>
      <c r="AD30" s="81" t="str">
        <f t="shared" si="7"/>
        <v/>
      </c>
      <c r="AE30" s="81" t="str">
        <f t="shared" si="8"/>
        <v/>
      </c>
      <c r="AF30" s="81" t="str">
        <f t="shared" si="9"/>
        <v/>
      </c>
      <c r="AG30" s="81" t="str">
        <f t="shared" si="10"/>
        <v/>
      </c>
      <c r="AH30" s="81" t="str">
        <f t="shared" si="11"/>
        <v/>
      </c>
      <c r="AI30" s="81" t="str">
        <f>IF(OR(AH30="",$E30&lt;&gt;"全部"),"",IF(COUNTIF(AH$18:AH30,"*"&amp;$U30&amp;"_全部*")=1,1,""))</f>
        <v/>
      </c>
      <c r="AJ30" s="81" t="str">
        <f t="shared" si="12"/>
        <v/>
      </c>
      <c r="AK30" s="81" t="str">
        <f t="shared" si="13"/>
        <v/>
      </c>
      <c r="AL30" s="81" t="str">
        <f>IF(OR(AH30="",AND($E30&lt;&gt;"一部(追加調査)",$E30&lt;&gt;"一部(一区画のみ)")),"",IF(OR(COUNTIF(AH$18:AH30,"*"&amp;$U30&amp;"_一部(追加調査)*")=1,COUNTIF(AH$18:AH30,"*"&amp;$U30&amp;"_一部(一区画のみ)*")=1),1,""))</f>
        <v/>
      </c>
      <c r="AM30" s="81" t="str">
        <f t="shared" si="14"/>
        <v/>
      </c>
      <c r="AN30" s="81" t="str">
        <f t="shared" si="15"/>
        <v/>
      </c>
      <c r="AO30" s="81" t="str">
        <f t="shared" si="16"/>
        <v/>
      </c>
      <c r="AP30" s="81" t="str">
        <f t="shared" si="17"/>
        <v/>
      </c>
      <c r="AQ30" s="81" t="str">
        <f t="shared" si="18"/>
        <v/>
      </c>
      <c r="AR30" s="81" t="str">
        <f t="shared" si="19"/>
        <v/>
      </c>
      <c r="AS30" s="81" t="str">
        <f t="shared" si="20"/>
        <v/>
      </c>
      <c r="AT30" s="81" t="str">
        <f>IF(OR(AS30="",$E30&lt;&gt;"全部"),"",IF(COUNTIF(AS$18:AS30,"*"&amp;$U30&amp;"_全部*")=1,1,""))</f>
        <v/>
      </c>
      <c r="AU30" s="81" t="str">
        <f t="shared" si="21"/>
        <v/>
      </c>
      <c r="AV30" s="89" t="str">
        <f t="shared" si="22"/>
        <v/>
      </c>
      <c r="AW30" s="81" t="str">
        <f>IF(OR(AS30="",AND($E30&lt;&gt;"一部(追加調査)",$E30&lt;&gt;"一部(一区画のみ)")),"",IF(OR(COUNTIF(AS$18:AS30,"*"&amp;$U30&amp;"_一部(追加調査)*")=1,COUNTIF(AS$18:AS30,"*"&amp;$U30&amp;"_一部(一区画のみ)*")=1),1,""))</f>
        <v/>
      </c>
      <c r="AX30" s="81" t="str">
        <f t="shared" si="23"/>
        <v/>
      </c>
      <c r="AY30" s="81" t="str">
        <f t="shared" si="24"/>
        <v/>
      </c>
      <c r="AZ30" s="81" t="str">
        <f t="shared" si="25"/>
        <v/>
      </c>
      <c r="BA30" s="81" t="str">
        <f t="shared" si="26"/>
        <v/>
      </c>
      <c r="BB30" s="81" t="str">
        <f t="shared" si="27"/>
        <v/>
      </c>
      <c r="BC30" s="81" t="str">
        <f t="shared" si="28"/>
        <v/>
      </c>
      <c r="BD30" s="81" t="str">
        <f t="shared" si="29"/>
        <v/>
      </c>
      <c r="BE30" s="81" t="str">
        <f>IF(OR(BD30="",$E30&lt;&gt;"全部"),"",IF(COUNTIF(BD$18:BD30,"*"&amp;$U30&amp;"_全部*")=1,1,""))</f>
        <v/>
      </c>
      <c r="BF30" s="81" t="str">
        <f t="shared" si="30"/>
        <v/>
      </c>
      <c r="BG30" s="81" t="str">
        <f t="shared" si="31"/>
        <v/>
      </c>
      <c r="BH30" s="81" t="str">
        <f>IF(OR(BD30="",AND($E30&lt;&gt;"一部(追加調査)",$E30&lt;&gt;"一部(一区画のみ)")),"",IF(OR(COUNTIF(BD$18:BD30,"*"&amp;$U30&amp;"_一部(追加調査)*")=1, COUNTIF(BD$18:BD30,"*"&amp;$U30&amp;"_一部(一区画のみ)*")=1),1,""))</f>
        <v/>
      </c>
      <c r="BI30" s="81" t="str">
        <f t="shared" si="32"/>
        <v/>
      </c>
      <c r="BJ30" s="81" t="str">
        <f t="shared" si="33"/>
        <v/>
      </c>
      <c r="BK30" s="81" t="str">
        <f t="shared" si="34"/>
        <v/>
      </c>
      <c r="BL30" s="81" t="str">
        <f t="shared" si="35"/>
        <v/>
      </c>
      <c r="BM30" s="81" t="str">
        <f t="shared" si="36"/>
        <v/>
      </c>
      <c r="BN30" s="81" t="str">
        <f t="shared" si="37"/>
        <v/>
      </c>
      <c r="BO30" s="81" t="str">
        <f t="shared" si="38"/>
        <v/>
      </c>
      <c r="BP30" s="81" t="str">
        <f>IF(OR(BO30="",$E30&lt;&gt;"全部"),"",IF(COUNTIF(BO$18:BO30,"*"&amp;$U30&amp;"_全部*")=1,1,""))</f>
        <v/>
      </c>
      <c r="BQ30" s="81" t="str">
        <f t="shared" si="39"/>
        <v/>
      </c>
      <c r="BR30" s="89" t="str">
        <f t="shared" si="40"/>
        <v/>
      </c>
      <c r="BS30" s="81" t="str">
        <f>IF(OR(BO30="",AND($E30&lt;&gt;"一部(追加調査)",$E30&lt;&gt;"一部(一区画のみ)")),"",IF(OR(COUNTIF(BO$18:BO30,"*"&amp;$U30&amp;"_一部(追加調査)*")=1, COUNTIF(BO$18:BO30,"*"&amp;$U30&amp;"_一部(一区画のみ*")=1),1,""))</f>
        <v/>
      </c>
      <c r="BT30" s="81" t="str">
        <f t="shared" si="41"/>
        <v/>
      </c>
      <c r="BU30" s="81" t="str">
        <f t="shared" si="42"/>
        <v/>
      </c>
      <c r="BV30" s="81" t="str">
        <f t="shared" si="43"/>
        <v/>
      </c>
      <c r="BW30" s="81" t="str">
        <f t="shared" si="44"/>
        <v/>
      </c>
      <c r="BX30" s="81" t="str">
        <f t="shared" si="45"/>
        <v/>
      </c>
      <c r="BY30" s="81" t="str">
        <f t="shared" si="46"/>
        <v/>
      </c>
      <c r="BZ30" s="81" t="str">
        <f t="shared" si="47"/>
        <v/>
      </c>
      <c r="CA30" s="81" t="str">
        <f>IF(OR(BZ30="",$E30&lt;&gt;"全部"),"",IF(COUNTIF(BZ$18:BZ30,"*"&amp;$U30&amp;"_全部*")=1,1,""))</f>
        <v/>
      </c>
      <c r="CB30" s="81" t="str">
        <f t="shared" si="48"/>
        <v/>
      </c>
      <c r="CC30" s="81" t="str">
        <f t="shared" si="49"/>
        <v/>
      </c>
      <c r="CD30" s="81" t="str">
        <f>IF(OR(BZ30="",AND($E30&lt;&gt;"一部(追加調査)",$E30&lt;&gt;"一部(一区画のみ)")),"",IF(OR(COUNTIF(BZ$18:BZ30,"*"&amp;$U30&amp;"_一部(追加調査)*")=1,COUNTIF(BZ$18:BZ30,"*"&amp;$U30&amp;"_一部(一区画のみ)*")=1),1,""))</f>
        <v/>
      </c>
      <c r="CE30" s="81" t="str">
        <f t="shared" si="50"/>
        <v/>
      </c>
      <c r="CF30" s="81" t="str">
        <f t="shared" si="51"/>
        <v/>
      </c>
      <c r="CG30" s="81" t="str">
        <f t="shared" si="52"/>
        <v/>
      </c>
      <c r="CH30" s="81" t="str">
        <f t="shared" si="53"/>
        <v/>
      </c>
      <c r="CI30" s="81" t="str">
        <f t="shared" si="54"/>
        <v/>
      </c>
      <c r="CJ30" s="81" t="str">
        <f t="shared" si="55"/>
        <v/>
      </c>
      <c r="CK30" s="81" t="str">
        <f t="shared" si="56"/>
        <v/>
      </c>
      <c r="CL30" s="81" t="str">
        <f>IF(OR(CK30="",$E30&lt;&gt;"全部"),"",IF(COUNTIF(CK$18:CK30,"*"&amp;$U30&amp;"_全部*")=1,1,""))</f>
        <v/>
      </c>
      <c r="CM30" s="81" t="str">
        <f t="shared" si="57"/>
        <v/>
      </c>
      <c r="CN30" s="89" t="str">
        <f t="shared" si="58"/>
        <v/>
      </c>
      <c r="CO30" s="81" t="str">
        <f>IF(OR(CK30="",AND($E30&lt;&gt;"一部(追加調査)",$E30&lt;&gt;"一部(一区画のみ)")),"",IF(OR(COUNTIF(CK$18:CK30,"*"&amp;$U30&amp;"_一部(追加調査)*")=1,COUNTIF(CK$18:CK30,"*"&amp;$U30&amp;"_一部(一区画のみ)*")=1),1,""))</f>
        <v/>
      </c>
      <c r="CP30" s="81" t="str">
        <f t="shared" si="59"/>
        <v/>
      </c>
      <c r="CQ30" s="81" t="str">
        <f t="shared" si="60"/>
        <v/>
      </c>
      <c r="CR30" s="81" t="str">
        <f t="shared" si="61"/>
        <v/>
      </c>
      <c r="CS30" s="81" t="str">
        <f t="shared" si="62"/>
        <v/>
      </c>
      <c r="CT30" s="81" t="str">
        <f t="shared" si="63"/>
        <v/>
      </c>
      <c r="CU30" s="81" t="str">
        <f t="shared" si="64"/>
        <v/>
      </c>
      <c r="CV30" s="81" t="str">
        <f t="shared" si="65"/>
        <v/>
      </c>
      <c r="CW30" s="81" t="str">
        <f>IF(OR(CV30="",$E30&lt;&gt;"全部"),"",IF(COUNTIF(CV$18:CV30,"*"&amp;$U30&amp;"_全部*")=1,1,""))</f>
        <v/>
      </c>
      <c r="CX30" s="81" t="str">
        <f t="shared" si="66"/>
        <v/>
      </c>
      <c r="CY30" s="81" t="str">
        <f t="shared" si="67"/>
        <v/>
      </c>
      <c r="CZ30" s="81" t="str">
        <f>IF(OR(CV30="",AND($E30&lt;&gt;"一部(追加調査)",$E30&lt;&gt;"一部(一区画のみ)")),"",IF(OR(COUNTIF(CV$18:CV30,"*"&amp;$U30&amp;"_一部(追加調査)*")=1,COUNTIF(CV$18:CV30,"*"&amp;$U30&amp;"_一部(一区画のみ)*")=1),1,""))</f>
        <v/>
      </c>
      <c r="DA30" s="81" t="str">
        <f t="shared" si="68"/>
        <v/>
      </c>
      <c r="DB30" s="81" t="str">
        <f t="shared" si="69"/>
        <v/>
      </c>
      <c r="DC30" s="81" t="str">
        <f t="shared" si="70"/>
        <v/>
      </c>
      <c r="DD30" s="81" t="str">
        <f t="shared" si="71"/>
        <v/>
      </c>
      <c r="DE30" s="81" t="str">
        <f t="shared" si="72"/>
        <v/>
      </c>
      <c r="DF30" s="81" t="str">
        <f t="shared" si="73"/>
        <v/>
      </c>
      <c r="DG30" s="81" t="str">
        <f t="shared" si="74"/>
        <v/>
      </c>
      <c r="DH30" s="81" t="str">
        <f>IF(OR(DG30="",$E30&lt;&gt;"全部"),"",IF(COUNTIF(DG$18:DG30,"*"&amp;$U30&amp;"_全部*")=1,1,""))</f>
        <v/>
      </c>
      <c r="DI30" s="81" t="str">
        <f t="shared" si="75"/>
        <v/>
      </c>
      <c r="DJ30" s="89" t="str">
        <f t="shared" si="76"/>
        <v/>
      </c>
      <c r="DK30" s="81" t="str">
        <f>IF(OR(DG30="",AND($E30&lt;&gt;"一部(追加調査)",$E30&lt;&gt;"一部(一区画のみ)")),"",IF(OR(COUNTIF(DG$18:DG30,"*"&amp;$U30&amp;"_一部(追加調査)*")=1,COUNTIF(DG$18:DG30,"*"&amp;$U30&amp;"_一部(一区画のみ)*")=1),1,""))</f>
        <v/>
      </c>
      <c r="DL30" s="81" t="str">
        <f t="shared" si="77"/>
        <v/>
      </c>
      <c r="DM30" s="81" t="str">
        <f t="shared" si="78"/>
        <v/>
      </c>
      <c r="DN30" s="81" t="str">
        <f t="shared" si="79"/>
        <v/>
      </c>
      <c r="DO30" s="81" t="str">
        <f t="shared" si="80"/>
        <v/>
      </c>
      <c r="DP30" s="81" t="str">
        <f t="shared" si="81"/>
        <v/>
      </c>
      <c r="DQ30" s="81" t="str">
        <f t="shared" si="82"/>
        <v/>
      </c>
      <c r="DR30" s="81" t="str">
        <f t="shared" si="83"/>
        <v/>
      </c>
      <c r="DS30" s="81" t="str">
        <f>IF(OR(DR30="",$E30&lt;&gt;"全部"),"",IF(COUNTIF(DR$18:DR30,"*"&amp;$U30&amp;"_全部*")=1,1,""))</f>
        <v/>
      </c>
      <c r="DT30" s="81" t="str">
        <f t="shared" si="84"/>
        <v/>
      </c>
      <c r="DU30" s="81" t="str">
        <f t="shared" si="85"/>
        <v/>
      </c>
      <c r="DV30" s="81" t="str">
        <f>IF(OR(DR30="",AND($E30&lt;&gt;"一部(追加調査)",$E30&lt;&gt;"一部(一区画のみ)")),"",IF(OR(COUNTIF(DR$18:DR30,"*"&amp;$U30&amp;"_一部(追加調査)*")=1,COUNTIF(DR$18:DR30,"*"&amp;$U30&amp;"_一部(一区画のみ)*")=1),1,""))</f>
        <v/>
      </c>
      <c r="DW30" s="81" t="str">
        <f t="shared" si="86"/>
        <v/>
      </c>
      <c r="DX30" s="81" t="str">
        <f t="shared" si="87"/>
        <v/>
      </c>
      <c r="DY30" s="81" t="str">
        <f t="shared" si="88"/>
        <v/>
      </c>
      <c r="DZ30" s="81" t="str">
        <f t="shared" si="89"/>
        <v/>
      </c>
      <c r="EA30" s="81" t="str">
        <f t="shared" si="90"/>
        <v/>
      </c>
      <c r="EB30" s="81" t="str">
        <f t="shared" si="91"/>
        <v/>
      </c>
      <c r="EC30" s="81" t="str">
        <f t="shared" si="92"/>
        <v/>
      </c>
      <c r="ED30" s="81" t="str">
        <f>IF(OR(EC30="",$E30&lt;&gt;"全部"),"",IF(COUNTIF(EC$18:EC30,"*"&amp;$U30&amp;"_全部*")=1,1,""))</f>
        <v/>
      </c>
      <c r="EE30" s="81" t="str">
        <f t="shared" si="93"/>
        <v/>
      </c>
      <c r="EF30" s="89" t="str">
        <f t="shared" si="94"/>
        <v/>
      </c>
      <c r="EG30" s="81" t="str">
        <f>IF(OR(EC30="",AND($E30&lt;&gt;"一部(追加調査)",$E30&lt;&gt;"一部(一区画のみ)")),"",IF(OR(COUNTIF(EC$18:EC30,"*"&amp;$U30&amp;"_一部(追加調査)*")=1,COUNTIF(EC$18:EC30,"*"&amp;$U30&amp;"_一部(一区画のみ)*")=1),1,""))</f>
        <v/>
      </c>
      <c r="EH30" s="81" t="str">
        <f t="shared" si="95"/>
        <v/>
      </c>
      <c r="EI30" s="81" t="str">
        <f t="shared" si="96"/>
        <v/>
      </c>
      <c r="EJ30" s="81" t="str">
        <f t="shared" si="97"/>
        <v/>
      </c>
      <c r="EK30" s="81" t="str">
        <f t="shared" si="98"/>
        <v/>
      </c>
      <c r="EL30" s="81" t="str">
        <f t="shared" si="99"/>
        <v/>
      </c>
      <c r="EM30" s="81" t="str">
        <f t="shared" si="100"/>
        <v/>
      </c>
      <c r="EN30" s="81" t="str">
        <f t="shared" si="101"/>
        <v/>
      </c>
      <c r="EO30" s="81" t="str">
        <f>IF(OR(EN30="",$E30&lt;&gt;"全部"),"",IF(COUNTIF(EN$18:EN30,"*"&amp;$U30&amp;"_全部*")=1,1,""))</f>
        <v/>
      </c>
      <c r="EP30" s="81" t="str">
        <f t="shared" si="102"/>
        <v/>
      </c>
      <c r="EQ30" s="81" t="str">
        <f t="shared" si="103"/>
        <v/>
      </c>
      <c r="ER30" s="81" t="str">
        <f>IF(OR(EN30="",AND($E30&lt;&gt;"一部(追加調査)",$E30&lt;&gt;"一部(一区画のみ)")),"",IF(OR(COUNTIF(EN$18:EN30,"*"&amp;$U30&amp;"_一部(追加調査)*")=1,COUNTIF(EN$18:EN30,"*"&amp;$U30&amp;"_一部(一区画のみ)*")=1),1,""))</f>
        <v/>
      </c>
      <c r="ES30" s="81" t="str">
        <f t="shared" si="104"/>
        <v/>
      </c>
      <c r="ET30" s="81" t="str">
        <f t="shared" si="105"/>
        <v/>
      </c>
      <c r="EU30" s="81" t="str">
        <f t="shared" si="106"/>
        <v/>
      </c>
      <c r="EV30" s="81" t="str">
        <f t="shared" si="107"/>
        <v/>
      </c>
      <c r="EW30" s="81" t="str">
        <f t="shared" si="108"/>
        <v/>
      </c>
      <c r="EX30" s="81" t="str">
        <f t="shared" si="109"/>
        <v/>
      </c>
      <c r="EY30" s="81" t="str">
        <f t="shared" si="110"/>
        <v/>
      </c>
      <c r="EZ30" s="81" t="str">
        <f>IF(OR(EY30="",$E30&lt;&gt;"全部"),"",IF(COUNTIF(EY$18:EY30,"*"&amp;$U30&amp;"_全部*")=1,1,""))</f>
        <v/>
      </c>
      <c r="FA30" s="81" t="str">
        <f t="shared" si="111"/>
        <v/>
      </c>
      <c r="FB30" s="89" t="str">
        <f t="shared" si="112"/>
        <v/>
      </c>
      <c r="FC30" s="81" t="str">
        <f>IF(OR(EY30="",AND($E30&lt;&gt;"一部(追加調査)",$E30&lt;&gt;"一部(一区画のみ)")),"",IF(OR(COUNTIF(EY$18:EY30,"*"&amp;$U30&amp;"_一部(追加調査)*")=1,COUNTIF(EY$18:EY30,"*"&amp;$U30&amp;"_一部(一区画のみ)*")=1),1,""))</f>
        <v/>
      </c>
      <c r="FD30" s="81" t="str">
        <f t="shared" si="113"/>
        <v/>
      </c>
      <c r="FE30" s="81" t="str">
        <f t="shared" si="114"/>
        <v/>
      </c>
      <c r="FF30" s="81" t="str">
        <f t="shared" si="115"/>
        <v/>
      </c>
      <c r="FG30" s="81" t="str">
        <f t="shared" si="116"/>
        <v/>
      </c>
      <c r="FH30" s="81" t="str">
        <f t="shared" si="117"/>
        <v/>
      </c>
      <c r="FI30" s="81" t="str">
        <f t="shared" si="118"/>
        <v/>
      </c>
      <c r="FJ30" s="81" t="str">
        <f t="shared" si="119"/>
        <v/>
      </c>
      <c r="FK30" s="81" t="str">
        <f>IF(OR(FJ30="",$E30&lt;&gt;"全部"),"",IF(COUNTIF(FJ$18:FJ30,"*"&amp;$U30&amp;"_全部*")=1,1,""))</f>
        <v/>
      </c>
      <c r="FL30" s="81" t="str">
        <f t="shared" si="120"/>
        <v/>
      </c>
      <c r="FM30" s="81" t="str">
        <f t="shared" si="121"/>
        <v/>
      </c>
      <c r="FN30" s="81" t="str">
        <f>IF(OR(FJ30="",AND($E30&lt;&gt;"一部(追加調査)",$E30&lt;&gt;"一部(一区画のみ)")),"",IF(OR(COUNTIF(FJ$18:FJ30,"*"&amp;$U30&amp;"_一部(追加調査)*")=1,COUNTIF(FJ$18:FJ30,"*"&amp;$U30&amp;"_一部(一区画のみ)*")=1),1,""))</f>
        <v/>
      </c>
      <c r="FO30" s="81" t="str">
        <f t="shared" si="122"/>
        <v/>
      </c>
      <c r="FP30" s="81" t="str">
        <f t="shared" si="123"/>
        <v/>
      </c>
      <c r="FQ30" s="81" t="str">
        <f t="shared" si="124"/>
        <v/>
      </c>
      <c r="FR30" s="81" t="str">
        <f t="shared" si="125"/>
        <v/>
      </c>
      <c r="FS30" s="81" t="str">
        <f t="shared" si="126"/>
        <v/>
      </c>
      <c r="FT30" s="81" t="str">
        <f t="shared" si="127"/>
        <v/>
      </c>
      <c r="FU30" s="81" t="str">
        <f t="shared" si="128"/>
        <v/>
      </c>
      <c r="FV30" s="81" t="str">
        <f>IF(OR(FU30="",$E30&lt;&gt;"全部"),"",IF(COUNTIF(FU$18:FU30,"*"&amp;$U30&amp;"_全部*")=1,1,""))</f>
        <v/>
      </c>
      <c r="FW30" s="81" t="str">
        <f t="shared" si="129"/>
        <v/>
      </c>
      <c r="FX30" s="89" t="str">
        <f t="shared" si="130"/>
        <v/>
      </c>
      <c r="FY30" s="81" t="str">
        <f>IF(OR(FU30="",AND($E30&lt;&gt;"一部(追加調査)",$E30&lt;&gt;"一部(一区画のみ)")),"",IF(OR(COUNTIF(FU$18:FU30,"*"&amp;$U30&amp;"_一部(追加調査)*")=1,COUNTIF(FU$18:FU30,"*"&amp;$U30&amp;"_一部(一区画のみ)*")=1),1,""))</f>
        <v/>
      </c>
      <c r="FZ30" s="81" t="str">
        <f t="shared" si="131"/>
        <v/>
      </c>
      <c r="GA30" s="81" t="str">
        <f t="shared" si="132"/>
        <v/>
      </c>
      <c r="GB30" s="81" t="str">
        <f t="shared" si="133"/>
        <v/>
      </c>
      <c r="GC30" s="81" t="str">
        <f t="shared" si="134"/>
        <v/>
      </c>
      <c r="GD30" s="81" t="str">
        <f t="shared" si="135"/>
        <v/>
      </c>
      <c r="GE30" s="81" t="str">
        <f t="shared" si="136"/>
        <v/>
      </c>
      <c r="GF30" s="81" t="str">
        <f t="shared" si="137"/>
        <v/>
      </c>
      <c r="GG30" s="81" t="str">
        <f>IF(OR(GF30="",$E30&lt;&gt;"全部"),"",IF(COUNTIF(GF$18:GF30,"*"&amp;$U30&amp;"_全部*")=1,1,""))</f>
        <v/>
      </c>
      <c r="GH30" s="81" t="str">
        <f t="shared" si="138"/>
        <v/>
      </c>
      <c r="GI30" s="81" t="str">
        <f t="shared" si="139"/>
        <v/>
      </c>
      <c r="GJ30" s="81" t="str">
        <f>IF(OR(GF30="",AND($E30&lt;&gt;"一部(追加調査)",$E30&lt;&gt;"一部(一区画のみ)")),"",IF(OR(COUNTIF(GF$18:GF30,"*"&amp;$U30&amp;"_一部(追加調査)*")=1,COUNTIF(GF$18:GF30,"*"&amp;$U30&amp;"_一部(一区画のみ)*")=1),1,""))</f>
        <v/>
      </c>
      <c r="GK30" s="81" t="str">
        <f t="shared" si="140"/>
        <v/>
      </c>
      <c r="GL30" s="81" t="str">
        <f t="shared" si="141"/>
        <v/>
      </c>
      <c r="GM30" s="81" t="str">
        <f t="shared" si="142"/>
        <v/>
      </c>
      <c r="GN30" s="81" t="str">
        <f t="shared" si="143"/>
        <v/>
      </c>
      <c r="GO30" s="81" t="str">
        <f t="shared" si="144"/>
        <v/>
      </c>
      <c r="GP30" s="81" t="str">
        <f t="shared" si="145"/>
        <v/>
      </c>
      <c r="GQ30" s="81" t="str">
        <f t="shared" si="146"/>
        <v/>
      </c>
      <c r="GR30" s="81" t="str">
        <f>IF(OR(GQ30="",$E30&lt;&gt;"全部"),"",IF(COUNTIF(GQ$18:GQ30,"*"&amp;$U30&amp;"_全部*")=1,1,""))</f>
        <v/>
      </c>
      <c r="GS30" s="81" t="str">
        <f t="shared" si="147"/>
        <v/>
      </c>
      <c r="GT30" s="89" t="str">
        <f t="shared" si="148"/>
        <v/>
      </c>
      <c r="GU30" s="81" t="str">
        <f>IF(OR(GQ30="",AND($E30&lt;&gt;"一部(追加調査)",$E30&lt;&gt;"一部(一区画のみ)")),"",IF(OR(COUNTIF(GQ$18:GQ30,"*"&amp;$U30&amp;"_一部(追加調査)*")=1,COUNTIF(GQ$18:GQ30,"*"&amp;$U30&amp;"_一部(一区画のみ)*")=1),1,""))</f>
        <v/>
      </c>
      <c r="GV30" s="81" t="str">
        <f t="shared" si="149"/>
        <v/>
      </c>
      <c r="GW30" s="81" t="str">
        <f t="shared" si="150"/>
        <v/>
      </c>
      <c r="GX30" s="81" t="str">
        <f t="shared" si="151"/>
        <v/>
      </c>
      <c r="GY30" s="81" t="str">
        <f t="shared" si="152"/>
        <v/>
      </c>
      <c r="GZ30" s="81" t="str">
        <f t="shared" si="153"/>
        <v/>
      </c>
      <c r="HA30" s="81" t="str">
        <f t="shared" si="154"/>
        <v/>
      </c>
      <c r="HB30" s="81" t="str">
        <f t="shared" si="155"/>
        <v/>
      </c>
      <c r="HC30" s="81" t="str">
        <f>IF(OR(HB30="",$E30&lt;&gt;"全部"),"",IF(COUNTIF(HB$18:HB30,"*"&amp;$U30&amp;"_全部*")=1,1,""))</f>
        <v/>
      </c>
      <c r="HD30" s="81" t="str">
        <f t="shared" si="156"/>
        <v/>
      </c>
      <c r="HE30" s="81" t="str">
        <f t="shared" si="157"/>
        <v/>
      </c>
      <c r="HF30" s="81" t="str">
        <f>IF(OR(HB30="",AND($E30&lt;&gt;"一部(追加調査)",$E30&lt;&gt;"一部(一区画のみ)")),"",IF(OR(COUNTIF(HB$18:HB30,"*"&amp;$U30&amp;"_一部(追加調査)*")=1,COUNTIF(HB$18:HB30,"*"&amp;$U30&amp;"_一部(一区画のみ)*")=1),1,""))</f>
        <v/>
      </c>
      <c r="HG30" s="81" t="str">
        <f t="shared" si="158"/>
        <v/>
      </c>
      <c r="HH30" s="81" t="str">
        <f t="shared" si="159"/>
        <v/>
      </c>
      <c r="HI30" s="81" t="str">
        <f t="shared" si="160"/>
        <v/>
      </c>
      <c r="HJ30" s="81" t="str">
        <f t="shared" si="161"/>
        <v/>
      </c>
      <c r="HK30" s="81" t="str">
        <f t="shared" si="162"/>
        <v/>
      </c>
      <c r="HL30" s="81" t="str">
        <f t="shared" si="163"/>
        <v/>
      </c>
      <c r="HM30" s="81" t="str">
        <f t="shared" si="164"/>
        <v/>
      </c>
      <c r="HN30" s="81" t="str">
        <f>IF(OR(HM30="",$E30&lt;&gt;"全部"),"",IF(COUNTIF(HM$18:HM30,"*"&amp;$U30&amp;"_全部*")=1,1,""))</f>
        <v/>
      </c>
      <c r="HO30" s="81" t="str">
        <f t="shared" si="165"/>
        <v/>
      </c>
      <c r="HP30" s="89" t="str">
        <f t="shared" si="166"/>
        <v/>
      </c>
      <c r="HQ30" s="81" t="str">
        <f>IF(OR(HM30="",AND($E30&lt;&gt;"一部(追加調査)",$E30&lt;&gt;"一部(一区画のみ)")),"",IF(OR(COUNTIF(HM$18:HM30,"*"&amp;$U30&amp;"_一部(追加調査)*")=1,COUNTIF(HM$18:HM30,"*"&amp;$U30&amp;"_一部(一区画のみ)*")=1),1,""))</f>
        <v/>
      </c>
      <c r="HR30" s="81" t="str">
        <f t="shared" si="167"/>
        <v/>
      </c>
      <c r="HS30" s="81" t="str">
        <f t="shared" si="168"/>
        <v/>
      </c>
      <c r="HT30" s="81" t="str">
        <f t="shared" si="169"/>
        <v/>
      </c>
      <c r="HU30" s="81" t="str">
        <f t="shared" si="170"/>
        <v/>
      </c>
      <c r="HV30" s="81" t="str">
        <f t="shared" si="171"/>
        <v/>
      </c>
      <c r="HW30" s="81" t="str">
        <f t="shared" si="172"/>
        <v/>
      </c>
      <c r="HX30" s="81" t="str">
        <f t="shared" si="173"/>
        <v/>
      </c>
      <c r="HY30" s="81" t="str">
        <f>IF(OR(HX30="",$E30&lt;&gt;"全部"),"",IF(COUNTIF(HX$18:HX30,"*"&amp;$U30&amp;"_全部*")=1,1,""))</f>
        <v/>
      </c>
      <c r="HZ30" s="81" t="str">
        <f t="shared" si="174"/>
        <v/>
      </c>
      <c r="IA30" s="81" t="str">
        <f t="shared" si="175"/>
        <v/>
      </c>
      <c r="IB30" s="81" t="str">
        <f>IF(OR(HX30="",AND($E30&lt;&gt;"一部(追加調査)",$E30&lt;&gt;"一部(一区画のみ)")),"",IF(OR(COUNTIF(HX$18:HX30,"*"&amp;$U30&amp;"_一部(追加調査)*")=1,COUNTIF(HX$18:HX30,"*"&amp;$U30&amp;"_一部(一区画のみ)*")=1),1,""))</f>
        <v/>
      </c>
      <c r="IC30" s="81" t="str">
        <f t="shared" si="176"/>
        <v/>
      </c>
      <c r="ID30" s="81" t="str">
        <f t="shared" si="177"/>
        <v/>
      </c>
      <c r="IE30" s="81" t="str">
        <f t="shared" si="178"/>
        <v/>
      </c>
      <c r="IF30" s="81" t="str">
        <f t="shared" si="179"/>
        <v/>
      </c>
      <c r="IG30" s="81" t="str">
        <f t="shared" si="180"/>
        <v/>
      </c>
      <c r="IH30" s="81" t="str">
        <f t="shared" si="181"/>
        <v/>
      </c>
      <c r="II30" s="81" t="str">
        <f t="shared" si="182"/>
        <v/>
      </c>
      <c r="IJ30" s="81" t="str">
        <f>IF(OR(II30="",$E30&lt;&gt;"全部"),"",IF(COUNTIF(II$18:II30,"*"&amp;$U30&amp;"_全部*")=1,1,""))</f>
        <v/>
      </c>
      <c r="IK30" s="81" t="str">
        <f t="shared" si="183"/>
        <v/>
      </c>
      <c r="IL30" s="89" t="str">
        <f t="shared" si="184"/>
        <v/>
      </c>
      <c r="IM30" s="81" t="str">
        <f>IF(OR(II30="",AND($E30&lt;&gt;"一部(追加調査)",$E30&lt;&gt;"一部(一区画のみ)")),"",IF(OR(COUNTIF(II$18:II30,"*"&amp;$U30&amp;"_一部(追加調査)*")=1,COUNTIF(II$18:II30,"*"&amp;$U30&amp;"_一部(一区画のみ)*")=1),1,""))</f>
        <v/>
      </c>
      <c r="IN30" s="81" t="str">
        <f t="shared" si="185"/>
        <v/>
      </c>
      <c r="IO30" s="81" t="str">
        <f t="shared" si="186"/>
        <v/>
      </c>
      <c r="IP30" s="81" t="str">
        <f t="shared" si="187"/>
        <v/>
      </c>
      <c r="IQ30" s="81" t="str">
        <f t="shared" si="188"/>
        <v/>
      </c>
      <c r="IR30" s="81" t="str">
        <f t="shared" si="189"/>
        <v/>
      </c>
      <c r="IS30" s="81" t="str">
        <f t="shared" si="190"/>
        <v/>
      </c>
      <c r="IT30" s="81" t="str">
        <f t="shared" si="191"/>
        <v/>
      </c>
      <c r="IU30" s="81" t="str">
        <f>IF(OR(IT30="",$E30&lt;&gt;"全部"),"",IF(COUNTIF(IT$18:IT30,"*"&amp;$U30&amp;"_全部*")=1,1,""))</f>
        <v/>
      </c>
      <c r="IV30" s="81" t="str">
        <f t="shared" si="192"/>
        <v/>
      </c>
      <c r="IW30" s="81" t="str">
        <f t="shared" si="193"/>
        <v/>
      </c>
      <c r="IX30" s="81" t="str">
        <f>IF(OR(IT30="",AND($E30&lt;&gt;"一部(追加調査)",$E30&lt;&gt;"一部(一区画のみ)")),"",IF(OR(COUNTIF(IT$18:IT30,"*"&amp;$U30&amp;"_一部(追加調査)*")=1,COUNTIF(IT$18:IT30,"*"&amp;$U30&amp;"_一部(一区画のみ)*")=1),1,""))</f>
        <v/>
      </c>
      <c r="IY30" s="81" t="str">
        <f t="shared" si="194"/>
        <v/>
      </c>
      <c r="IZ30" s="81" t="str">
        <f t="shared" si="195"/>
        <v/>
      </c>
      <c r="JA30" s="81" t="str">
        <f t="shared" si="196"/>
        <v/>
      </c>
      <c r="JB30" s="81" t="str">
        <f t="shared" si="197"/>
        <v/>
      </c>
      <c r="JC30" s="81" t="str">
        <f t="shared" si="198"/>
        <v/>
      </c>
      <c r="JD30" s="81" t="str">
        <f t="shared" si="199"/>
        <v/>
      </c>
      <c r="JE30" s="81" t="str">
        <f t="shared" si="200"/>
        <v/>
      </c>
      <c r="JF30" s="81" t="str">
        <f>IF(OR(JE30="",$E30&lt;&gt;"全部"),"",IF(COUNTIF(JE$18:JE30,"*"&amp;$U30&amp;"_全部*")=1,1,""))</f>
        <v/>
      </c>
      <c r="JG30" s="81" t="str">
        <f t="shared" si="201"/>
        <v/>
      </c>
      <c r="JH30" s="89" t="str">
        <f t="shared" si="202"/>
        <v/>
      </c>
      <c r="JI30" s="81" t="str">
        <f>IF(OR(JE30="",AND($E30&lt;&gt;"一部(追加調査)",$E30&lt;&gt;"一部(一区画のみ)")),"",IF(OR(COUNTIF(JE$18:JE30,"*"&amp;$U30&amp;"_一部(追加調査)*")=1,COUNTIF(JE$18:JE30,"*"&amp;$U30&amp;"_一部(一区画のみ)*")=1),1,""))</f>
        <v/>
      </c>
      <c r="JJ30" s="81" t="str">
        <f t="shared" si="203"/>
        <v/>
      </c>
      <c r="JK30" s="81" t="str">
        <f t="shared" si="204"/>
        <v/>
      </c>
      <c r="JL30" s="81" t="str">
        <f t="shared" si="205"/>
        <v/>
      </c>
      <c r="JM30" s="81" t="str">
        <f t="shared" si="206"/>
        <v/>
      </c>
      <c r="JN30" s="81" t="str">
        <f t="shared" si="207"/>
        <v/>
      </c>
      <c r="JO30" s="81" t="str">
        <f t="shared" si="208"/>
        <v/>
      </c>
      <c r="JP30" s="81" t="str">
        <f t="shared" si="209"/>
        <v/>
      </c>
      <c r="JQ30" s="81" t="str">
        <f>IF(OR(JP30="",$E30&lt;&gt;"全部"),"",IF(COUNTIF(JP$18:JP30,"*"&amp;$U30&amp;"_全部*")=1,1,""))</f>
        <v/>
      </c>
      <c r="JR30" s="81" t="str">
        <f t="shared" si="210"/>
        <v/>
      </c>
      <c r="JS30" s="81" t="str">
        <f t="shared" si="211"/>
        <v/>
      </c>
      <c r="JT30" s="81" t="str">
        <f>IF(OR(JP30="",AND($E30&lt;&gt;"一部(追加調査)",$E30&lt;&gt;"一部(一区画のみ)")),"",IF(OR(COUNTIF(JP$18:JP30,"*"&amp;$U30&amp;"_一部(追加調査)*")=1,COUNTIF(JP$18:JP30,"*"&amp;$U30&amp;"_一部(一区画のみ)*")=1),1,""))</f>
        <v/>
      </c>
      <c r="JU30" s="81" t="str">
        <f t="shared" si="212"/>
        <v/>
      </c>
      <c r="JV30" s="81" t="str">
        <f t="shared" si="213"/>
        <v/>
      </c>
      <c r="JW30" s="81" t="str">
        <f t="shared" si="214"/>
        <v/>
      </c>
      <c r="JX30" s="81" t="str">
        <f t="shared" si="215"/>
        <v/>
      </c>
      <c r="JY30" s="81" t="str">
        <f t="shared" si="216"/>
        <v/>
      </c>
      <c r="JZ30" s="81" t="str">
        <f t="shared" si="217"/>
        <v/>
      </c>
    </row>
    <row r="31" spans="1:286" s="81" customFormat="1" ht="15" customHeight="1">
      <c r="A31" s="79"/>
      <c r="B31" s="82">
        <f t="shared" si="0"/>
        <v>14</v>
      </c>
      <c r="C31" s="65"/>
      <c r="D31" s="66"/>
      <c r="E31" s="67"/>
      <c r="F31" s="68"/>
      <c r="G31" s="69"/>
      <c r="H31" s="70"/>
      <c r="I31" s="71"/>
      <c r="J31" s="71"/>
      <c r="K31" s="71"/>
      <c r="L31" s="71"/>
      <c r="M31" s="71"/>
      <c r="N31" s="71"/>
      <c r="O31" s="71"/>
      <c r="P31" s="71"/>
      <c r="Q31" s="71"/>
      <c r="R31" s="71"/>
      <c r="S31" s="72"/>
      <c r="T31" s="79"/>
      <c r="U31" s="81" t="str">
        <f t="shared" si="1"/>
        <v/>
      </c>
      <c r="V31" s="81" t="str">
        <f>IF(U31="","",COUNTIF(U$18:U31,U31))</f>
        <v/>
      </c>
      <c r="W31" s="81" t="str">
        <f t="shared" si="2"/>
        <v/>
      </c>
      <c r="X31" s="81" t="str">
        <f>IF(OR(W31="",$E31&lt;&gt;"全部"),"",IF(COUNTIF(W$18:W31,"*"&amp;$U31&amp;"_全部*")=1,1,""))</f>
        <v/>
      </c>
      <c r="Y31" s="81" t="str">
        <f t="shared" si="3"/>
        <v/>
      </c>
      <c r="Z31" s="89" t="str">
        <f t="shared" si="4"/>
        <v/>
      </c>
      <c r="AA31" s="81" t="str">
        <f>IF(OR(W31="",AND($E31&lt;&gt;"一部(追加調査)",$E31&lt;&gt;"一部(一区画のみ)")),"",IF(OR(COUNTIF(W$18:W31, "*" &amp; $U31 &amp; "_一部(追加調査)*")=1, COUNTIF(W$18:W31, "*" &amp; $U31 &amp; "_一部(一区画のみ)*")=1), 1, ""))</f>
        <v/>
      </c>
      <c r="AB31" s="81" t="str">
        <f t="shared" si="5"/>
        <v/>
      </c>
      <c r="AC31" s="81" t="str">
        <f t="shared" si="6"/>
        <v/>
      </c>
      <c r="AD31" s="81" t="str">
        <f t="shared" si="7"/>
        <v/>
      </c>
      <c r="AE31" s="81" t="str">
        <f t="shared" si="8"/>
        <v/>
      </c>
      <c r="AF31" s="81" t="str">
        <f t="shared" si="9"/>
        <v/>
      </c>
      <c r="AG31" s="81" t="str">
        <f t="shared" si="10"/>
        <v/>
      </c>
      <c r="AH31" s="81" t="str">
        <f t="shared" si="11"/>
        <v/>
      </c>
      <c r="AI31" s="81" t="str">
        <f>IF(OR(AH31="",$E31&lt;&gt;"全部"),"",IF(COUNTIF(AH$18:AH31,"*"&amp;$U31&amp;"_全部*")=1,1,""))</f>
        <v/>
      </c>
      <c r="AJ31" s="81" t="str">
        <f t="shared" si="12"/>
        <v/>
      </c>
      <c r="AK31" s="81" t="str">
        <f t="shared" si="13"/>
        <v/>
      </c>
      <c r="AL31" s="81" t="str">
        <f>IF(OR(AH31="",AND($E31&lt;&gt;"一部(追加調査)",$E31&lt;&gt;"一部(一区画のみ)")),"",IF(OR(COUNTIF(AH$18:AH31,"*"&amp;$U31&amp;"_一部(追加調査)*")=1,COUNTIF(AH$18:AH31,"*"&amp;$U31&amp;"_一部(一区画のみ)*")=1),1,""))</f>
        <v/>
      </c>
      <c r="AM31" s="81" t="str">
        <f t="shared" si="14"/>
        <v/>
      </c>
      <c r="AN31" s="81" t="str">
        <f t="shared" si="15"/>
        <v/>
      </c>
      <c r="AO31" s="81" t="str">
        <f t="shared" si="16"/>
        <v/>
      </c>
      <c r="AP31" s="81" t="str">
        <f t="shared" si="17"/>
        <v/>
      </c>
      <c r="AQ31" s="81" t="str">
        <f t="shared" si="18"/>
        <v/>
      </c>
      <c r="AR31" s="81" t="str">
        <f t="shared" si="19"/>
        <v/>
      </c>
      <c r="AS31" s="81" t="str">
        <f t="shared" si="20"/>
        <v/>
      </c>
      <c r="AT31" s="81" t="str">
        <f>IF(OR(AS31="",$E31&lt;&gt;"全部"),"",IF(COUNTIF(AS$18:AS31,"*"&amp;$U31&amp;"_全部*")=1,1,""))</f>
        <v/>
      </c>
      <c r="AU31" s="81" t="str">
        <f t="shared" si="21"/>
        <v/>
      </c>
      <c r="AV31" s="89" t="str">
        <f t="shared" si="22"/>
        <v/>
      </c>
      <c r="AW31" s="81" t="str">
        <f>IF(OR(AS31="",AND($E31&lt;&gt;"一部(追加調査)",$E31&lt;&gt;"一部(一区画のみ)")),"",IF(OR(COUNTIF(AS$18:AS31,"*"&amp;$U31&amp;"_一部(追加調査)*")=1,COUNTIF(AS$18:AS31,"*"&amp;$U31&amp;"_一部(一区画のみ)*")=1),1,""))</f>
        <v/>
      </c>
      <c r="AX31" s="81" t="str">
        <f t="shared" si="23"/>
        <v/>
      </c>
      <c r="AY31" s="81" t="str">
        <f t="shared" si="24"/>
        <v/>
      </c>
      <c r="AZ31" s="81" t="str">
        <f t="shared" si="25"/>
        <v/>
      </c>
      <c r="BA31" s="81" t="str">
        <f t="shared" si="26"/>
        <v/>
      </c>
      <c r="BB31" s="81" t="str">
        <f t="shared" si="27"/>
        <v/>
      </c>
      <c r="BC31" s="81" t="str">
        <f t="shared" si="28"/>
        <v/>
      </c>
      <c r="BD31" s="81" t="str">
        <f t="shared" si="29"/>
        <v/>
      </c>
      <c r="BE31" s="81" t="str">
        <f>IF(OR(BD31="",$E31&lt;&gt;"全部"),"",IF(COUNTIF(BD$18:BD31,"*"&amp;$U31&amp;"_全部*")=1,1,""))</f>
        <v/>
      </c>
      <c r="BF31" s="81" t="str">
        <f t="shared" si="30"/>
        <v/>
      </c>
      <c r="BG31" s="81" t="str">
        <f t="shared" si="31"/>
        <v/>
      </c>
      <c r="BH31" s="81" t="str">
        <f>IF(OR(BD31="",AND($E31&lt;&gt;"一部(追加調査)",$E31&lt;&gt;"一部(一区画のみ)")),"",IF(OR(COUNTIF(BD$18:BD31,"*"&amp;$U31&amp;"_一部(追加調査)*")=1, COUNTIF(BD$18:BD31,"*"&amp;$U31&amp;"_一部(一区画のみ)*")=1),1,""))</f>
        <v/>
      </c>
      <c r="BI31" s="81" t="str">
        <f t="shared" si="32"/>
        <v/>
      </c>
      <c r="BJ31" s="81" t="str">
        <f t="shared" si="33"/>
        <v/>
      </c>
      <c r="BK31" s="81" t="str">
        <f t="shared" si="34"/>
        <v/>
      </c>
      <c r="BL31" s="81" t="str">
        <f t="shared" si="35"/>
        <v/>
      </c>
      <c r="BM31" s="81" t="str">
        <f t="shared" si="36"/>
        <v/>
      </c>
      <c r="BN31" s="81" t="str">
        <f t="shared" si="37"/>
        <v/>
      </c>
      <c r="BO31" s="81" t="str">
        <f t="shared" si="38"/>
        <v/>
      </c>
      <c r="BP31" s="81" t="str">
        <f>IF(OR(BO31="",$E31&lt;&gt;"全部"),"",IF(COUNTIF(BO$18:BO31,"*"&amp;$U31&amp;"_全部*")=1,1,""))</f>
        <v/>
      </c>
      <c r="BQ31" s="81" t="str">
        <f t="shared" si="39"/>
        <v/>
      </c>
      <c r="BR31" s="89" t="str">
        <f t="shared" si="40"/>
        <v/>
      </c>
      <c r="BS31" s="81" t="str">
        <f>IF(OR(BO31="",AND($E31&lt;&gt;"一部(追加調査)",$E31&lt;&gt;"一部(一区画のみ)")),"",IF(OR(COUNTIF(BO$18:BO31,"*"&amp;$U31&amp;"_一部(追加調査)*")=1, COUNTIF(BO$18:BO31,"*"&amp;$U31&amp;"_一部(一区画のみ*")=1),1,""))</f>
        <v/>
      </c>
      <c r="BT31" s="81" t="str">
        <f t="shared" si="41"/>
        <v/>
      </c>
      <c r="BU31" s="81" t="str">
        <f t="shared" si="42"/>
        <v/>
      </c>
      <c r="BV31" s="81" t="str">
        <f t="shared" si="43"/>
        <v/>
      </c>
      <c r="BW31" s="81" t="str">
        <f t="shared" si="44"/>
        <v/>
      </c>
      <c r="BX31" s="81" t="str">
        <f t="shared" si="45"/>
        <v/>
      </c>
      <c r="BY31" s="81" t="str">
        <f t="shared" si="46"/>
        <v/>
      </c>
      <c r="BZ31" s="81" t="str">
        <f t="shared" si="47"/>
        <v/>
      </c>
      <c r="CA31" s="81" t="str">
        <f>IF(OR(BZ31="",$E31&lt;&gt;"全部"),"",IF(COUNTIF(BZ$18:BZ31,"*"&amp;$U31&amp;"_全部*")=1,1,""))</f>
        <v/>
      </c>
      <c r="CB31" s="81" t="str">
        <f t="shared" si="48"/>
        <v/>
      </c>
      <c r="CC31" s="81" t="str">
        <f t="shared" si="49"/>
        <v/>
      </c>
      <c r="CD31" s="81" t="str">
        <f>IF(OR(BZ31="",AND($E31&lt;&gt;"一部(追加調査)",$E31&lt;&gt;"一部(一区画のみ)")),"",IF(OR(COUNTIF(BZ$18:BZ31,"*"&amp;$U31&amp;"_一部(追加調査)*")=1,COUNTIF(BZ$18:BZ31,"*"&amp;$U31&amp;"_一部(一区画のみ)*")=1),1,""))</f>
        <v/>
      </c>
      <c r="CE31" s="81" t="str">
        <f t="shared" si="50"/>
        <v/>
      </c>
      <c r="CF31" s="81" t="str">
        <f t="shared" si="51"/>
        <v/>
      </c>
      <c r="CG31" s="81" t="str">
        <f t="shared" si="52"/>
        <v/>
      </c>
      <c r="CH31" s="81" t="str">
        <f t="shared" si="53"/>
        <v/>
      </c>
      <c r="CI31" s="81" t="str">
        <f t="shared" si="54"/>
        <v/>
      </c>
      <c r="CJ31" s="81" t="str">
        <f t="shared" si="55"/>
        <v/>
      </c>
      <c r="CK31" s="81" t="str">
        <f t="shared" si="56"/>
        <v/>
      </c>
      <c r="CL31" s="81" t="str">
        <f>IF(OR(CK31="",$E31&lt;&gt;"全部"),"",IF(COUNTIF(CK$18:CK31,"*"&amp;$U31&amp;"_全部*")=1,1,""))</f>
        <v/>
      </c>
      <c r="CM31" s="81" t="str">
        <f t="shared" si="57"/>
        <v/>
      </c>
      <c r="CN31" s="89" t="str">
        <f t="shared" si="58"/>
        <v/>
      </c>
      <c r="CO31" s="81" t="str">
        <f>IF(OR(CK31="",AND($E31&lt;&gt;"一部(追加調査)",$E31&lt;&gt;"一部(一区画のみ)")),"",IF(OR(COUNTIF(CK$18:CK31,"*"&amp;$U31&amp;"_一部(追加調査)*")=1,COUNTIF(CK$18:CK31,"*"&amp;$U31&amp;"_一部(一区画のみ)*")=1),1,""))</f>
        <v/>
      </c>
      <c r="CP31" s="81" t="str">
        <f t="shared" si="59"/>
        <v/>
      </c>
      <c r="CQ31" s="81" t="str">
        <f t="shared" si="60"/>
        <v/>
      </c>
      <c r="CR31" s="81" t="str">
        <f t="shared" si="61"/>
        <v/>
      </c>
      <c r="CS31" s="81" t="str">
        <f t="shared" si="62"/>
        <v/>
      </c>
      <c r="CT31" s="81" t="str">
        <f t="shared" si="63"/>
        <v/>
      </c>
      <c r="CU31" s="81" t="str">
        <f t="shared" si="64"/>
        <v/>
      </c>
      <c r="CV31" s="81" t="str">
        <f t="shared" si="65"/>
        <v/>
      </c>
      <c r="CW31" s="81" t="str">
        <f>IF(OR(CV31="",$E31&lt;&gt;"全部"),"",IF(COUNTIF(CV$18:CV31,"*"&amp;$U31&amp;"_全部*")=1,1,""))</f>
        <v/>
      </c>
      <c r="CX31" s="81" t="str">
        <f t="shared" si="66"/>
        <v/>
      </c>
      <c r="CY31" s="81" t="str">
        <f t="shared" si="67"/>
        <v/>
      </c>
      <c r="CZ31" s="81" t="str">
        <f>IF(OR(CV31="",AND($E31&lt;&gt;"一部(追加調査)",$E31&lt;&gt;"一部(一区画のみ)")),"",IF(OR(COUNTIF(CV$18:CV31,"*"&amp;$U31&amp;"_一部(追加調査)*")=1,COUNTIF(CV$18:CV31,"*"&amp;$U31&amp;"_一部(一区画のみ)*")=1),1,""))</f>
        <v/>
      </c>
      <c r="DA31" s="81" t="str">
        <f t="shared" si="68"/>
        <v/>
      </c>
      <c r="DB31" s="81" t="str">
        <f t="shared" si="69"/>
        <v/>
      </c>
      <c r="DC31" s="81" t="str">
        <f t="shared" si="70"/>
        <v/>
      </c>
      <c r="DD31" s="81" t="str">
        <f t="shared" si="71"/>
        <v/>
      </c>
      <c r="DE31" s="81" t="str">
        <f t="shared" si="72"/>
        <v/>
      </c>
      <c r="DF31" s="81" t="str">
        <f t="shared" si="73"/>
        <v/>
      </c>
      <c r="DG31" s="81" t="str">
        <f t="shared" si="74"/>
        <v/>
      </c>
      <c r="DH31" s="81" t="str">
        <f>IF(OR(DG31="",$E31&lt;&gt;"全部"),"",IF(COUNTIF(DG$18:DG31,"*"&amp;$U31&amp;"_全部*")=1,1,""))</f>
        <v/>
      </c>
      <c r="DI31" s="81" t="str">
        <f t="shared" si="75"/>
        <v/>
      </c>
      <c r="DJ31" s="89" t="str">
        <f t="shared" si="76"/>
        <v/>
      </c>
      <c r="DK31" s="81" t="str">
        <f>IF(OR(DG31="",AND($E31&lt;&gt;"一部(追加調査)",$E31&lt;&gt;"一部(一区画のみ)")),"",IF(OR(COUNTIF(DG$18:DG31,"*"&amp;$U31&amp;"_一部(追加調査)*")=1,COUNTIF(DG$18:DG31,"*"&amp;$U31&amp;"_一部(一区画のみ)*")=1),1,""))</f>
        <v/>
      </c>
      <c r="DL31" s="81" t="str">
        <f t="shared" si="77"/>
        <v/>
      </c>
      <c r="DM31" s="81" t="str">
        <f t="shared" si="78"/>
        <v/>
      </c>
      <c r="DN31" s="81" t="str">
        <f t="shared" si="79"/>
        <v/>
      </c>
      <c r="DO31" s="81" t="str">
        <f t="shared" si="80"/>
        <v/>
      </c>
      <c r="DP31" s="81" t="str">
        <f t="shared" si="81"/>
        <v/>
      </c>
      <c r="DQ31" s="81" t="str">
        <f t="shared" si="82"/>
        <v/>
      </c>
      <c r="DR31" s="81" t="str">
        <f t="shared" si="83"/>
        <v/>
      </c>
      <c r="DS31" s="81" t="str">
        <f>IF(OR(DR31="",$E31&lt;&gt;"全部"),"",IF(COUNTIF(DR$18:DR31,"*"&amp;$U31&amp;"_全部*")=1,1,""))</f>
        <v/>
      </c>
      <c r="DT31" s="81" t="str">
        <f t="shared" si="84"/>
        <v/>
      </c>
      <c r="DU31" s="81" t="str">
        <f t="shared" si="85"/>
        <v/>
      </c>
      <c r="DV31" s="81" t="str">
        <f>IF(OR(DR31="",AND($E31&lt;&gt;"一部(追加調査)",$E31&lt;&gt;"一部(一区画のみ)")),"",IF(OR(COUNTIF(DR$18:DR31,"*"&amp;$U31&amp;"_一部(追加調査)*")=1,COUNTIF(DR$18:DR31,"*"&amp;$U31&amp;"_一部(一区画のみ)*")=1),1,""))</f>
        <v/>
      </c>
      <c r="DW31" s="81" t="str">
        <f t="shared" si="86"/>
        <v/>
      </c>
      <c r="DX31" s="81" t="str">
        <f t="shared" si="87"/>
        <v/>
      </c>
      <c r="DY31" s="81" t="str">
        <f t="shared" si="88"/>
        <v/>
      </c>
      <c r="DZ31" s="81" t="str">
        <f t="shared" si="89"/>
        <v/>
      </c>
      <c r="EA31" s="81" t="str">
        <f t="shared" si="90"/>
        <v/>
      </c>
      <c r="EB31" s="81" t="str">
        <f t="shared" si="91"/>
        <v/>
      </c>
      <c r="EC31" s="81" t="str">
        <f t="shared" si="92"/>
        <v/>
      </c>
      <c r="ED31" s="81" t="str">
        <f>IF(OR(EC31="",$E31&lt;&gt;"全部"),"",IF(COUNTIF(EC$18:EC31,"*"&amp;$U31&amp;"_全部*")=1,1,""))</f>
        <v/>
      </c>
      <c r="EE31" s="81" t="str">
        <f t="shared" si="93"/>
        <v/>
      </c>
      <c r="EF31" s="89" t="str">
        <f t="shared" si="94"/>
        <v/>
      </c>
      <c r="EG31" s="81" t="str">
        <f>IF(OR(EC31="",AND($E31&lt;&gt;"一部(追加調査)",$E31&lt;&gt;"一部(一区画のみ)")),"",IF(OR(COUNTIF(EC$18:EC31,"*"&amp;$U31&amp;"_一部(追加調査)*")=1,COUNTIF(EC$18:EC31,"*"&amp;$U31&amp;"_一部(一区画のみ)*")=1),1,""))</f>
        <v/>
      </c>
      <c r="EH31" s="81" t="str">
        <f t="shared" si="95"/>
        <v/>
      </c>
      <c r="EI31" s="81" t="str">
        <f t="shared" si="96"/>
        <v/>
      </c>
      <c r="EJ31" s="81" t="str">
        <f t="shared" si="97"/>
        <v/>
      </c>
      <c r="EK31" s="81" t="str">
        <f t="shared" si="98"/>
        <v/>
      </c>
      <c r="EL31" s="81" t="str">
        <f t="shared" si="99"/>
        <v/>
      </c>
      <c r="EM31" s="81" t="str">
        <f t="shared" si="100"/>
        <v/>
      </c>
      <c r="EN31" s="81" t="str">
        <f t="shared" si="101"/>
        <v/>
      </c>
      <c r="EO31" s="81" t="str">
        <f>IF(OR(EN31="",$E31&lt;&gt;"全部"),"",IF(COUNTIF(EN$18:EN31,"*"&amp;$U31&amp;"_全部*")=1,1,""))</f>
        <v/>
      </c>
      <c r="EP31" s="81" t="str">
        <f t="shared" si="102"/>
        <v/>
      </c>
      <c r="EQ31" s="81" t="str">
        <f t="shared" si="103"/>
        <v/>
      </c>
      <c r="ER31" s="81" t="str">
        <f>IF(OR(EN31="",AND($E31&lt;&gt;"一部(追加調査)",$E31&lt;&gt;"一部(一区画のみ)")),"",IF(OR(COUNTIF(EN$18:EN31,"*"&amp;$U31&amp;"_一部(追加調査)*")=1,COUNTIF(EN$18:EN31,"*"&amp;$U31&amp;"_一部(一区画のみ)*")=1),1,""))</f>
        <v/>
      </c>
      <c r="ES31" s="81" t="str">
        <f t="shared" si="104"/>
        <v/>
      </c>
      <c r="ET31" s="81" t="str">
        <f t="shared" si="105"/>
        <v/>
      </c>
      <c r="EU31" s="81" t="str">
        <f t="shared" si="106"/>
        <v/>
      </c>
      <c r="EV31" s="81" t="str">
        <f t="shared" si="107"/>
        <v/>
      </c>
      <c r="EW31" s="81" t="str">
        <f t="shared" si="108"/>
        <v/>
      </c>
      <c r="EX31" s="81" t="str">
        <f t="shared" si="109"/>
        <v/>
      </c>
      <c r="EY31" s="81" t="str">
        <f t="shared" si="110"/>
        <v/>
      </c>
      <c r="EZ31" s="81" t="str">
        <f>IF(OR(EY31="",$E31&lt;&gt;"全部"),"",IF(COUNTIF(EY$18:EY31,"*"&amp;$U31&amp;"_全部*")=1,1,""))</f>
        <v/>
      </c>
      <c r="FA31" s="81" t="str">
        <f t="shared" si="111"/>
        <v/>
      </c>
      <c r="FB31" s="89" t="str">
        <f t="shared" si="112"/>
        <v/>
      </c>
      <c r="FC31" s="81" t="str">
        <f>IF(OR(EY31="",AND($E31&lt;&gt;"一部(追加調査)",$E31&lt;&gt;"一部(一区画のみ)")),"",IF(OR(COUNTIF(EY$18:EY31,"*"&amp;$U31&amp;"_一部(追加調査)*")=1,COUNTIF(EY$18:EY31,"*"&amp;$U31&amp;"_一部(一区画のみ)*")=1),1,""))</f>
        <v/>
      </c>
      <c r="FD31" s="81" t="str">
        <f t="shared" si="113"/>
        <v/>
      </c>
      <c r="FE31" s="81" t="str">
        <f t="shared" si="114"/>
        <v/>
      </c>
      <c r="FF31" s="81" t="str">
        <f t="shared" si="115"/>
        <v/>
      </c>
      <c r="FG31" s="81" t="str">
        <f t="shared" si="116"/>
        <v/>
      </c>
      <c r="FH31" s="81" t="str">
        <f t="shared" si="117"/>
        <v/>
      </c>
      <c r="FI31" s="81" t="str">
        <f t="shared" si="118"/>
        <v/>
      </c>
      <c r="FJ31" s="81" t="str">
        <f t="shared" si="119"/>
        <v/>
      </c>
      <c r="FK31" s="81" t="str">
        <f>IF(OR(FJ31="",$E31&lt;&gt;"全部"),"",IF(COUNTIF(FJ$18:FJ31,"*"&amp;$U31&amp;"_全部*")=1,1,""))</f>
        <v/>
      </c>
      <c r="FL31" s="81" t="str">
        <f t="shared" si="120"/>
        <v/>
      </c>
      <c r="FM31" s="81" t="str">
        <f t="shared" si="121"/>
        <v/>
      </c>
      <c r="FN31" s="81" t="str">
        <f>IF(OR(FJ31="",AND($E31&lt;&gt;"一部(追加調査)",$E31&lt;&gt;"一部(一区画のみ)")),"",IF(OR(COUNTIF(FJ$18:FJ31,"*"&amp;$U31&amp;"_一部(追加調査)*")=1,COUNTIF(FJ$18:FJ31,"*"&amp;$U31&amp;"_一部(一区画のみ)*")=1),1,""))</f>
        <v/>
      </c>
      <c r="FO31" s="81" t="str">
        <f t="shared" si="122"/>
        <v/>
      </c>
      <c r="FP31" s="81" t="str">
        <f t="shared" si="123"/>
        <v/>
      </c>
      <c r="FQ31" s="81" t="str">
        <f t="shared" si="124"/>
        <v/>
      </c>
      <c r="FR31" s="81" t="str">
        <f t="shared" si="125"/>
        <v/>
      </c>
      <c r="FS31" s="81" t="str">
        <f t="shared" si="126"/>
        <v/>
      </c>
      <c r="FT31" s="81" t="str">
        <f t="shared" si="127"/>
        <v/>
      </c>
      <c r="FU31" s="81" t="str">
        <f t="shared" si="128"/>
        <v/>
      </c>
      <c r="FV31" s="81" t="str">
        <f>IF(OR(FU31="",$E31&lt;&gt;"全部"),"",IF(COUNTIF(FU$18:FU31,"*"&amp;$U31&amp;"_全部*")=1,1,""))</f>
        <v/>
      </c>
      <c r="FW31" s="81" t="str">
        <f t="shared" si="129"/>
        <v/>
      </c>
      <c r="FX31" s="89" t="str">
        <f t="shared" si="130"/>
        <v/>
      </c>
      <c r="FY31" s="81" t="str">
        <f>IF(OR(FU31="",AND($E31&lt;&gt;"一部(追加調査)",$E31&lt;&gt;"一部(一区画のみ)")),"",IF(OR(COUNTIF(FU$18:FU31,"*"&amp;$U31&amp;"_一部(追加調査)*")=1,COUNTIF(FU$18:FU31,"*"&amp;$U31&amp;"_一部(一区画のみ)*")=1),1,""))</f>
        <v/>
      </c>
      <c r="FZ31" s="81" t="str">
        <f t="shared" si="131"/>
        <v/>
      </c>
      <c r="GA31" s="81" t="str">
        <f t="shared" si="132"/>
        <v/>
      </c>
      <c r="GB31" s="81" t="str">
        <f t="shared" si="133"/>
        <v/>
      </c>
      <c r="GC31" s="81" t="str">
        <f t="shared" si="134"/>
        <v/>
      </c>
      <c r="GD31" s="81" t="str">
        <f t="shared" si="135"/>
        <v/>
      </c>
      <c r="GE31" s="81" t="str">
        <f t="shared" si="136"/>
        <v/>
      </c>
      <c r="GF31" s="81" t="str">
        <f t="shared" si="137"/>
        <v/>
      </c>
      <c r="GG31" s="81" t="str">
        <f>IF(OR(GF31="",$E31&lt;&gt;"全部"),"",IF(COUNTIF(GF$18:GF31,"*"&amp;$U31&amp;"_全部*")=1,1,""))</f>
        <v/>
      </c>
      <c r="GH31" s="81" t="str">
        <f t="shared" si="138"/>
        <v/>
      </c>
      <c r="GI31" s="81" t="str">
        <f t="shared" si="139"/>
        <v/>
      </c>
      <c r="GJ31" s="81" t="str">
        <f>IF(OR(GF31="",AND($E31&lt;&gt;"一部(追加調査)",$E31&lt;&gt;"一部(一区画のみ)")),"",IF(OR(COUNTIF(GF$18:GF31,"*"&amp;$U31&amp;"_一部(追加調査)*")=1,COUNTIF(GF$18:GF31,"*"&amp;$U31&amp;"_一部(一区画のみ)*")=1),1,""))</f>
        <v/>
      </c>
      <c r="GK31" s="81" t="str">
        <f t="shared" si="140"/>
        <v/>
      </c>
      <c r="GL31" s="81" t="str">
        <f t="shared" si="141"/>
        <v/>
      </c>
      <c r="GM31" s="81" t="str">
        <f t="shared" si="142"/>
        <v/>
      </c>
      <c r="GN31" s="81" t="str">
        <f t="shared" si="143"/>
        <v/>
      </c>
      <c r="GO31" s="81" t="str">
        <f t="shared" si="144"/>
        <v/>
      </c>
      <c r="GP31" s="81" t="str">
        <f t="shared" si="145"/>
        <v/>
      </c>
      <c r="GQ31" s="81" t="str">
        <f t="shared" si="146"/>
        <v/>
      </c>
      <c r="GR31" s="81" t="str">
        <f>IF(OR(GQ31="",$E31&lt;&gt;"全部"),"",IF(COUNTIF(GQ$18:GQ31,"*"&amp;$U31&amp;"_全部*")=1,1,""))</f>
        <v/>
      </c>
      <c r="GS31" s="81" t="str">
        <f t="shared" si="147"/>
        <v/>
      </c>
      <c r="GT31" s="89" t="str">
        <f t="shared" si="148"/>
        <v/>
      </c>
      <c r="GU31" s="81" t="str">
        <f>IF(OR(GQ31="",AND($E31&lt;&gt;"一部(追加調査)",$E31&lt;&gt;"一部(一区画のみ)")),"",IF(OR(COUNTIF(GQ$18:GQ31,"*"&amp;$U31&amp;"_一部(追加調査)*")=1,COUNTIF(GQ$18:GQ31,"*"&amp;$U31&amp;"_一部(一区画のみ)*")=1),1,""))</f>
        <v/>
      </c>
      <c r="GV31" s="81" t="str">
        <f t="shared" si="149"/>
        <v/>
      </c>
      <c r="GW31" s="81" t="str">
        <f t="shared" si="150"/>
        <v/>
      </c>
      <c r="GX31" s="81" t="str">
        <f t="shared" si="151"/>
        <v/>
      </c>
      <c r="GY31" s="81" t="str">
        <f t="shared" si="152"/>
        <v/>
      </c>
      <c r="GZ31" s="81" t="str">
        <f t="shared" si="153"/>
        <v/>
      </c>
      <c r="HA31" s="81" t="str">
        <f t="shared" si="154"/>
        <v/>
      </c>
      <c r="HB31" s="81" t="str">
        <f t="shared" si="155"/>
        <v/>
      </c>
      <c r="HC31" s="81" t="str">
        <f>IF(OR(HB31="",$E31&lt;&gt;"全部"),"",IF(COUNTIF(HB$18:HB31,"*"&amp;$U31&amp;"_全部*")=1,1,""))</f>
        <v/>
      </c>
      <c r="HD31" s="81" t="str">
        <f t="shared" si="156"/>
        <v/>
      </c>
      <c r="HE31" s="81" t="str">
        <f t="shared" si="157"/>
        <v/>
      </c>
      <c r="HF31" s="81" t="str">
        <f>IF(OR(HB31="",AND($E31&lt;&gt;"一部(追加調査)",$E31&lt;&gt;"一部(一区画のみ)")),"",IF(OR(COUNTIF(HB$18:HB31,"*"&amp;$U31&amp;"_一部(追加調査)*")=1,COUNTIF(HB$18:HB31,"*"&amp;$U31&amp;"_一部(一区画のみ)*")=1),1,""))</f>
        <v/>
      </c>
      <c r="HG31" s="81" t="str">
        <f t="shared" si="158"/>
        <v/>
      </c>
      <c r="HH31" s="81" t="str">
        <f t="shared" si="159"/>
        <v/>
      </c>
      <c r="HI31" s="81" t="str">
        <f t="shared" si="160"/>
        <v/>
      </c>
      <c r="HJ31" s="81" t="str">
        <f t="shared" si="161"/>
        <v/>
      </c>
      <c r="HK31" s="81" t="str">
        <f t="shared" si="162"/>
        <v/>
      </c>
      <c r="HL31" s="81" t="str">
        <f t="shared" si="163"/>
        <v/>
      </c>
      <c r="HM31" s="81" t="str">
        <f t="shared" si="164"/>
        <v/>
      </c>
      <c r="HN31" s="81" t="str">
        <f>IF(OR(HM31="",$E31&lt;&gt;"全部"),"",IF(COUNTIF(HM$18:HM31,"*"&amp;$U31&amp;"_全部*")=1,1,""))</f>
        <v/>
      </c>
      <c r="HO31" s="81" t="str">
        <f t="shared" si="165"/>
        <v/>
      </c>
      <c r="HP31" s="89" t="str">
        <f t="shared" si="166"/>
        <v/>
      </c>
      <c r="HQ31" s="81" t="str">
        <f>IF(OR(HM31="",AND($E31&lt;&gt;"一部(追加調査)",$E31&lt;&gt;"一部(一区画のみ)")),"",IF(OR(COUNTIF(HM$18:HM31,"*"&amp;$U31&amp;"_一部(追加調査)*")=1,COUNTIF(HM$18:HM31,"*"&amp;$U31&amp;"_一部(一区画のみ)*")=1),1,""))</f>
        <v/>
      </c>
      <c r="HR31" s="81" t="str">
        <f t="shared" si="167"/>
        <v/>
      </c>
      <c r="HS31" s="81" t="str">
        <f t="shared" si="168"/>
        <v/>
      </c>
      <c r="HT31" s="81" t="str">
        <f t="shared" si="169"/>
        <v/>
      </c>
      <c r="HU31" s="81" t="str">
        <f t="shared" si="170"/>
        <v/>
      </c>
      <c r="HV31" s="81" t="str">
        <f t="shared" si="171"/>
        <v/>
      </c>
      <c r="HW31" s="81" t="str">
        <f t="shared" si="172"/>
        <v/>
      </c>
      <c r="HX31" s="81" t="str">
        <f t="shared" si="173"/>
        <v/>
      </c>
      <c r="HY31" s="81" t="str">
        <f>IF(OR(HX31="",$E31&lt;&gt;"全部"),"",IF(COUNTIF(HX$18:HX31,"*"&amp;$U31&amp;"_全部*")=1,1,""))</f>
        <v/>
      </c>
      <c r="HZ31" s="81" t="str">
        <f t="shared" si="174"/>
        <v/>
      </c>
      <c r="IA31" s="81" t="str">
        <f t="shared" si="175"/>
        <v/>
      </c>
      <c r="IB31" s="81" t="str">
        <f>IF(OR(HX31="",AND($E31&lt;&gt;"一部(追加調査)",$E31&lt;&gt;"一部(一区画のみ)")),"",IF(OR(COUNTIF(HX$18:HX31,"*"&amp;$U31&amp;"_一部(追加調査)*")=1,COUNTIF(HX$18:HX31,"*"&amp;$U31&amp;"_一部(一区画のみ)*")=1),1,""))</f>
        <v/>
      </c>
      <c r="IC31" s="81" t="str">
        <f t="shared" si="176"/>
        <v/>
      </c>
      <c r="ID31" s="81" t="str">
        <f t="shared" si="177"/>
        <v/>
      </c>
      <c r="IE31" s="81" t="str">
        <f t="shared" si="178"/>
        <v/>
      </c>
      <c r="IF31" s="81" t="str">
        <f t="shared" si="179"/>
        <v/>
      </c>
      <c r="IG31" s="81" t="str">
        <f t="shared" si="180"/>
        <v/>
      </c>
      <c r="IH31" s="81" t="str">
        <f t="shared" si="181"/>
        <v/>
      </c>
      <c r="II31" s="81" t="str">
        <f t="shared" si="182"/>
        <v/>
      </c>
      <c r="IJ31" s="81" t="str">
        <f>IF(OR(II31="",$E31&lt;&gt;"全部"),"",IF(COUNTIF(II$18:II31,"*"&amp;$U31&amp;"_全部*")=1,1,""))</f>
        <v/>
      </c>
      <c r="IK31" s="81" t="str">
        <f t="shared" si="183"/>
        <v/>
      </c>
      <c r="IL31" s="89" t="str">
        <f t="shared" si="184"/>
        <v/>
      </c>
      <c r="IM31" s="81" t="str">
        <f>IF(OR(II31="",AND($E31&lt;&gt;"一部(追加調査)",$E31&lt;&gt;"一部(一区画のみ)")),"",IF(OR(COUNTIF(II$18:II31,"*"&amp;$U31&amp;"_一部(追加調査)*")=1,COUNTIF(II$18:II31,"*"&amp;$U31&amp;"_一部(一区画のみ)*")=1),1,""))</f>
        <v/>
      </c>
      <c r="IN31" s="81" t="str">
        <f t="shared" si="185"/>
        <v/>
      </c>
      <c r="IO31" s="81" t="str">
        <f t="shared" si="186"/>
        <v/>
      </c>
      <c r="IP31" s="81" t="str">
        <f t="shared" si="187"/>
        <v/>
      </c>
      <c r="IQ31" s="81" t="str">
        <f t="shared" si="188"/>
        <v/>
      </c>
      <c r="IR31" s="81" t="str">
        <f t="shared" si="189"/>
        <v/>
      </c>
      <c r="IS31" s="81" t="str">
        <f t="shared" si="190"/>
        <v/>
      </c>
      <c r="IT31" s="81" t="str">
        <f t="shared" si="191"/>
        <v/>
      </c>
      <c r="IU31" s="81" t="str">
        <f>IF(OR(IT31="",$E31&lt;&gt;"全部"),"",IF(COUNTIF(IT$18:IT31,"*"&amp;$U31&amp;"_全部*")=1,1,""))</f>
        <v/>
      </c>
      <c r="IV31" s="81" t="str">
        <f t="shared" si="192"/>
        <v/>
      </c>
      <c r="IW31" s="81" t="str">
        <f t="shared" si="193"/>
        <v/>
      </c>
      <c r="IX31" s="81" t="str">
        <f>IF(OR(IT31="",AND($E31&lt;&gt;"一部(追加調査)",$E31&lt;&gt;"一部(一区画のみ)")),"",IF(OR(COUNTIF(IT$18:IT31,"*"&amp;$U31&amp;"_一部(追加調査)*")=1,COUNTIF(IT$18:IT31,"*"&amp;$U31&amp;"_一部(一区画のみ)*")=1),1,""))</f>
        <v/>
      </c>
      <c r="IY31" s="81" t="str">
        <f t="shared" si="194"/>
        <v/>
      </c>
      <c r="IZ31" s="81" t="str">
        <f t="shared" si="195"/>
        <v/>
      </c>
      <c r="JA31" s="81" t="str">
        <f t="shared" si="196"/>
        <v/>
      </c>
      <c r="JB31" s="81" t="str">
        <f t="shared" si="197"/>
        <v/>
      </c>
      <c r="JC31" s="81" t="str">
        <f t="shared" si="198"/>
        <v/>
      </c>
      <c r="JD31" s="81" t="str">
        <f t="shared" si="199"/>
        <v/>
      </c>
      <c r="JE31" s="81" t="str">
        <f t="shared" si="200"/>
        <v/>
      </c>
      <c r="JF31" s="81" t="str">
        <f>IF(OR(JE31="",$E31&lt;&gt;"全部"),"",IF(COUNTIF(JE$18:JE31,"*"&amp;$U31&amp;"_全部*")=1,1,""))</f>
        <v/>
      </c>
      <c r="JG31" s="81" t="str">
        <f t="shared" si="201"/>
        <v/>
      </c>
      <c r="JH31" s="89" t="str">
        <f t="shared" si="202"/>
        <v/>
      </c>
      <c r="JI31" s="81" t="str">
        <f>IF(OR(JE31="",AND($E31&lt;&gt;"一部(追加調査)",$E31&lt;&gt;"一部(一区画のみ)")),"",IF(OR(COUNTIF(JE$18:JE31,"*"&amp;$U31&amp;"_一部(追加調査)*")=1,COUNTIF(JE$18:JE31,"*"&amp;$U31&amp;"_一部(一区画のみ)*")=1),1,""))</f>
        <v/>
      </c>
      <c r="JJ31" s="81" t="str">
        <f t="shared" si="203"/>
        <v/>
      </c>
      <c r="JK31" s="81" t="str">
        <f t="shared" si="204"/>
        <v/>
      </c>
      <c r="JL31" s="81" t="str">
        <f t="shared" si="205"/>
        <v/>
      </c>
      <c r="JM31" s="81" t="str">
        <f t="shared" si="206"/>
        <v/>
      </c>
      <c r="JN31" s="81" t="str">
        <f t="shared" si="207"/>
        <v/>
      </c>
      <c r="JO31" s="81" t="str">
        <f t="shared" si="208"/>
        <v/>
      </c>
      <c r="JP31" s="81" t="str">
        <f t="shared" si="209"/>
        <v/>
      </c>
      <c r="JQ31" s="81" t="str">
        <f>IF(OR(JP31="",$E31&lt;&gt;"全部"),"",IF(COUNTIF(JP$18:JP31,"*"&amp;$U31&amp;"_全部*")=1,1,""))</f>
        <v/>
      </c>
      <c r="JR31" s="81" t="str">
        <f t="shared" si="210"/>
        <v/>
      </c>
      <c r="JS31" s="81" t="str">
        <f t="shared" si="211"/>
        <v/>
      </c>
      <c r="JT31" s="81" t="str">
        <f>IF(OR(JP31="",AND($E31&lt;&gt;"一部(追加調査)",$E31&lt;&gt;"一部(一区画のみ)")),"",IF(OR(COUNTIF(JP$18:JP31,"*"&amp;$U31&amp;"_一部(追加調査)*")=1,COUNTIF(JP$18:JP31,"*"&amp;$U31&amp;"_一部(一区画のみ)*")=1),1,""))</f>
        <v/>
      </c>
      <c r="JU31" s="81" t="str">
        <f t="shared" si="212"/>
        <v/>
      </c>
      <c r="JV31" s="81" t="str">
        <f t="shared" si="213"/>
        <v/>
      </c>
      <c r="JW31" s="81" t="str">
        <f t="shared" si="214"/>
        <v/>
      </c>
      <c r="JX31" s="81" t="str">
        <f t="shared" si="215"/>
        <v/>
      </c>
      <c r="JY31" s="81" t="str">
        <f t="shared" si="216"/>
        <v/>
      </c>
      <c r="JZ31" s="81" t="str">
        <f t="shared" si="217"/>
        <v/>
      </c>
    </row>
    <row r="32" spans="1:286" s="81" customFormat="1" ht="15" customHeight="1">
      <c r="A32" s="79"/>
      <c r="B32" s="82">
        <f t="shared" si="0"/>
        <v>15</v>
      </c>
      <c r="C32" s="65"/>
      <c r="D32" s="66"/>
      <c r="E32" s="67"/>
      <c r="F32" s="68"/>
      <c r="G32" s="69"/>
      <c r="H32" s="70"/>
      <c r="I32" s="71"/>
      <c r="J32" s="71"/>
      <c r="K32" s="71"/>
      <c r="L32" s="71"/>
      <c r="M32" s="71"/>
      <c r="N32" s="71"/>
      <c r="O32" s="71"/>
      <c r="P32" s="71"/>
      <c r="Q32" s="71"/>
      <c r="R32" s="71"/>
      <c r="S32" s="72"/>
      <c r="T32" s="79"/>
      <c r="U32" s="81" t="str">
        <f t="shared" si="1"/>
        <v/>
      </c>
      <c r="V32" s="81" t="str">
        <f>IF(U32="","",COUNTIF(U$18:U32,U32))</f>
        <v/>
      </c>
      <c r="W32" s="81" t="str">
        <f t="shared" si="2"/>
        <v/>
      </c>
      <c r="X32" s="81" t="str">
        <f>IF(OR(W32="",$E32&lt;&gt;"全部"),"",IF(COUNTIF(W$18:W32,"*"&amp;$U32&amp;"_全部*")=1,1,""))</f>
        <v/>
      </c>
      <c r="Y32" s="81" t="str">
        <f t="shared" si="3"/>
        <v/>
      </c>
      <c r="Z32" s="89" t="str">
        <f t="shared" si="4"/>
        <v/>
      </c>
      <c r="AA32" s="81" t="str">
        <f>IF(OR(W32="",AND($E32&lt;&gt;"一部(追加調査)",$E32&lt;&gt;"一部(一区画のみ)")),"",IF(OR(COUNTIF(W$18:W32, "*" &amp; $U32 &amp; "_一部(追加調査)*")=1, COUNTIF(W$18:W32, "*" &amp; $U32 &amp; "_一部(一区画のみ)*")=1), 1, ""))</f>
        <v/>
      </c>
      <c r="AB32" s="81" t="str">
        <f t="shared" si="5"/>
        <v/>
      </c>
      <c r="AC32" s="81" t="str">
        <f t="shared" si="6"/>
        <v/>
      </c>
      <c r="AD32" s="81" t="str">
        <f t="shared" si="7"/>
        <v/>
      </c>
      <c r="AE32" s="81" t="str">
        <f t="shared" si="8"/>
        <v/>
      </c>
      <c r="AF32" s="81" t="str">
        <f t="shared" si="9"/>
        <v/>
      </c>
      <c r="AG32" s="81" t="str">
        <f t="shared" si="10"/>
        <v/>
      </c>
      <c r="AH32" s="81" t="str">
        <f t="shared" si="11"/>
        <v/>
      </c>
      <c r="AI32" s="81" t="str">
        <f>IF(OR(AH32="",$E32&lt;&gt;"全部"),"",IF(COUNTIF(AH$18:AH32,"*"&amp;$U32&amp;"_全部*")=1,1,""))</f>
        <v/>
      </c>
      <c r="AJ32" s="81" t="str">
        <f t="shared" si="12"/>
        <v/>
      </c>
      <c r="AK32" s="81" t="str">
        <f t="shared" si="13"/>
        <v/>
      </c>
      <c r="AL32" s="81" t="str">
        <f>IF(OR(AH32="",AND($E32&lt;&gt;"一部(追加調査)",$E32&lt;&gt;"一部(一区画のみ)")),"",IF(OR(COUNTIF(AH$18:AH32,"*"&amp;$U32&amp;"_一部(追加調査)*")=1,COUNTIF(AH$18:AH32,"*"&amp;$U32&amp;"_一部(一区画のみ)*")=1),1,""))</f>
        <v/>
      </c>
      <c r="AM32" s="81" t="str">
        <f t="shared" si="14"/>
        <v/>
      </c>
      <c r="AN32" s="81" t="str">
        <f t="shared" si="15"/>
        <v/>
      </c>
      <c r="AO32" s="81" t="str">
        <f t="shared" si="16"/>
        <v/>
      </c>
      <c r="AP32" s="81" t="str">
        <f t="shared" si="17"/>
        <v/>
      </c>
      <c r="AQ32" s="81" t="str">
        <f t="shared" si="18"/>
        <v/>
      </c>
      <c r="AR32" s="81" t="str">
        <f t="shared" si="19"/>
        <v/>
      </c>
      <c r="AS32" s="81" t="str">
        <f t="shared" si="20"/>
        <v/>
      </c>
      <c r="AT32" s="81" t="str">
        <f>IF(OR(AS32="",$E32&lt;&gt;"全部"),"",IF(COUNTIF(AS$18:AS32,"*"&amp;$U32&amp;"_全部*")=1,1,""))</f>
        <v/>
      </c>
      <c r="AU32" s="81" t="str">
        <f t="shared" si="21"/>
        <v/>
      </c>
      <c r="AV32" s="89" t="str">
        <f t="shared" si="22"/>
        <v/>
      </c>
      <c r="AW32" s="81" t="str">
        <f>IF(OR(AS32="",AND($E32&lt;&gt;"一部(追加調査)",$E32&lt;&gt;"一部(一区画のみ)")),"",IF(OR(COUNTIF(AS$18:AS32,"*"&amp;$U32&amp;"_一部(追加調査)*")=1,COUNTIF(AS$18:AS32,"*"&amp;$U32&amp;"_一部(一区画のみ)*")=1),1,""))</f>
        <v/>
      </c>
      <c r="AX32" s="81" t="str">
        <f t="shared" si="23"/>
        <v/>
      </c>
      <c r="AY32" s="81" t="str">
        <f t="shared" si="24"/>
        <v/>
      </c>
      <c r="AZ32" s="81" t="str">
        <f t="shared" si="25"/>
        <v/>
      </c>
      <c r="BA32" s="81" t="str">
        <f t="shared" si="26"/>
        <v/>
      </c>
      <c r="BB32" s="81" t="str">
        <f t="shared" si="27"/>
        <v/>
      </c>
      <c r="BC32" s="81" t="str">
        <f t="shared" si="28"/>
        <v/>
      </c>
      <c r="BD32" s="81" t="str">
        <f t="shared" si="29"/>
        <v/>
      </c>
      <c r="BE32" s="81" t="str">
        <f>IF(OR(BD32="",$E32&lt;&gt;"全部"),"",IF(COUNTIF(BD$18:BD32,"*"&amp;$U32&amp;"_全部*")=1,1,""))</f>
        <v/>
      </c>
      <c r="BF32" s="81" t="str">
        <f t="shared" si="30"/>
        <v/>
      </c>
      <c r="BG32" s="81" t="str">
        <f t="shared" si="31"/>
        <v/>
      </c>
      <c r="BH32" s="81" t="str">
        <f>IF(OR(BD32="",AND($E32&lt;&gt;"一部(追加調査)",$E32&lt;&gt;"一部(一区画のみ)")),"",IF(OR(COUNTIF(BD$18:BD32,"*"&amp;$U32&amp;"_一部(追加調査)*")=1, COUNTIF(BD$18:BD32,"*"&amp;$U32&amp;"_一部(一区画のみ)*")=1),1,""))</f>
        <v/>
      </c>
      <c r="BI32" s="81" t="str">
        <f t="shared" si="32"/>
        <v/>
      </c>
      <c r="BJ32" s="81" t="str">
        <f t="shared" si="33"/>
        <v/>
      </c>
      <c r="BK32" s="81" t="str">
        <f t="shared" si="34"/>
        <v/>
      </c>
      <c r="BL32" s="81" t="str">
        <f t="shared" si="35"/>
        <v/>
      </c>
      <c r="BM32" s="81" t="str">
        <f t="shared" si="36"/>
        <v/>
      </c>
      <c r="BN32" s="81" t="str">
        <f t="shared" si="37"/>
        <v/>
      </c>
      <c r="BO32" s="81" t="str">
        <f t="shared" si="38"/>
        <v/>
      </c>
      <c r="BP32" s="81" t="str">
        <f>IF(OR(BO32="",$E32&lt;&gt;"全部"),"",IF(COUNTIF(BO$18:BO32,"*"&amp;$U32&amp;"_全部*")=1,1,""))</f>
        <v/>
      </c>
      <c r="BQ32" s="81" t="str">
        <f t="shared" si="39"/>
        <v/>
      </c>
      <c r="BR32" s="89" t="str">
        <f t="shared" si="40"/>
        <v/>
      </c>
      <c r="BS32" s="81" t="str">
        <f>IF(OR(BO32="",AND($E32&lt;&gt;"一部(追加調査)",$E32&lt;&gt;"一部(一区画のみ)")),"",IF(OR(COUNTIF(BO$18:BO32,"*"&amp;$U32&amp;"_一部(追加調査)*")=1, COUNTIF(BO$18:BO32,"*"&amp;$U32&amp;"_一部(一区画のみ*")=1),1,""))</f>
        <v/>
      </c>
      <c r="BT32" s="81" t="str">
        <f t="shared" si="41"/>
        <v/>
      </c>
      <c r="BU32" s="81" t="str">
        <f t="shared" si="42"/>
        <v/>
      </c>
      <c r="BV32" s="81" t="str">
        <f t="shared" si="43"/>
        <v/>
      </c>
      <c r="BW32" s="81" t="str">
        <f t="shared" si="44"/>
        <v/>
      </c>
      <c r="BX32" s="81" t="str">
        <f t="shared" si="45"/>
        <v/>
      </c>
      <c r="BY32" s="81" t="str">
        <f t="shared" si="46"/>
        <v/>
      </c>
      <c r="BZ32" s="81" t="str">
        <f t="shared" si="47"/>
        <v/>
      </c>
      <c r="CA32" s="81" t="str">
        <f>IF(OR(BZ32="",$E32&lt;&gt;"全部"),"",IF(COUNTIF(BZ$18:BZ32,"*"&amp;$U32&amp;"_全部*")=1,1,""))</f>
        <v/>
      </c>
      <c r="CB32" s="81" t="str">
        <f t="shared" si="48"/>
        <v/>
      </c>
      <c r="CC32" s="81" t="str">
        <f t="shared" si="49"/>
        <v/>
      </c>
      <c r="CD32" s="81" t="str">
        <f>IF(OR(BZ32="",AND($E32&lt;&gt;"一部(追加調査)",$E32&lt;&gt;"一部(一区画のみ)")),"",IF(OR(COUNTIF(BZ$18:BZ32,"*"&amp;$U32&amp;"_一部(追加調査)*")=1,COUNTIF(BZ$18:BZ32,"*"&amp;$U32&amp;"_一部(一区画のみ)*")=1),1,""))</f>
        <v/>
      </c>
      <c r="CE32" s="81" t="str">
        <f t="shared" si="50"/>
        <v/>
      </c>
      <c r="CF32" s="81" t="str">
        <f t="shared" si="51"/>
        <v/>
      </c>
      <c r="CG32" s="81" t="str">
        <f t="shared" si="52"/>
        <v/>
      </c>
      <c r="CH32" s="81" t="str">
        <f t="shared" si="53"/>
        <v/>
      </c>
      <c r="CI32" s="81" t="str">
        <f t="shared" si="54"/>
        <v/>
      </c>
      <c r="CJ32" s="81" t="str">
        <f t="shared" si="55"/>
        <v/>
      </c>
      <c r="CK32" s="81" t="str">
        <f t="shared" si="56"/>
        <v/>
      </c>
      <c r="CL32" s="81" t="str">
        <f>IF(OR(CK32="",$E32&lt;&gt;"全部"),"",IF(COUNTIF(CK$18:CK32,"*"&amp;$U32&amp;"_全部*")=1,1,""))</f>
        <v/>
      </c>
      <c r="CM32" s="81" t="str">
        <f t="shared" si="57"/>
        <v/>
      </c>
      <c r="CN32" s="89" t="str">
        <f t="shared" si="58"/>
        <v/>
      </c>
      <c r="CO32" s="81" t="str">
        <f>IF(OR(CK32="",AND($E32&lt;&gt;"一部(追加調査)",$E32&lt;&gt;"一部(一区画のみ)")),"",IF(OR(COUNTIF(CK$18:CK32,"*"&amp;$U32&amp;"_一部(追加調査)*")=1,COUNTIF(CK$18:CK32,"*"&amp;$U32&amp;"_一部(一区画のみ)*")=1),1,""))</f>
        <v/>
      </c>
      <c r="CP32" s="81" t="str">
        <f t="shared" si="59"/>
        <v/>
      </c>
      <c r="CQ32" s="81" t="str">
        <f t="shared" si="60"/>
        <v/>
      </c>
      <c r="CR32" s="81" t="str">
        <f t="shared" si="61"/>
        <v/>
      </c>
      <c r="CS32" s="81" t="str">
        <f t="shared" si="62"/>
        <v/>
      </c>
      <c r="CT32" s="81" t="str">
        <f t="shared" si="63"/>
        <v/>
      </c>
      <c r="CU32" s="81" t="str">
        <f t="shared" si="64"/>
        <v/>
      </c>
      <c r="CV32" s="81" t="str">
        <f t="shared" si="65"/>
        <v/>
      </c>
      <c r="CW32" s="81" t="str">
        <f>IF(OR(CV32="",$E32&lt;&gt;"全部"),"",IF(COUNTIF(CV$18:CV32,"*"&amp;$U32&amp;"_全部*")=1,1,""))</f>
        <v/>
      </c>
      <c r="CX32" s="81" t="str">
        <f t="shared" si="66"/>
        <v/>
      </c>
      <c r="CY32" s="81" t="str">
        <f t="shared" si="67"/>
        <v/>
      </c>
      <c r="CZ32" s="81" t="str">
        <f>IF(OR(CV32="",AND($E32&lt;&gt;"一部(追加調査)",$E32&lt;&gt;"一部(一区画のみ)")),"",IF(OR(COUNTIF(CV$18:CV32,"*"&amp;$U32&amp;"_一部(追加調査)*")=1,COUNTIF(CV$18:CV32,"*"&amp;$U32&amp;"_一部(一区画のみ)*")=1),1,""))</f>
        <v/>
      </c>
      <c r="DA32" s="81" t="str">
        <f t="shared" si="68"/>
        <v/>
      </c>
      <c r="DB32" s="81" t="str">
        <f t="shared" si="69"/>
        <v/>
      </c>
      <c r="DC32" s="81" t="str">
        <f t="shared" si="70"/>
        <v/>
      </c>
      <c r="DD32" s="81" t="str">
        <f t="shared" si="71"/>
        <v/>
      </c>
      <c r="DE32" s="81" t="str">
        <f t="shared" si="72"/>
        <v/>
      </c>
      <c r="DF32" s="81" t="str">
        <f t="shared" si="73"/>
        <v/>
      </c>
      <c r="DG32" s="81" t="str">
        <f t="shared" si="74"/>
        <v/>
      </c>
      <c r="DH32" s="81" t="str">
        <f>IF(OR(DG32="",$E32&lt;&gt;"全部"),"",IF(COUNTIF(DG$18:DG32,"*"&amp;$U32&amp;"_全部*")=1,1,""))</f>
        <v/>
      </c>
      <c r="DI32" s="81" t="str">
        <f t="shared" si="75"/>
        <v/>
      </c>
      <c r="DJ32" s="89" t="str">
        <f t="shared" si="76"/>
        <v/>
      </c>
      <c r="DK32" s="81" t="str">
        <f>IF(OR(DG32="",AND($E32&lt;&gt;"一部(追加調査)",$E32&lt;&gt;"一部(一区画のみ)")),"",IF(OR(COUNTIF(DG$18:DG32,"*"&amp;$U32&amp;"_一部(追加調査)*")=1,COUNTIF(DG$18:DG32,"*"&amp;$U32&amp;"_一部(一区画のみ)*")=1),1,""))</f>
        <v/>
      </c>
      <c r="DL32" s="81" t="str">
        <f t="shared" si="77"/>
        <v/>
      </c>
      <c r="DM32" s="81" t="str">
        <f t="shared" si="78"/>
        <v/>
      </c>
      <c r="DN32" s="81" t="str">
        <f t="shared" si="79"/>
        <v/>
      </c>
      <c r="DO32" s="81" t="str">
        <f t="shared" si="80"/>
        <v/>
      </c>
      <c r="DP32" s="81" t="str">
        <f t="shared" si="81"/>
        <v/>
      </c>
      <c r="DQ32" s="81" t="str">
        <f t="shared" si="82"/>
        <v/>
      </c>
      <c r="DR32" s="81" t="str">
        <f t="shared" si="83"/>
        <v/>
      </c>
      <c r="DS32" s="81" t="str">
        <f>IF(OR(DR32="",$E32&lt;&gt;"全部"),"",IF(COUNTIF(DR$18:DR32,"*"&amp;$U32&amp;"_全部*")=1,1,""))</f>
        <v/>
      </c>
      <c r="DT32" s="81" t="str">
        <f t="shared" si="84"/>
        <v/>
      </c>
      <c r="DU32" s="81" t="str">
        <f t="shared" si="85"/>
        <v/>
      </c>
      <c r="DV32" s="81" t="str">
        <f>IF(OR(DR32="",AND($E32&lt;&gt;"一部(追加調査)",$E32&lt;&gt;"一部(一区画のみ)")),"",IF(OR(COUNTIF(DR$18:DR32,"*"&amp;$U32&amp;"_一部(追加調査)*")=1,COUNTIF(DR$18:DR32,"*"&amp;$U32&amp;"_一部(一区画のみ)*")=1),1,""))</f>
        <v/>
      </c>
      <c r="DW32" s="81" t="str">
        <f t="shared" si="86"/>
        <v/>
      </c>
      <c r="DX32" s="81" t="str">
        <f t="shared" si="87"/>
        <v/>
      </c>
      <c r="DY32" s="81" t="str">
        <f t="shared" si="88"/>
        <v/>
      </c>
      <c r="DZ32" s="81" t="str">
        <f t="shared" si="89"/>
        <v/>
      </c>
      <c r="EA32" s="81" t="str">
        <f t="shared" si="90"/>
        <v/>
      </c>
      <c r="EB32" s="81" t="str">
        <f t="shared" si="91"/>
        <v/>
      </c>
      <c r="EC32" s="81" t="str">
        <f t="shared" si="92"/>
        <v/>
      </c>
      <c r="ED32" s="81" t="str">
        <f>IF(OR(EC32="",$E32&lt;&gt;"全部"),"",IF(COUNTIF(EC$18:EC32,"*"&amp;$U32&amp;"_全部*")=1,1,""))</f>
        <v/>
      </c>
      <c r="EE32" s="81" t="str">
        <f t="shared" si="93"/>
        <v/>
      </c>
      <c r="EF32" s="89" t="str">
        <f t="shared" si="94"/>
        <v/>
      </c>
      <c r="EG32" s="81" t="str">
        <f>IF(OR(EC32="",AND($E32&lt;&gt;"一部(追加調査)",$E32&lt;&gt;"一部(一区画のみ)")),"",IF(OR(COUNTIF(EC$18:EC32,"*"&amp;$U32&amp;"_一部(追加調査)*")=1,COUNTIF(EC$18:EC32,"*"&amp;$U32&amp;"_一部(一区画のみ)*")=1),1,""))</f>
        <v/>
      </c>
      <c r="EH32" s="81" t="str">
        <f t="shared" si="95"/>
        <v/>
      </c>
      <c r="EI32" s="81" t="str">
        <f t="shared" si="96"/>
        <v/>
      </c>
      <c r="EJ32" s="81" t="str">
        <f t="shared" si="97"/>
        <v/>
      </c>
      <c r="EK32" s="81" t="str">
        <f t="shared" si="98"/>
        <v/>
      </c>
      <c r="EL32" s="81" t="str">
        <f t="shared" si="99"/>
        <v/>
      </c>
      <c r="EM32" s="81" t="str">
        <f t="shared" si="100"/>
        <v/>
      </c>
      <c r="EN32" s="81" t="str">
        <f t="shared" si="101"/>
        <v/>
      </c>
      <c r="EO32" s="81" t="str">
        <f>IF(OR(EN32="",$E32&lt;&gt;"全部"),"",IF(COUNTIF(EN$18:EN32,"*"&amp;$U32&amp;"_全部*")=1,1,""))</f>
        <v/>
      </c>
      <c r="EP32" s="81" t="str">
        <f t="shared" si="102"/>
        <v/>
      </c>
      <c r="EQ32" s="81" t="str">
        <f t="shared" si="103"/>
        <v/>
      </c>
      <c r="ER32" s="81" t="str">
        <f>IF(OR(EN32="",AND($E32&lt;&gt;"一部(追加調査)",$E32&lt;&gt;"一部(一区画のみ)")),"",IF(OR(COUNTIF(EN$18:EN32,"*"&amp;$U32&amp;"_一部(追加調査)*")=1,COUNTIF(EN$18:EN32,"*"&amp;$U32&amp;"_一部(一区画のみ)*")=1),1,""))</f>
        <v/>
      </c>
      <c r="ES32" s="81" t="str">
        <f t="shared" si="104"/>
        <v/>
      </c>
      <c r="ET32" s="81" t="str">
        <f t="shared" si="105"/>
        <v/>
      </c>
      <c r="EU32" s="81" t="str">
        <f t="shared" si="106"/>
        <v/>
      </c>
      <c r="EV32" s="81" t="str">
        <f t="shared" si="107"/>
        <v/>
      </c>
      <c r="EW32" s="81" t="str">
        <f t="shared" si="108"/>
        <v/>
      </c>
      <c r="EX32" s="81" t="str">
        <f t="shared" si="109"/>
        <v/>
      </c>
      <c r="EY32" s="81" t="str">
        <f t="shared" si="110"/>
        <v/>
      </c>
      <c r="EZ32" s="81" t="str">
        <f>IF(OR(EY32="",$E32&lt;&gt;"全部"),"",IF(COUNTIF(EY$18:EY32,"*"&amp;$U32&amp;"_全部*")=1,1,""))</f>
        <v/>
      </c>
      <c r="FA32" s="81" t="str">
        <f t="shared" si="111"/>
        <v/>
      </c>
      <c r="FB32" s="89" t="str">
        <f t="shared" si="112"/>
        <v/>
      </c>
      <c r="FC32" s="81" t="str">
        <f>IF(OR(EY32="",AND($E32&lt;&gt;"一部(追加調査)",$E32&lt;&gt;"一部(一区画のみ)")),"",IF(OR(COUNTIF(EY$18:EY32,"*"&amp;$U32&amp;"_一部(追加調査)*")=1,COUNTIF(EY$18:EY32,"*"&amp;$U32&amp;"_一部(一区画のみ)*")=1),1,""))</f>
        <v/>
      </c>
      <c r="FD32" s="81" t="str">
        <f t="shared" si="113"/>
        <v/>
      </c>
      <c r="FE32" s="81" t="str">
        <f t="shared" si="114"/>
        <v/>
      </c>
      <c r="FF32" s="81" t="str">
        <f t="shared" si="115"/>
        <v/>
      </c>
      <c r="FG32" s="81" t="str">
        <f t="shared" si="116"/>
        <v/>
      </c>
      <c r="FH32" s="81" t="str">
        <f t="shared" si="117"/>
        <v/>
      </c>
      <c r="FI32" s="81" t="str">
        <f t="shared" si="118"/>
        <v/>
      </c>
      <c r="FJ32" s="81" t="str">
        <f t="shared" si="119"/>
        <v/>
      </c>
      <c r="FK32" s="81" t="str">
        <f>IF(OR(FJ32="",$E32&lt;&gt;"全部"),"",IF(COUNTIF(FJ$18:FJ32,"*"&amp;$U32&amp;"_全部*")=1,1,""))</f>
        <v/>
      </c>
      <c r="FL32" s="81" t="str">
        <f t="shared" si="120"/>
        <v/>
      </c>
      <c r="FM32" s="81" t="str">
        <f t="shared" si="121"/>
        <v/>
      </c>
      <c r="FN32" s="81" t="str">
        <f>IF(OR(FJ32="",AND($E32&lt;&gt;"一部(追加調査)",$E32&lt;&gt;"一部(一区画のみ)")),"",IF(OR(COUNTIF(FJ$18:FJ32,"*"&amp;$U32&amp;"_一部(追加調査)*")=1,COUNTIF(FJ$18:FJ32,"*"&amp;$U32&amp;"_一部(一区画のみ)*")=1),1,""))</f>
        <v/>
      </c>
      <c r="FO32" s="81" t="str">
        <f t="shared" si="122"/>
        <v/>
      </c>
      <c r="FP32" s="81" t="str">
        <f t="shared" si="123"/>
        <v/>
      </c>
      <c r="FQ32" s="81" t="str">
        <f t="shared" si="124"/>
        <v/>
      </c>
      <c r="FR32" s="81" t="str">
        <f t="shared" si="125"/>
        <v/>
      </c>
      <c r="FS32" s="81" t="str">
        <f t="shared" si="126"/>
        <v/>
      </c>
      <c r="FT32" s="81" t="str">
        <f t="shared" si="127"/>
        <v/>
      </c>
      <c r="FU32" s="81" t="str">
        <f t="shared" si="128"/>
        <v/>
      </c>
      <c r="FV32" s="81" t="str">
        <f>IF(OR(FU32="",$E32&lt;&gt;"全部"),"",IF(COUNTIF(FU$18:FU32,"*"&amp;$U32&amp;"_全部*")=1,1,""))</f>
        <v/>
      </c>
      <c r="FW32" s="81" t="str">
        <f t="shared" si="129"/>
        <v/>
      </c>
      <c r="FX32" s="89" t="str">
        <f t="shared" si="130"/>
        <v/>
      </c>
      <c r="FY32" s="81" t="str">
        <f>IF(OR(FU32="",AND($E32&lt;&gt;"一部(追加調査)",$E32&lt;&gt;"一部(一区画のみ)")),"",IF(OR(COUNTIF(FU$18:FU32,"*"&amp;$U32&amp;"_一部(追加調査)*")=1,COUNTIF(FU$18:FU32,"*"&amp;$U32&amp;"_一部(一区画のみ)*")=1),1,""))</f>
        <v/>
      </c>
      <c r="FZ32" s="81" t="str">
        <f t="shared" si="131"/>
        <v/>
      </c>
      <c r="GA32" s="81" t="str">
        <f t="shared" si="132"/>
        <v/>
      </c>
      <c r="GB32" s="81" t="str">
        <f t="shared" si="133"/>
        <v/>
      </c>
      <c r="GC32" s="81" t="str">
        <f t="shared" si="134"/>
        <v/>
      </c>
      <c r="GD32" s="81" t="str">
        <f t="shared" si="135"/>
        <v/>
      </c>
      <c r="GE32" s="81" t="str">
        <f t="shared" si="136"/>
        <v/>
      </c>
      <c r="GF32" s="81" t="str">
        <f t="shared" si="137"/>
        <v/>
      </c>
      <c r="GG32" s="81" t="str">
        <f>IF(OR(GF32="",$E32&lt;&gt;"全部"),"",IF(COUNTIF(GF$18:GF32,"*"&amp;$U32&amp;"_全部*")=1,1,""))</f>
        <v/>
      </c>
      <c r="GH32" s="81" t="str">
        <f t="shared" si="138"/>
        <v/>
      </c>
      <c r="GI32" s="81" t="str">
        <f t="shared" si="139"/>
        <v/>
      </c>
      <c r="GJ32" s="81" t="str">
        <f>IF(OR(GF32="",AND($E32&lt;&gt;"一部(追加調査)",$E32&lt;&gt;"一部(一区画のみ)")),"",IF(OR(COUNTIF(GF$18:GF32,"*"&amp;$U32&amp;"_一部(追加調査)*")=1,COUNTIF(GF$18:GF32,"*"&amp;$U32&amp;"_一部(一区画のみ)*")=1),1,""))</f>
        <v/>
      </c>
      <c r="GK32" s="81" t="str">
        <f t="shared" si="140"/>
        <v/>
      </c>
      <c r="GL32" s="81" t="str">
        <f t="shared" si="141"/>
        <v/>
      </c>
      <c r="GM32" s="81" t="str">
        <f t="shared" si="142"/>
        <v/>
      </c>
      <c r="GN32" s="81" t="str">
        <f t="shared" si="143"/>
        <v/>
      </c>
      <c r="GO32" s="81" t="str">
        <f t="shared" si="144"/>
        <v/>
      </c>
      <c r="GP32" s="81" t="str">
        <f t="shared" si="145"/>
        <v/>
      </c>
      <c r="GQ32" s="81" t="str">
        <f t="shared" si="146"/>
        <v/>
      </c>
      <c r="GR32" s="81" t="str">
        <f>IF(OR(GQ32="",$E32&lt;&gt;"全部"),"",IF(COUNTIF(GQ$18:GQ32,"*"&amp;$U32&amp;"_全部*")=1,1,""))</f>
        <v/>
      </c>
      <c r="GS32" s="81" t="str">
        <f t="shared" si="147"/>
        <v/>
      </c>
      <c r="GT32" s="89" t="str">
        <f t="shared" si="148"/>
        <v/>
      </c>
      <c r="GU32" s="81" t="str">
        <f>IF(OR(GQ32="",AND($E32&lt;&gt;"一部(追加調査)",$E32&lt;&gt;"一部(一区画のみ)")),"",IF(OR(COUNTIF(GQ$18:GQ32,"*"&amp;$U32&amp;"_一部(追加調査)*")=1,COUNTIF(GQ$18:GQ32,"*"&amp;$U32&amp;"_一部(一区画のみ)*")=1),1,""))</f>
        <v/>
      </c>
      <c r="GV32" s="81" t="str">
        <f t="shared" si="149"/>
        <v/>
      </c>
      <c r="GW32" s="81" t="str">
        <f t="shared" si="150"/>
        <v/>
      </c>
      <c r="GX32" s="81" t="str">
        <f t="shared" si="151"/>
        <v/>
      </c>
      <c r="GY32" s="81" t="str">
        <f t="shared" si="152"/>
        <v/>
      </c>
      <c r="GZ32" s="81" t="str">
        <f t="shared" si="153"/>
        <v/>
      </c>
      <c r="HA32" s="81" t="str">
        <f t="shared" si="154"/>
        <v/>
      </c>
      <c r="HB32" s="81" t="str">
        <f t="shared" si="155"/>
        <v/>
      </c>
      <c r="HC32" s="81" t="str">
        <f>IF(OR(HB32="",$E32&lt;&gt;"全部"),"",IF(COUNTIF(HB$18:HB32,"*"&amp;$U32&amp;"_全部*")=1,1,""))</f>
        <v/>
      </c>
      <c r="HD32" s="81" t="str">
        <f t="shared" si="156"/>
        <v/>
      </c>
      <c r="HE32" s="81" t="str">
        <f t="shared" si="157"/>
        <v/>
      </c>
      <c r="HF32" s="81" t="str">
        <f>IF(OR(HB32="",AND($E32&lt;&gt;"一部(追加調査)",$E32&lt;&gt;"一部(一区画のみ)")),"",IF(OR(COUNTIF(HB$18:HB32,"*"&amp;$U32&amp;"_一部(追加調査)*")=1,COUNTIF(HB$18:HB32,"*"&amp;$U32&amp;"_一部(一区画のみ)*")=1),1,""))</f>
        <v/>
      </c>
      <c r="HG32" s="81" t="str">
        <f t="shared" si="158"/>
        <v/>
      </c>
      <c r="HH32" s="81" t="str">
        <f t="shared" si="159"/>
        <v/>
      </c>
      <c r="HI32" s="81" t="str">
        <f t="shared" si="160"/>
        <v/>
      </c>
      <c r="HJ32" s="81" t="str">
        <f t="shared" si="161"/>
        <v/>
      </c>
      <c r="HK32" s="81" t="str">
        <f t="shared" si="162"/>
        <v/>
      </c>
      <c r="HL32" s="81" t="str">
        <f t="shared" si="163"/>
        <v/>
      </c>
      <c r="HM32" s="81" t="str">
        <f t="shared" si="164"/>
        <v/>
      </c>
      <c r="HN32" s="81" t="str">
        <f>IF(OR(HM32="",$E32&lt;&gt;"全部"),"",IF(COUNTIF(HM$18:HM32,"*"&amp;$U32&amp;"_全部*")=1,1,""))</f>
        <v/>
      </c>
      <c r="HO32" s="81" t="str">
        <f t="shared" si="165"/>
        <v/>
      </c>
      <c r="HP32" s="89" t="str">
        <f t="shared" si="166"/>
        <v/>
      </c>
      <c r="HQ32" s="81" t="str">
        <f>IF(OR(HM32="",AND($E32&lt;&gt;"一部(追加調査)",$E32&lt;&gt;"一部(一区画のみ)")),"",IF(OR(COUNTIF(HM$18:HM32,"*"&amp;$U32&amp;"_一部(追加調査)*")=1,COUNTIF(HM$18:HM32,"*"&amp;$U32&amp;"_一部(一区画のみ)*")=1),1,""))</f>
        <v/>
      </c>
      <c r="HR32" s="81" t="str">
        <f t="shared" si="167"/>
        <v/>
      </c>
      <c r="HS32" s="81" t="str">
        <f t="shared" si="168"/>
        <v/>
      </c>
      <c r="HT32" s="81" t="str">
        <f t="shared" si="169"/>
        <v/>
      </c>
      <c r="HU32" s="81" t="str">
        <f t="shared" si="170"/>
        <v/>
      </c>
      <c r="HV32" s="81" t="str">
        <f t="shared" si="171"/>
        <v/>
      </c>
      <c r="HW32" s="81" t="str">
        <f t="shared" si="172"/>
        <v/>
      </c>
      <c r="HX32" s="81" t="str">
        <f t="shared" si="173"/>
        <v/>
      </c>
      <c r="HY32" s="81" t="str">
        <f>IF(OR(HX32="",$E32&lt;&gt;"全部"),"",IF(COUNTIF(HX$18:HX32,"*"&amp;$U32&amp;"_全部*")=1,1,""))</f>
        <v/>
      </c>
      <c r="HZ32" s="81" t="str">
        <f t="shared" si="174"/>
        <v/>
      </c>
      <c r="IA32" s="81" t="str">
        <f t="shared" si="175"/>
        <v/>
      </c>
      <c r="IB32" s="81" t="str">
        <f>IF(OR(HX32="",AND($E32&lt;&gt;"一部(追加調査)",$E32&lt;&gt;"一部(一区画のみ)")),"",IF(OR(COUNTIF(HX$18:HX32,"*"&amp;$U32&amp;"_一部(追加調査)*")=1,COUNTIF(HX$18:HX32,"*"&amp;$U32&amp;"_一部(一区画のみ)*")=1),1,""))</f>
        <v/>
      </c>
      <c r="IC32" s="81" t="str">
        <f t="shared" si="176"/>
        <v/>
      </c>
      <c r="ID32" s="81" t="str">
        <f t="shared" si="177"/>
        <v/>
      </c>
      <c r="IE32" s="81" t="str">
        <f t="shared" si="178"/>
        <v/>
      </c>
      <c r="IF32" s="81" t="str">
        <f t="shared" si="179"/>
        <v/>
      </c>
      <c r="IG32" s="81" t="str">
        <f t="shared" si="180"/>
        <v/>
      </c>
      <c r="IH32" s="81" t="str">
        <f t="shared" si="181"/>
        <v/>
      </c>
      <c r="II32" s="81" t="str">
        <f t="shared" si="182"/>
        <v/>
      </c>
      <c r="IJ32" s="81" t="str">
        <f>IF(OR(II32="",$E32&lt;&gt;"全部"),"",IF(COUNTIF(II$18:II32,"*"&amp;$U32&amp;"_全部*")=1,1,""))</f>
        <v/>
      </c>
      <c r="IK32" s="81" t="str">
        <f t="shared" si="183"/>
        <v/>
      </c>
      <c r="IL32" s="89" t="str">
        <f t="shared" si="184"/>
        <v/>
      </c>
      <c r="IM32" s="81" t="str">
        <f>IF(OR(II32="",AND($E32&lt;&gt;"一部(追加調査)",$E32&lt;&gt;"一部(一区画のみ)")),"",IF(OR(COUNTIF(II$18:II32,"*"&amp;$U32&amp;"_一部(追加調査)*")=1,COUNTIF(II$18:II32,"*"&amp;$U32&amp;"_一部(一区画のみ)*")=1),1,""))</f>
        <v/>
      </c>
      <c r="IN32" s="81" t="str">
        <f t="shared" si="185"/>
        <v/>
      </c>
      <c r="IO32" s="81" t="str">
        <f t="shared" si="186"/>
        <v/>
      </c>
      <c r="IP32" s="81" t="str">
        <f t="shared" si="187"/>
        <v/>
      </c>
      <c r="IQ32" s="81" t="str">
        <f t="shared" si="188"/>
        <v/>
      </c>
      <c r="IR32" s="81" t="str">
        <f t="shared" si="189"/>
        <v/>
      </c>
      <c r="IS32" s="81" t="str">
        <f t="shared" si="190"/>
        <v/>
      </c>
      <c r="IT32" s="81" t="str">
        <f t="shared" si="191"/>
        <v/>
      </c>
      <c r="IU32" s="81" t="str">
        <f>IF(OR(IT32="",$E32&lt;&gt;"全部"),"",IF(COUNTIF(IT$18:IT32,"*"&amp;$U32&amp;"_全部*")=1,1,""))</f>
        <v/>
      </c>
      <c r="IV32" s="81" t="str">
        <f t="shared" si="192"/>
        <v/>
      </c>
      <c r="IW32" s="81" t="str">
        <f t="shared" si="193"/>
        <v/>
      </c>
      <c r="IX32" s="81" t="str">
        <f>IF(OR(IT32="",AND($E32&lt;&gt;"一部(追加調査)",$E32&lt;&gt;"一部(一区画のみ)")),"",IF(OR(COUNTIF(IT$18:IT32,"*"&amp;$U32&amp;"_一部(追加調査)*")=1,COUNTIF(IT$18:IT32,"*"&amp;$U32&amp;"_一部(一区画のみ)*")=1),1,""))</f>
        <v/>
      </c>
      <c r="IY32" s="81" t="str">
        <f t="shared" si="194"/>
        <v/>
      </c>
      <c r="IZ32" s="81" t="str">
        <f t="shared" si="195"/>
        <v/>
      </c>
      <c r="JA32" s="81" t="str">
        <f t="shared" si="196"/>
        <v/>
      </c>
      <c r="JB32" s="81" t="str">
        <f t="shared" si="197"/>
        <v/>
      </c>
      <c r="JC32" s="81" t="str">
        <f t="shared" si="198"/>
        <v/>
      </c>
      <c r="JD32" s="81" t="str">
        <f t="shared" si="199"/>
        <v/>
      </c>
      <c r="JE32" s="81" t="str">
        <f t="shared" si="200"/>
        <v/>
      </c>
      <c r="JF32" s="81" t="str">
        <f>IF(OR(JE32="",$E32&lt;&gt;"全部"),"",IF(COUNTIF(JE$18:JE32,"*"&amp;$U32&amp;"_全部*")=1,1,""))</f>
        <v/>
      </c>
      <c r="JG32" s="81" t="str">
        <f t="shared" si="201"/>
        <v/>
      </c>
      <c r="JH32" s="89" t="str">
        <f t="shared" si="202"/>
        <v/>
      </c>
      <c r="JI32" s="81" t="str">
        <f>IF(OR(JE32="",AND($E32&lt;&gt;"一部(追加調査)",$E32&lt;&gt;"一部(一区画のみ)")),"",IF(OR(COUNTIF(JE$18:JE32,"*"&amp;$U32&amp;"_一部(追加調査)*")=1,COUNTIF(JE$18:JE32,"*"&amp;$U32&amp;"_一部(一区画のみ)*")=1),1,""))</f>
        <v/>
      </c>
      <c r="JJ32" s="81" t="str">
        <f t="shared" si="203"/>
        <v/>
      </c>
      <c r="JK32" s="81" t="str">
        <f t="shared" si="204"/>
        <v/>
      </c>
      <c r="JL32" s="81" t="str">
        <f t="shared" si="205"/>
        <v/>
      </c>
      <c r="JM32" s="81" t="str">
        <f t="shared" si="206"/>
        <v/>
      </c>
      <c r="JN32" s="81" t="str">
        <f t="shared" si="207"/>
        <v/>
      </c>
      <c r="JO32" s="81" t="str">
        <f t="shared" si="208"/>
        <v/>
      </c>
      <c r="JP32" s="81" t="str">
        <f t="shared" si="209"/>
        <v/>
      </c>
      <c r="JQ32" s="81" t="str">
        <f>IF(OR(JP32="",$E32&lt;&gt;"全部"),"",IF(COUNTIF(JP$18:JP32,"*"&amp;$U32&amp;"_全部*")=1,1,""))</f>
        <v/>
      </c>
      <c r="JR32" s="81" t="str">
        <f t="shared" si="210"/>
        <v/>
      </c>
      <c r="JS32" s="81" t="str">
        <f t="shared" si="211"/>
        <v/>
      </c>
      <c r="JT32" s="81" t="str">
        <f>IF(OR(JP32="",AND($E32&lt;&gt;"一部(追加調査)",$E32&lt;&gt;"一部(一区画のみ)")),"",IF(OR(COUNTIF(JP$18:JP32,"*"&amp;$U32&amp;"_一部(追加調査)*")=1,COUNTIF(JP$18:JP32,"*"&amp;$U32&amp;"_一部(一区画のみ)*")=1),1,""))</f>
        <v/>
      </c>
      <c r="JU32" s="81" t="str">
        <f t="shared" si="212"/>
        <v/>
      </c>
      <c r="JV32" s="81" t="str">
        <f t="shared" si="213"/>
        <v/>
      </c>
      <c r="JW32" s="81" t="str">
        <f t="shared" si="214"/>
        <v/>
      </c>
      <c r="JX32" s="81" t="str">
        <f t="shared" si="215"/>
        <v/>
      </c>
      <c r="JY32" s="81" t="str">
        <f t="shared" si="216"/>
        <v/>
      </c>
      <c r="JZ32" s="81" t="str">
        <f t="shared" si="217"/>
        <v/>
      </c>
    </row>
    <row r="33" spans="1:286" s="81" customFormat="1" ht="15" customHeight="1">
      <c r="A33" s="79"/>
      <c r="B33" s="82">
        <f t="shared" si="0"/>
        <v>16</v>
      </c>
      <c r="C33" s="65"/>
      <c r="D33" s="66"/>
      <c r="E33" s="67"/>
      <c r="F33" s="68"/>
      <c r="G33" s="69"/>
      <c r="H33" s="70"/>
      <c r="I33" s="71"/>
      <c r="J33" s="71"/>
      <c r="K33" s="71"/>
      <c r="L33" s="71"/>
      <c r="M33" s="71"/>
      <c r="N33" s="71"/>
      <c r="O33" s="71"/>
      <c r="P33" s="71"/>
      <c r="Q33" s="71"/>
      <c r="R33" s="71"/>
      <c r="S33" s="72"/>
      <c r="T33" s="79"/>
      <c r="U33" s="81" t="str">
        <f t="shared" si="1"/>
        <v/>
      </c>
      <c r="V33" s="81" t="str">
        <f>IF(U33="","",COUNTIF(U$18:U33,U33))</f>
        <v/>
      </c>
      <c r="W33" s="81" t="str">
        <f t="shared" si="2"/>
        <v/>
      </c>
      <c r="X33" s="81" t="str">
        <f>IF(OR(W33="",$E33&lt;&gt;"全部"),"",IF(COUNTIF(W$18:W33,"*"&amp;$U33&amp;"_全部*")=1,1,""))</f>
        <v/>
      </c>
      <c r="Y33" s="81" t="str">
        <f t="shared" si="3"/>
        <v/>
      </c>
      <c r="Z33" s="89" t="str">
        <f t="shared" si="4"/>
        <v/>
      </c>
      <c r="AA33" s="81" t="str">
        <f>IF(OR(W33="",AND($E33&lt;&gt;"一部(追加調査)",$E33&lt;&gt;"一部(一区画のみ)")),"",IF(OR(COUNTIF(W$18:W33, "*" &amp; $U33 &amp; "_一部(追加調査)*")=1, COUNTIF(W$18:W33, "*" &amp; $U33 &amp; "_一部(一区画のみ)*")=1), 1, ""))</f>
        <v/>
      </c>
      <c r="AB33" s="81" t="str">
        <f t="shared" si="5"/>
        <v/>
      </c>
      <c r="AC33" s="81" t="str">
        <f t="shared" si="6"/>
        <v/>
      </c>
      <c r="AD33" s="81" t="str">
        <f t="shared" si="7"/>
        <v/>
      </c>
      <c r="AE33" s="81" t="str">
        <f t="shared" si="8"/>
        <v/>
      </c>
      <c r="AF33" s="81" t="str">
        <f t="shared" si="9"/>
        <v/>
      </c>
      <c r="AG33" s="81" t="str">
        <f t="shared" si="10"/>
        <v/>
      </c>
      <c r="AH33" s="81" t="str">
        <f t="shared" si="11"/>
        <v/>
      </c>
      <c r="AI33" s="81" t="str">
        <f>IF(OR(AH33="",$E33&lt;&gt;"全部"),"",IF(COUNTIF(AH$18:AH33,"*"&amp;$U33&amp;"_全部*")=1,1,""))</f>
        <v/>
      </c>
      <c r="AJ33" s="81" t="str">
        <f t="shared" si="12"/>
        <v/>
      </c>
      <c r="AK33" s="81" t="str">
        <f t="shared" si="13"/>
        <v/>
      </c>
      <c r="AL33" s="81" t="str">
        <f>IF(OR(AH33="",AND($E33&lt;&gt;"一部(追加調査)",$E33&lt;&gt;"一部(一区画のみ)")),"",IF(OR(COUNTIF(AH$18:AH33,"*"&amp;$U33&amp;"_一部(追加調査)*")=1,COUNTIF(AH$18:AH33,"*"&amp;$U33&amp;"_一部(一区画のみ)*")=1),1,""))</f>
        <v/>
      </c>
      <c r="AM33" s="81" t="str">
        <f t="shared" si="14"/>
        <v/>
      </c>
      <c r="AN33" s="81" t="str">
        <f t="shared" si="15"/>
        <v/>
      </c>
      <c r="AO33" s="81" t="str">
        <f t="shared" si="16"/>
        <v/>
      </c>
      <c r="AP33" s="81" t="str">
        <f t="shared" si="17"/>
        <v/>
      </c>
      <c r="AQ33" s="81" t="str">
        <f t="shared" si="18"/>
        <v/>
      </c>
      <c r="AR33" s="81" t="str">
        <f t="shared" si="19"/>
        <v/>
      </c>
      <c r="AS33" s="81" t="str">
        <f t="shared" si="20"/>
        <v/>
      </c>
      <c r="AT33" s="81" t="str">
        <f>IF(OR(AS33="",$E33&lt;&gt;"全部"),"",IF(COUNTIF(AS$18:AS33,"*"&amp;$U33&amp;"_全部*")=1,1,""))</f>
        <v/>
      </c>
      <c r="AU33" s="81" t="str">
        <f t="shared" si="21"/>
        <v/>
      </c>
      <c r="AV33" s="89" t="str">
        <f t="shared" si="22"/>
        <v/>
      </c>
      <c r="AW33" s="81" t="str">
        <f>IF(OR(AS33="",AND($E33&lt;&gt;"一部(追加調査)",$E33&lt;&gt;"一部(一区画のみ)")),"",IF(OR(COUNTIF(AS$18:AS33,"*"&amp;$U33&amp;"_一部(追加調査)*")=1,COUNTIF(AS$18:AS33,"*"&amp;$U33&amp;"_一部(一区画のみ)*")=1),1,""))</f>
        <v/>
      </c>
      <c r="AX33" s="81" t="str">
        <f t="shared" si="23"/>
        <v/>
      </c>
      <c r="AY33" s="81" t="str">
        <f t="shared" si="24"/>
        <v/>
      </c>
      <c r="AZ33" s="81" t="str">
        <f t="shared" si="25"/>
        <v/>
      </c>
      <c r="BA33" s="81" t="str">
        <f t="shared" si="26"/>
        <v/>
      </c>
      <c r="BB33" s="81" t="str">
        <f t="shared" si="27"/>
        <v/>
      </c>
      <c r="BC33" s="81" t="str">
        <f t="shared" si="28"/>
        <v/>
      </c>
      <c r="BD33" s="81" t="str">
        <f t="shared" si="29"/>
        <v/>
      </c>
      <c r="BE33" s="81" t="str">
        <f>IF(OR(BD33="",$E33&lt;&gt;"全部"),"",IF(COUNTIF(BD$18:BD33,"*"&amp;$U33&amp;"_全部*")=1,1,""))</f>
        <v/>
      </c>
      <c r="BF33" s="81" t="str">
        <f t="shared" si="30"/>
        <v/>
      </c>
      <c r="BG33" s="81" t="str">
        <f t="shared" si="31"/>
        <v/>
      </c>
      <c r="BH33" s="81" t="str">
        <f>IF(OR(BD33="",AND($E33&lt;&gt;"一部(追加調査)",$E33&lt;&gt;"一部(一区画のみ)")),"",IF(OR(COUNTIF(BD$18:BD33,"*"&amp;$U33&amp;"_一部(追加調査)*")=1, COUNTIF(BD$18:BD33,"*"&amp;$U33&amp;"_一部(一区画のみ)*")=1),1,""))</f>
        <v/>
      </c>
      <c r="BI33" s="81" t="str">
        <f t="shared" si="32"/>
        <v/>
      </c>
      <c r="BJ33" s="81" t="str">
        <f t="shared" si="33"/>
        <v/>
      </c>
      <c r="BK33" s="81" t="str">
        <f t="shared" si="34"/>
        <v/>
      </c>
      <c r="BL33" s="81" t="str">
        <f t="shared" si="35"/>
        <v/>
      </c>
      <c r="BM33" s="81" t="str">
        <f t="shared" si="36"/>
        <v/>
      </c>
      <c r="BN33" s="81" t="str">
        <f t="shared" si="37"/>
        <v/>
      </c>
      <c r="BO33" s="81" t="str">
        <f t="shared" si="38"/>
        <v/>
      </c>
      <c r="BP33" s="81" t="str">
        <f>IF(OR(BO33="",$E33&lt;&gt;"全部"),"",IF(COUNTIF(BO$18:BO33,"*"&amp;$U33&amp;"_全部*")=1,1,""))</f>
        <v/>
      </c>
      <c r="BQ33" s="81" t="str">
        <f t="shared" si="39"/>
        <v/>
      </c>
      <c r="BR33" s="89" t="str">
        <f t="shared" si="40"/>
        <v/>
      </c>
      <c r="BS33" s="81" t="str">
        <f>IF(OR(BO33="",AND($E33&lt;&gt;"一部(追加調査)",$E33&lt;&gt;"一部(一区画のみ)")),"",IF(OR(COUNTIF(BO$18:BO33,"*"&amp;$U33&amp;"_一部(追加調査)*")=1, COUNTIF(BO$18:BO33,"*"&amp;$U33&amp;"_一部(一区画のみ*")=1),1,""))</f>
        <v/>
      </c>
      <c r="BT33" s="81" t="str">
        <f t="shared" si="41"/>
        <v/>
      </c>
      <c r="BU33" s="81" t="str">
        <f t="shared" si="42"/>
        <v/>
      </c>
      <c r="BV33" s="81" t="str">
        <f t="shared" si="43"/>
        <v/>
      </c>
      <c r="BW33" s="81" t="str">
        <f t="shared" si="44"/>
        <v/>
      </c>
      <c r="BX33" s="81" t="str">
        <f t="shared" si="45"/>
        <v/>
      </c>
      <c r="BY33" s="81" t="str">
        <f t="shared" si="46"/>
        <v/>
      </c>
      <c r="BZ33" s="81" t="str">
        <f t="shared" si="47"/>
        <v/>
      </c>
      <c r="CA33" s="81" t="str">
        <f>IF(OR(BZ33="",$E33&lt;&gt;"全部"),"",IF(COUNTIF(BZ$18:BZ33,"*"&amp;$U33&amp;"_全部*")=1,1,""))</f>
        <v/>
      </c>
      <c r="CB33" s="81" t="str">
        <f t="shared" si="48"/>
        <v/>
      </c>
      <c r="CC33" s="81" t="str">
        <f t="shared" si="49"/>
        <v/>
      </c>
      <c r="CD33" s="81" t="str">
        <f>IF(OR(BZ33="",AND($E33&lt;&gt;"一部(追加調査)",$E33&lt;&gt;"一部(一区画のみ)")),"",IF(OR(COUNTIF(BZ$18:BZ33,"*"&amp;$U33&amp;"_一部(追加調査)*")=1,COUNTIF(BZ$18:BZ33,"*"&amp;$U33&amp;"_一部(一区画のみ)*")=1),1,""))</f>
        <v/>
      </c>
      <c r="CE33" s="81" t="str">
        <f t="shared" si="50"/>
        <v/>
      </c>
      <c r="CF33" s="81" t="str">
        <f t="shared" si="51"/>
        <v/>
      </c>
      <c r="CG33" s="81" t="str">
        <f t="shared" si="52"/>
        <v/>
      </c>
      <c r="CH33" s="81" t="str">
        <f t="shared" si="53"/>
        <v/>
      </c>
      <c r="CI33" s="81" t="str">
        <f t="shared" si="54"/>
        <v/>
      </c>
      <c r="CJ33" s="81" t="str">
        <f t="shared" si="55"/>
        <v/>
      </c>
      <c r="CK33" s="81" t="str">
        <f t="shared" si="56"/>
        <v/>
      </c>
      <c r="CL33" s="81" t="str">
        <f>IF(OR(CK33="",$E33&lt;&gt;"全部"),"",IF(COUNTIF(CK$18:CK33,"*"&amp;$U33&amp;"_全部*")=1,1,""))</f>
        <v/>
      </c>
      <c r="CM33" s="81" t="str">
        <f t="shared" si="57"/>
        <v/>
      </c>
      <c r="CN33" s="89" t="str">
        <f t="shared" si="58"/>
        <v/>
      </c>
      <c r="CO33" s="81" t="str">
        <f>IF(OR(CK33="",AND($E33&lt;&gt;"一部(追加調査)",$E33&lt;&gt;"一部(一区画のみ)")),"",IF(OR(COUNTIF(CK$18:CK33,"*"&amp;$U33&amp;"_一部(追加調査)*")=1,COUNTIF(CK$18:CK33,"*"&amp;$U33&amp;"_一部(一区画のみ)*")=1),1,""))</f>
        <v/>
      </c>
      <c r="CP33" s="81" t="str">
        <f t="shared" si="59"/>
        <v/>
      </c>
      <c r="CQ33" s="81" t="str">
        <f t="shared" si="60"/>
        <v/>
      </c>
      <c r="CR33" s="81" t="str">
        <f t="shared" si="61"/>
        <v/>
      </c>
      <c r="CS33" s="81" t="str">
        <f t="shared" si="62"/>
        <v/>
      </c>
      <c r="CT33" s="81" t="str">
        <f t="shared" si="63"/>
        <v/>
      </c>
      <c r="CU33" s="81" t="str">
        <f t="shared" si="64"/>
        <v/>
      </c>
      <c r="CV33" s="81" t="str">
        <f t="shared" si="65"/>
        <v/>
      </c>
      <c r="CW33" s="81" t="str">
        <f>IF(OR(CV33="",$E33&lt;&gt;"全部"),"",IF(COUNTIF(CV$18:CV33,"*"&amp;$U33&amp;"_全部*")=1,1,""))</f>
        <v/>
      </c>
      <c r="CX33" s="81" t="str">
        <f t="shared" si="66"/>
        <v/>
      </c>
      <c r="CY33" s="81" t="str">
        <f t="shared" si="67"/>
        <v/>
      </c>
      <c r="CZ33" s="81" t="str">
        <f>IF(OR(CV33="",AND($E33&lt;&gt;"一部(追加調査)",$E33&lt;&gt;"一部(一区画のみ)")),"",IF(OR(COUNTIF(CV$18:CV33,"*"&amp;$U33&amp;"_一部(追加調査)*")=1,COUNTIF(CV$18:CV33,"*"&amp;$U33&amp;"_一部(一区画のみ)*")=1),1,""))</f>
        <v/>
      </c>
      <c r="DA33" s="81" t="str">
        <f t="shared" si="68"/>
        <v/>
      </c>
      <c r="DB33" s="81" t="str">
        <f t="shared" si="69"/>
        <v/>
      </c>
      <c r="DC33" s="81" t="str">
        <f t="shared" si="70"/>
        <v/>
      </c>
      <c r="DD33" s="81" t="str">
        <f t="shared" si="71"/>
        <v/>
      </c>
      <c r="DE33" s="81" t="str">
        <f t="shared" si="72"/>
        <v/>
      </c>
      <c r="DF33" s="81" t="str">
        <f t="shared" si="73"/>
        <v/>
      </c>
      <c r="DG33" s="81" t="str">
        <f t="shared" si="74"/>
        <v/>
      </c>
      <c r="DH33" s="81" t="str">
        <f>IF(OR(DG33="",$E33&lt;&gt;"全部"),"",IF(COUNTIF(DG$18:DG33,"*"&amp;$U33&amp;"_全部*")=1,1,""))</f>
        <v/>
      </c>
      <c r="DI33" s="81" t="str">
        <f t="shared" si="75"/>
        <v/>
      </c>
      <c r="DJ33" s="89" t="str">
        <f t="shared" si="76"/>
        <v/>
      </c>
      <c r="DK33" s="81" t="str">
        <f>IF(OR(DG33="",AND($E33&lt;&gt;"一部(追加調査)",$E33&lt;&gt;"一部(一区画のみ)")),"",IF(OR(COUNTIF(DG$18:DG33,"*"&amp;$U33&amp;"_一部(追加調査)*")=1,COUNTIF(DG$18:DG33,"*"&amp;$U33&amp;"_一部(一区画のみ)*")=1),1,""))</f>
        <v/>
      </c>
      <c r="DL33" s="81" t="str">
        <f t="shared" si="77"/>
        <v/>
      </c>
      <c r="DM33" s="81" t="str">
        <f t="shared" si="78"/>
        <v/>
      </c>
      <c r="DN33" s="81" t="str">
        <f t="shared" si="79"/>
        <v/>
      </c>
      <c r="DO33" s="81" t="str">
        <f t="shared" si="80"/>
        <v/>
      </c>
      <c r="DP33" s="81" t="str">
        <f t="shared" si="81"/>
        <v/>
      </c>
      <c r="DQ33" s="81" t="str">
        <f t="shared" si="82"/>
        <v/>
      </c>
      <c r="DR33" s="81" t="str">
        <f t="shared" si="83"/>
        <v/>
      </c>
      <c r="DS33" s="81" t="str">
        <f>IF(OR(DR33="",$E33&lt;&gt;"全部"),"",IF(COUNTIF(DR$18:DR33,"*"&amp;$U33&amp;"_全部*")=1,1,""))</f>
        <v/>
      </c>
      <c r="DT33" s="81" t="str">
        <f t="shared" si="84"/>
        <v/>
      </c>
      <c r="DU33" s="81" t="str">
        <f t="shared" si="85"/>
        <v/>
      </c>
      <c r="DV33" s="81" t="str">
        <f>IF(OR(DR33="",AND($E33&lt;&gt;"一部(追加調査)",$E33&lt;&gt;"一部(一区画のみ)")),"",IF(OR(COUNTIF(DR$18:DR33,"*"&amp;$U33&amp;"_一部(追加調査)*")=1,COUNTIF(DR$18:DR33,"*"&amp;$U33&amp;"_一部(一区画のみ)*")=1),1,""))</f>
        <v/>
      </c>
      <c r="DW33" s="81" t="str">
        <f t="shared" si="86"/>
        <v/>
      </c>
      <c r="DX33" s="81" t="str">
        <f t="shared" si="87"/>
        <v/>
      </c>
      <c r="DY33" s="81" t="str">
        <f t="shared" si="88"/>
        <v/>
      </c>
      <c r="DZ33" s="81" t="str">
        <f t="shared" si="89"/>
        <v/>
      </c>
      <c r="EA33" s="81" t="str">
        <f t="shared" si="90"/>
        <v/>
      </c>
      <c r="EB33" s="81" t="str">
        <f t="shared" si="91"/>
        <v/>
      </c>
      <c r="EC33" s="81" t="str">
        <f t="shared" si="92"/>
        <v/>
      </c>
      <c r="ED33" s="81" t="str">
        <f>IF(OR(EC33="",$E33&lt;&gt;"全部"),"",IF(COUNTIF(EC$18:EC33,"*"&amp;$U33&amp;"_全部*")=1,1,""))</f>
        <v/>
      </c>
      <c r="EE33" s="81" t="str">
        <f t="shared" si="93"/>
        <v/>
      </c>
      <c r="EF33" s="89" t="str">
        <f t="shared" si="94"/>
        <v/>
      </c>
      <c r="EG33" s="81" t="str">
        <f>IF(OR(EC33="",AND($E33&lt;&gt;"一部(追加調査)",$E33&lt;&gt;"一部(一区画のみ)")),"",IF(OR(COUNTIF(EC$18:EC33,"*"&amp;$U33&amp;"_一部(追加調査)*")=1,COUNTIF(EC$18:EC33,"*"&amp;$U33&amp;"_一部(一区画のみ)*")=1),1,""))</f>
        <v/>
      </c>
      <c r="EH33" s="81" t="str">
        <f t="shared" si="95"/>
        <v/>
      </c>
      <c r="EI33" s="81" t="str">
        <f t="shared" si="96"/>
        <v/>
      </c>
      <c r="EJ33" s="81" t="str">
        <f t="shared" si="97"/>
        <v/>
      </c>
      <c r="EK33" s="81" t="str">
        <f t="shared" si="98"/>
        <v/>
      </c>
      <c r="EL33" s="81" t="str">
        <f t="shared" si="99"/>
        <v/>
      </c>
      <c r="EM33" s="81" t="str">
        <f t="shared" si="100"/>
        <v/>
      </c>
      <c r="EN33" s="81" t="str">
        <f t="shared" si="101"/>
        <v/>
      </c>
      <c r="EO33" s="81" t="str">
        <f>IF(OR(EN33="",$E33&lt;&gt;"全部"),"",IF(COUNTIF(EN$18:EN33,"*"&amp;$U33&amp;"_全部*")=1,1,""))</f>
        <v/>
      </c>
      <c r="EP33" s="81" t="str">
        <f t="shared" si="102"/>
        <v/>
      </c>
      <c r="EQ33" s="81" t="str">
        <f t="shared" si="103"/>
        <v/>
      </c>
      <c r="ER33" s="81" t="str">
        <f>IF(OR(EN33="",AND($E33&lt;&gt;"一部(追加調査)",$E33&lt;&gt;"一部(一区画のみ)")),"",IF(OR(COUNTIF(EN$18:EN33,"*"&amp;$U33&amp;"_一部(追加調査)*")=1,COUNTIF(EN$18:EN33,"*"&amp;$U33&amp;"_一部(一区画のみ)*")=1),1,""))</f>
        <v/>
      </c>
      <c r="ES33" s="81" t="str">
        <f t="shared" si="104"/>
        <v/>
      </c>
      <c r="ET33" s="81" t="str">
        <f t="shared" si="105"/>
        <v/>
      </c>
      <c r="EU33" s="81" t="str">
        <f t="shared" si="106"/>
        <v/>
      </c>
      <c r="EV33" s="81" t="str">
        <f t="shared" si="107"/>
        <v/>
      </c>
      <c r="EW33" s="81" t="str">
        <f t="shared" si="108"/>
        <v/>
      </c>
      <c r="EX33" s="81" t="str">
        <f t="shared" si="109"/>
        <v/>
      </c>
      <c r="EY33" s="81" t="str">
        <f t="shared" si="110"/>
        <v/>
      </c>
      <c r="EZ33" s="81" t="str">
        <f>IF(OR(EY33="",$E33&lt;&gt;"全部"),"",IF(COUNTIF(EY$18:EY33,"*"&amp;$U33&amp;"_全部*")=1,1,""))</f>
        <v/>
      </c>
      <c r="FA33" s="81" t="str">
        <f t="shared" si="111"/>
        <v/>
      </c>
      <c r="FB33" s="89" t="str">
        <f t="shared" si="112"/>
        <v/>
      </c>
      <c r="FC33" s="81" t="str">
        <f>IF(OR(EY33="",AND($E33&lt;&gt;"一部(追加調査)",$E33&lt;&gt;"一部(一区画のみ)")),"",IF(OR(COUNTIF(EY$18:EY33,"*"&amp;$U33&amp;"_一部(追加調査)*")=1,COUNTIF(EY$18:EY33,"*"&amp;$U33&amp;"_一部(一区画のみ)*")=1),1,""))</f>
        <v/>
      </c>
      <c r="FD33" s="81" t="str">
        <f t="shared" si="113"/>
        <v/>
      </c>
      <c r="FE33" s="81" t="str">
        <f t="shared" si="114"/>
        <v/>
      </c>
      <c r="FF33" s="81" t="str">
        <f t="shared" si="115"/>
        <v/>
      </c>
      <c r="FG33" s="81" t="str">
        <f t="shared" si="116"/>
        <v/>
      </c>
      <c r="FH33" s="81" t="str">
        <f t="shared" si="117"/>
        <v/>
      </c>
      <c r="FI33" s="81" t="str">
        <f t="shared" si="118"/>
        <v/>
      </c>
      <c r="FJ33" s="81" t="str">
        <f t="shared" si="119"/>
        <v/>
      </c>
      <c r="FK33" s="81" t="str">
        <f>IF(OR(FJ33="",$E33&lt;&gt;"全部"),"",IF(COUNTIF(FJ$18:FJ33,"*"&amp;$U33&amp;"_全部*")=1,1,""))</f>
        <v/>
      </c>
      <c r="FL33" s="81" t="str">
        <f t="shared" si="120"/>
        <v/>
      </c>
      <c r="FM33" s="81" t="str">
        <f t="shared" si="121"/>
        <v/>
      </c>
      <c r="FN33" s="81" t="str">
        <f>IF(OR(FJ33="",AND($E33&lt;&gt;"一部(追加調査)",$E33&lt;&gt;"一部(一区画のみ)")),"",IF(OR(COUNTIF(FJ$18:FJ33,"*"&amp;$U33&amp;"_一部(追加調査)*")=1,COUNTIF(FJ$18:FJ33,"*"&amp;$U33&amp;"_一部(一区画のみ)*")=1),1,""))</f>
        <v/>
      </c>
      <c r="FO33" s="81" t="str">
        <f t="shared" si="122"/>
        <v/>
      </c>
      <c r="FP33" s="81" t="str">
        <f t="shared" si="123"/>
        <v/>
      </c>
      <c r="FQ33" s="81" t="str">
        <f t="shared" si="124"/>
        <v/>
      </c>
      <c r="FR33" s="81" t="str">
        <f t="shared" si="125"/>
        <v/>
      </c>
      <c r="FS33" s="81" t="str">
        <f t="shared" si="126"/>
        <v/>
      </c>
      <c r="FT33" s="81" t="str">
        <f t="shared" si="127"/>
        <v/>
      </c>
      <c r="FU33" s="81" t="str">
        <f t="shared" si="128"/>
        <v/>
      </c>
      <c r="FV33" s="81" t="str">
        <f>IF(OR(FU33="",$E33&lt;&gt;"全部"),"",IF(COUNTIF(FU$18:FU33,"*"&amp;$U33&amp;"_全部*")=1,1,""))</f>
        <v/>
      </c>
      <c r="FW33" s="81" t="str">
        <f t="shared" si="129"/>
        <v/>
      </c>
      <c r="FX33" s="89" t="str">
        <f t="shared" si="130"/>
        <v/>
      </c>
      <c r="FY33" s="81" t="str">
        <f>IF(OR(FU33="",AND($E33&lt;&gt;"一部(追加調査)",$E33&lt;&gt;"一部(一区画のみ)")),"",IF(OR(COUNTIF(FU$18:FU33,"*"&amp;$U33&amp;"_一部(追加調査)*")=1,COUNTIF(FU$18:FU33,"*"&amp;$U33&amp;"_一部(一区画のみ)*")=1),1,""))</f>
        <v/>
      </c>
      <c r="FZ33" s="81" t="str">
        <f t="shared" si="131"/>
        <v/>
      </c>
      <c r="GA33" s="81" t="str">
        <f t="shared" si="132"/>
        <v/>
      </c>
      <c r="GB33" s="81" t="str">
        <f t="shared" si="133"/>
        <v/>
      </c>
      <c r="GC33" s="81" t="str">
        <f t="shared" si="134"/>
        <v/>
      </c>
      <c r="GD33" s="81" t="str">
        <f t="shared" si="135"/>
        <v/>
      </c>
      <c r="GE33" s="81" t="str">
        <f t="shared" si="136"/>
        <v/>
      </c>
      <c r="GF33" s="81" t="str">
        <f t="shared" si="137"/>
        <v/>
      </c>
      <c r="GG33" s="81" t="str">
        <f>IF(OR(GF33="",$E33&lt;&gt;"全部"),"",IF(COUNTIF(GF$18:GF33,"*"&amp;$U33&amp;"_全部*")=1,1,""))</f>
        <v/>
      </c>
      <c r="GH33" s="81" t="str">
        <f t="shared" si="138"/>
        <v/>
      </c>
      <c r="GI33" s="81" t="str">
        <f t="shared" si="139"/>
        <v/>
      </c>
      <c r="GJ33" s="81" t="str">
        <f>IF(OR(GF33="",AND($E33&lt;&gt;"一部(追加調査)",$E33&lt;&gt;"一部(一区画のみ)")),"",IF(OR(COUNTIF(GF$18:GF33,"*"&amp;$U33&amp;"_一部(追加調査)*")=1,COUNTIF(GF$18:GF33,"*"&amp;$U33&amp;"_一部(一区画のみ)*")=1),1,""))</f>
        <v/>
      </c>
      <c r="GK33" s="81" t="str">
        <f t="shared" si="140"/>
        <v/>
      </c>
      <c r="GL33" s="81" t="str">
        <f t="shared" si="141"/>
        <v/>
      </c>
      <c r="GM33" s="81" t="str">
        <f t="shared" si="142"/>
        <v/>
      </c>
      <c r="GN33" s="81" t="str">
        <f t="shared" si="143"/>
        <v/>
      </c>
      <c r="GO33" s="81" t="str">
        <f t="shared" si="144"/>
        <v/>
      </c>
      <c r="GP33" s="81" t="str">
        <f t="shared" si="145"/>
        <v/>
      </c>
      <c r="GQ33" s="81" t="str">
        <f t="shared" si="146"/>
        <v/>
      </c>
      <c r="GR33" s="81" t="str">
        <f>IF(OR(GQ33="",$E33&lt;&gt;"全部"),"",IF(COUNTIF(GQ$18:GQ33,"*"&amp;$U33&amp;"_全部*")=1,1,""))</f>
        <v/>
      </c>
      <c r="GS33" s="81" t="str">
        <f t="shared" si="147"/>
        <v/>
      </c>
      <c r="GT33" s="89" t="str">
        <f t="shared" si="148"/>
        <v/>
      </c>
      <c r="GU33" s="81" t="str">
        <f>IF(OR(GQ33="",AND($E33&lt;&gt;"一部(追加調査)",$E33&lt;&gt;"一部(一区画のみ)")),"",IF(OR(COUNTIF(GQ$18:GQ33,"*"&amp;$U33&amp;"_一部(追加調査)*")=1,COUNTIF(GQ$18:GQ33,"*"&amp;$U33&amp;"_一部(一区画のみ)*")=1),1,""))</f>
        <v/>
      </c>
      <c r="GV33" s="81" t="str">
        <f t="shared" si="149"/>
        <v/>
      </c>
      <c r="GW33" s="81" t="str">
        <f t="shared" si="150"/>
        <v/>
      </c>
      <c r="GX33" s="81" t="str">
        <f t="shared" si="151"/>
        <v/>
      </c>
      <c r="GY33" s="81" t="str">
        <f t="shared" si="152"/>
        <v/>
      </c>
      <c r="GZ33" s="81" t="str">
        <f t="shared" si="153"/>
        <v/>
      </c>
      <c r="HA33" s="81" t="str">
        <f t="shared" si="154"/>
        <v/>
      </c>
      <c r="HB33" s="81" t="str">
        <f t="shared" si="155"/>
        <v/>
      </c>
      <c r="HC33" s="81" t="str">
        <f>IF(OR(HB33="",$E33&lt;&gt;"全部"),"",IF(COUNTIF(HB$18:HB33,"*"&amp;$U33&amp;"_全部*")=1,1,""))</f>
        <v/>
      </c>
      <c r="HD33" s="81" t="str">
        <f t="shared" si="156"/>
        <v/>
      </c>
      <c r="HE33" s="81" t="str">
        <f t="shared" si="157"/>
        <v/>
      </c>
      <c r="HF33" s="81" t="str">
        <f>IF(OR(HB33="",AND($E33&lt;&gt;"一部(追加調査)",$E33&lt;&gt;"一部(一区画のみ)")),"",IF(OR(COUNTIF(HB$18:HB33,"*"&amp;$U33&amp;"_一部(追加調査)*")=1,COUNTIF(HB$18:HB33,"*"&amp;$U33&amp;"_一部(一区画のみ)*")=1),1,""))</f>
        <v/>
      </c>
      <c r="HG33" s="81" t="str">
        <f t="shared" si="158"/>
        <v/>
      </c>
      <c r="HH33" s="81" t="str">
        <f t="shared" si="159"/>
        <v/>
      </c>
      <c r="HI33" s="81" t="str">
        <f t="shared" si="160"/>
        <v/>
      </c>
      <c r="HJ33" s="81" t="str">
        <f t="shared" si="161"/>
        <v/>
      </c>
      <c r="HK33" s="81" t="str">
        <f t="shared" si="162"/>
        <v/>
      </c>
      <c r="HL33" s="81" t="str">
        <f t="shared" si="163"/>
        <v/>
      </c>
      <c r="HM33" s="81" t="str">
        <f t="shared" si="164"/>
        <v/>
      </c>
      <c r="HN33" s="81" t="str">
        <f>IF(OR(HM33="",$E33&lt;&gt;"全部"),"",IF(COUNTIF(HM$18:HM33,"*"&amp;$U33&amp;"_全部*")=1,1,""))</f>
        <v/>
      </c>
      <c r="HO33" s="81" t="str">
        <f t="shared" si="165"/>
        <v/>
      </c>
      <c r="HP33" s="89" t="str">
        <f t="shared" si="166"/>
        <v/>
      </c>
      <c r="HQ33" s="81" t="str">
        <f>IF(OR(HM33="",AND($E33&lt;&gt;"一部(追加調査)",$E33&lt;&gt;"一部(一区画のみ)")),"",IF(OR(COUNTIF(HM$18:HM33,"*"&amp;$U33&amp;"_一部(追加調査)*")=1,COUNTIF(HM$18:HM33,"*"&amp;$U33&amp;"_一部(一区画のみ)*")=1),1,""))</f>
        <v/>
      </c>
      <c r="HR33" s="81" t="str">
        <f t="shared" si="167"/>
        <v/>
      </c>
      <c r="HS33" s="81" t="str">
        <f t="shared" si="168"/>
        <v/>
      </c>
      <c r="HT33" s="81" t="str">
        <f t="shared" si="169"/>
        <v/>
      </c>
      <c r="HU33" s="81" t="str">
        <f t="shared" si="170"/>
        <v/>
      </c>
      <c r="HV33" s="81" t="str">
        <f t="shared" si="171"/>
        <v/>
      </c>
      <c r="HW33" s="81" t="str">
        <f t="shared" si="172"/>
        <v/>
      </c>
      <c r="HX33" s="81" t="str">
        <f t="shared" si="173"/>
        <v/>
      </c>
      <c r="HY33" s="81" t="str">
        <f>IF(OR(HX33="",$E33&lt;&gt;"全部"),"",IF(COUNTIF(HX$18:HX33,"*"&amp;$U33&amp;"_全部*")=1,1,""))</f>
        <v/>
      </c>
      <c r="HZ33" s="81" t="str">
        <f t="shared" si="174"/>
        <v/>
      </c>
      <c r="IA33" s="81" t="str">
        <f t="shared" si="175"/>
        <v/>
      </c>
      <c r="IB33" s="81" t="str">
        <f>IF(OR(HX33="",AND($E33&lt;&gt;"一部(追加調査)",$E33&lt;&gt;"一部(一区画のみ)")),"",IF(OR(COUNTIF(HX$18:HX33,"*"&amp;$U33&amp;"_一部(追加調査)*")=1,COUNTIF(HX$18:HX33,"*"&amp;$U33&amp;"_一部(一区画のみ)*")=1),1,""))</f>
        <v/>
      </c>
      <c r="IC33" s="81" t="str">
        <f t="shared" si="176"/>
        <v/>
      </c>
      <c r="ID33" s="81" t="str">
        <f t="shared" si="177"/>
        <v/>
      </c>
      <c r="IE33" s="81" t="str">
        <f t="shared" si="178"/>
        <v/>
      </c>
      <c r="IF33" s="81" t="str">
        <f t="shared" si="179"/>
        <v/>
      </c>
      <c r="IG33" s="81" t="str">
        <f t="shared" si="180"/>
        <v/>
      </c>
      <c r="IH33" s="81" t="str">
        <f t="shared" si="181"/>
        <v/>
      </c>
      <c r="II33" s="81" t="str">
        <f t="shared" si="182"/>
        <v/>
      </c>
      <c r="IJ33" s="81" t="str">
        <f>IF(OR(II33="",$E33&lt;&gt;"全部"),"",IF(COUNTIF(II$18:II33,"*"&amp;$U33&amp;"_全部*")=1,1,""))</f>
        <v/>
      </c>
      <c r="IK33" s="81" t="str">
        <f t="shared" si="183"/>
        <v/>
      </c>
      <c r="IL33" s="89" t="str">
        <f t="shared" si="184"/>
        <v/>
      </c>
      <c r="IM33" s="81" t="str">
        <f>IF(OR(II33="",AND($E33&lt;&gt;"一部(追加調査)",$E33&lt;&gt;"一部(一区画のみ)")),"",IF(OR(COUNTIF(II$18:II33,"*"&amp;$U33&amp;"_一部(追加調査)*")=1,COUNTIF(II$18:II33,"*"&amp;$U33&amp;"_一部(一区画のみ)*")=1),1,""))</f>
        <v/>
      </c>
      <c r="IN33" s="81" t="str">
        <f t="shared" si="185"/>
        <v/>
      </c>
      <c r="IO33" s="81" t="str">
        <f t="shared" si="186"/>
        <v/>
      </c>
      <c r="IP33" s="81" t="str">
        <f t="shared" si="187"/>
        <v/>
      </c>
      <c r="IQ33" s="81" t="str">
        <f t="shared" si="188"/>
        <v/>
      </c>
      <c r="IR33" s="81" t="str">
        <f t="shared" si="189"/>
        <v/>
      </c>
      <c r="IS33" s="81" t="str">
        <f t="shared" si="190"/>
        <v/>
      </c>
      <c r="IT33" s="81" t="str">
        <f t="shared" si="191"/>
        <v/>
      </c>
      <c r="IU33" s="81" t="str">
        <f>IF(OR(IT33="",$E33&lt;&gt;"全部"),"",IF(COUNTIF(IT$18:IT33,"*"&amp;$U33&amp;"_全部*")=1,1,""))</f>
        <v/>
      </c>
      <c r="IV33" s="81" t="str">
        <f t="shared" si="192"/>
        <v/>
      </c>
      <c r="IW33" s="81" t="str">
        <f t="shared" si="193"/>
        <v/>
      </c>
      <c r="IX33" s="81" t="str">
        <f>IF(OR(IT33="",AND($E33&lt;&gt;"一部(追加調査)",$E33&lt;&gt;"一部(一区画のみ)")),"",IF(OR(COUNTIF(IT$18:IT33,"*"&amp;$U33&amp;"_一部(追加調査)*")=1,COUNTIF(IT$18:IT33,"*"&amp;$U33&amp;"_一部(一区画のみ)*")=1),1,""))</f>
        <v/>
      </c>
      <c r="IY33" s="81" t="str">
        <f t="shared" si="194"/>
        <v/>
      </c>
      <c r="IZ33" s="81" t="str">
        <f t="shared" si="195"/>
        <v/>
      </c>
      <c r="JA33" s="81" t="str">
        <f t="shared" si="196"/>
        <v/>
      </c>
      <c r="JB33" s="81" t="str">
        <f t="shared" si="197"/>
        <v/>
      </c>
      <c r="JC33" s="81" t="str">
        <f t="shared" si="198"/>
        <v/>
      </c>
      <c r="JD33" s="81" t="str">
        <f t="shared" si="199"/>
        <v/>
      </c>
      <c r="JE33" s="81" t="str">
        <f t="shared" si="200"/>
        <v/>
      </c>
      <c r="JF33" s="81" t="str">
        <f>IF(OR(JE33="",$E33&lt;&gt;"全部"),"",IF(COUNTIF(JE$18:JE33,"*"&amp;$U33&amp;"_全部*")=1,1,""))</f>
        <v/>
      </c>
      <c r="JG33" s="81" t="str">
        <f t="shared" si="201"/>
        <v/>
      </c>
      <c r="JH33" s="89" t="str">
        <f t="shared" si="202"/>
        <v/>
      </c>
      <c r="JI33" s="81" t="str">
        <f>IF(OR(JE33="",AND($E33&lt;&gt;"一部(追加調査)",$E33&lt;&gt;"一部(一区画のみ)")),"",IF(OR(COUNTIF(JE$18:JE33,"*"&amp;$U33&amp;"_一部(追加調査)*")=1,COUNTIF(JE$18:JE33,"*"&amp;$U33&amp;"_一部(一区画のみ)*")=1),1,""))</f>
        <v/>
      </c>
      <c r="JJ33" s="81" t="str">
        <f t="shared" si="203"/>
        <v/>
      </c>
      <c r="JK33" s="81" t="str">
        <f t="shared" si="204"/>
        <v/>
      </c>
      <c r="JL33" s="81" t="str">
        <f t="shared" si="205"/>
        <v/>
      </c>
      <c r="JM33" s="81" t="str">
        <f t="shared" si="206"/>
        <v/>
      </c>
      <c r="JN33" s="81" t="str">
        <f t="shared" si="207"/>
        <v/>
      </c>
      <c r="JO33" s="81" t="str">
        <f t="shared" si="208"/>
        <v/>
      </c>
      <c r="JP33" s="81" t="str">
        <f t="shared" si="209"/>
        <v/>
      </c>
      <c r="JQ33" s="81" t="str">
        <f>IF(OR(JP33="",$E33&lt;&gt;"全部"),"",IF(COUNTIF(JP$18:JP33,"*"&amp;$U33&amp;"_全部*")=1,1,""))</f>
        <v/>
      </c>
      <c r="JR33" s="81" t="str">
        <f t="shared" si="210"/>
        <v/>
      </c>
      <c r="JS33" s="81" t="str">
        <f t="shared" si="211"/>
        <v/>
      </c>
      <c r="JT33" s="81" t="str">
        <f>IF(OR(JP33="",AND($E33&lt;&gt;"一部(追加調査)",$E33&lt;&gt;"一部(一区画のみ)")),"",IF(OR(COUNTIF(JP$18:JP33,"*"&amp;$U33&amp;"_一部(追加調査)*")=1,COUNTIF(JP$18:JP33,"*"&amp;$U33&amp;"_一部(一区画のみ)*")=1),1,""))</f>
        <v/>
      </c>
      <c r="JU33" s="81" t="str">
        <f t="shared" si="212"/>
        <v/>
      </c>
      <c r="JV33" s="81" t="str">
        <f t="shared" si="213"/>
        <v/>
      </c>
      <c r="JW33" s="81" t="str">
        <f t="shared" si="214"/>
        <v/>
      </c>
      <c r="JX33" s="81" t="str">
        <f t="shared" si="215"/>
        <v/>
      </c>
      <c r="JY33" s="81" t="str">
        <f t="shared" si="216"/>
        <v/>
      </c>
      <c r="JZ33" s="81" t="str">
        <f t="shared" si="217"/>
        <v/>
      </c>
    </row>
    <row r="34" spans="1:286" s="81" customFormat="1" ht="15" customHeight="1">
      <c r="A34" s="79"/>
      <c r="B34" s="82">
        <f t="shared" si="0"/>
        <v>17</v>
      </c>
      <c r="C34" s="65"/>
      <c r="D34" s="66"/>
      <c r="E34" s="67"/>
      <c r="F34" s="68"/>
      <c r="G34" s="69"/>
      <c r="H34" s="70"/>
      <c r="I34" s="71"/>
      <c r="J34" s="71"/>
      <c r="K34" s="71"/>
      <c r="L34" s="71"/>
      <c r="M34" s="71"/>
      <c r="N34" s="71"/>
      <c r="O34" s="71"/>
      <c r="P34" s="71"/>
      <c r="Q34" s="71"/>
      <c r="R34" s="71"/>
      <c r="S34" s="72"/>
      <c r="T34" s="79"/>
      <c r="U34" s="81" t="str">
        <f t="shared" si="1"/>
        <v/>
      </c>
      <c r="V34" s="81" t="str">
        <f>IF(U34="","",COUNTIF(U$18:U34,U34))</f>
        <v/>
      </c>
      <c r="W34" s="81" t="str">
        <f t="shared" si="2"/>
        <v/>
      </c>
      <c r="X34" s="81" t="str">
        <f>IF(OR(W34="",$E34&lt;&gt;"全部"),"",IF(COUNTIF(W$18:W34,"*"&amp;$U34&amp;"_全部*")=1,1,""))</f>
        <v/>
      </c>
      <c r="Y34" s="81" t="str">
        <f t="shared" si="3"/>
        <v/>
      </c>
      <c r="Z34" s="89" t="str">
        <f t="shared" si="4"/>
        <v/>
      </c>
      <c r="AA34" s="81" t="str">
        <f>IF(OR(W34="",AND($E34&lt;&gt;"一部(追加調査)",$E34&lt;&gt;"一部(一区画のみ)")),"",IF(OR(COUNTIF(W$18:W34, "*" &amp; $U34 &amp; "_一部(追加調査)*")=1, COUNTIF(W$18:W34, "*" &amp; $U34 &amp; "_一部(一区画のみ)*")=1), 1, ""))</f>
        <v/>
      </c>
      <c r="AB34" s="81" t="str">
        <f t="shared" si="5"/>
        <v/>
      </c>
      <c r="AC34" s="81" t="str">
        <f t="shared" si="6"/>
        <v/>
      </c>
      <c r="AD34" s="81" t="str">
        <f t="shared" si="7"/>
        <v/>
      </c>
      <c r="AE34" s="81" t="str">
        <f t="shared" si="8"/>
        <v/>
      </c>
      <c r="AF34" s="81" t="str">
        <f t="shared" si="9"/>
        <v/>
      </c>
      <c r="AG34" s="81" t="str">
        <f t="shared" si="10"/>
        <v/>
      </c>
      <c r="AH34" s="81" t="str">
        <f t="shared" si="11"/>
        <v/>
      </c>
      <c r="AI34" s="81" t="str">
        <f>IF(OR(AH34="",$E34&lt;&gt;"全部"),"",IF(COUNTIF(AH$18:AH34,"*"&amp;$U34&amp;"_全部*")=1,1,""))</f>
        <v/>
      </c>
      <c r="AJ34" s="81" t="str">
        <f t="shared" si="12"/>
        <v/>
      </c>
      <c r="AK34" s="81" t="str">
        <f t="shared" si="13"/>
        <v/>
      </c>
      <c r="AL34" s="81" t="str">
        <f>IF(OR(AH34="",AND($E34&lt;&gt;"一部(追加調査)",$E34&lt;&gt;"一部(一区画のみ)")),"",IF(OR(COUNTIF(AH$18:AH34,"*"&amp;$U34&amp;"_一部(追加調査)*")=1,COUNTIF(AH$18:AH34,"*"&amp;$U34&amp;"_一部(一区画のみ)*")=1),1,""))</f>
        <v/>
      </c>
      <c r="AM34" s="81" t="str">
        <f t="shared" si="14"/>
        <v/>
      </c>
      <c r="AN34" s="81" t="str">
        <f t="shared" si="15"/>
        <v/>
      </c>
      <c r="AO34" s="81" t="str">
        <f t="shared" si="16"/>
        <v/>
      </c>
      <c r="AP34" s="81" t="str">
        <f t="shared" si="17"/>
        <v/>
      </c>
      <c r="AQ34" s="81" t="str">
        <f t="shared" si="18"/>
        <v/>
      </c>
      <c r="AR34" s="81" t="str">
        <f t="shared" si="19"/>
        <v/>
      </c>
      <c r="AS34" s="81" t="str">
        <f t="shared" si="20"/>
        <v/>
      </c>
      <c r="AT34" s="81" t="str">
        <f>IF(OR(AS34="",$E34&lt;&gt;"全部"),"",IF(COUNTIF(AS$18:AS34,"*"&amp;$U34&amp;"_全部*")=1,1,""))</f>
        <v/>
      </c>
      <c r="AU34" s="81" t="str">
        <f t="shared" si="21"/>
        <v/>
      </c>
      <c r="AV34" s="89" t="str">
        <f t="shared" si="22"/>
        <v/>
      </c>
      <c r="AW34" s="81" t="str">
        <f>IF(OR(AS34="",AND($E34&lt;&gt;"一部(追加調査)",$E34&lt;&gt;"一部(一区画のみ)")),"",IF(OR(COUNTIF(AS$18:AS34,"*"&amp;$U34&amp;"_一部(追加調査)*")=1,COUNTIF(AS$18:AS34,"*"&amp;$U34&amp;"_一部(一区画のみ)*")=1),1,""))</f>
        <v/>
      </c>
      <c r="AX34" s="81" t="str">
        <f t="shared" si="23"/>
        <v/>
      </c>
      <c r="AY34" s="81" t="str">
        <f t="shared" si="24"/>
        <v/>
      </c>
      <c r="AZ34" s="81" t="str">
        <f t="shared" si="25"/>
        <v/>
      </c>
      <c r="BA34" s="81" t="str">
        <f t="shared" si="26"/>
        <v/>
      </c>
      <c r="BB34" s="81" t="str">
        <f t="shared" si="27"/>
        <v/>
      </c>
      <c r="BC34" s="81" t="str">
        <f t="shared" si="28"/>
        <v/>
      </c>
      <c r="BD34" s="81" t="str">
        <f t="shared" si="29"/>
        <v/>
      </c>
      <c r="BE34" s="81" t="str">
        <f>IF(OR(BD34="",$E34&lt;&gt;"全部"),"",IF(COUNTIF(BD$18:BD34,"*"&amp;$U34&amp;"_全部*")=1,1,""))</f>
        <v/>
      </c>
      <c r="BF34" s="81" t="str">
        <f t="shared" si="30"/>
        <v/>
      </c>
      <c r="BG34" s="81" t="str">
        <f t="shared" si="31"/>
        <v/>
      </c>
      <c r="BH34" s="81" t="str">
        <f>IF(OR(BD34="",AND($E34&lt;&gt;"一部(追加調査)",$E34&lt;&gt;"一部(一区画のみ)")),"",IF(OR(COUNTIF(BD$18:BD34,"*"&amp;$U34&amp;"_一部(追加調査)*")=1, COUNTIF(BD$18:BD34,"*"&amp;$U34&amp;"_一部(一区画のみ)*")=1),1,""))</f>
        <v/>
      </c>
      <c r="BI34" s="81" t="str">
        <f t="shared" si="32"/>
        <v/>
      </c>
      <c r="BJ34" s="81" t="str">
        <f t="shared" si="33"/>
        <v/>
      </c>
      <c r="BK34" s="81" t="str">
        <f t="shared" si="34"/>
        <v/>
      </c>
      <c r="BL34" s="81" t="str">
        <f t="shared" si="35"/>
        <v/>
      </c>
      <c r="BM34" s="81" t="str">
        <f t="shared" si="36"/>
        <v/>
      </c>
      <c r="BN34" s="81" t="str">
        <f t="shared" si="37"/>
        <v/>
      </c>
      <c r="BO34" s="81" t="str">
        <f t="shared" si="38"/>
        <v/>
      </c>
      <c r="BP34" s="81" t="str">
        <f>IF(OR(BO34="",$E34&lt;&gt;"全部"),"",IF(COUNTIF(BO$18:BO34,"*"&amp;$U34&amp;"_全部*")=1,1,""))</f>
        <v/>
      </c>
      <c r="BQ34" s="81" t="str">
        <f t="shared" si="39"/>
        <v/>
      </c>
      <c r="BR34" s="89" t="str">
        <f t="shared" si="40"/>
        <v/>
      </c>
      <c r="BS34" s="81" t="str">
        <f>IF(OR(BO34="",AND($E34&lt;&gt;"一部(追加調査)",$E34&lt;&gt;"一部(一区画のみ)")),"",IF(OR(COUNTIF(BO$18:BO34,"*"&amp;$U34&amp;"_一部(追加調査)*")=1, COUNTIF(BO$18:BO34,"*"&amp;$U34&amp;"_一部(一区画のみ*")=1),1,""))</f>
        <v/>
      </c>
      <c r="BT34" s="81" t="str">
        <f t="shared" si="41"/>
        <v/>
      </c>
      <c r="BU34" s="81" t="str">
        <f t="shared" si="42"/>
        <v/>
      </c>
      <c r="BV34" s="81" t="str">
        <f t="shared" si="43"/>
        <v/>
      </c>
      <c r="BW34" s="81" t="str">
        <f t="shared" si="44"/>
        <v/>
      </c>
      <c r="BX34" s="81" t="str">
        <f t="shared" si="45"/>
        <v/>
      </c>
      <c r="BY34" s="81" t="str">
        <f t="shared" si="46"/>
        <v/>
      </c>
      <c r="BZ34" s="81" t="str">
        <f t="shared" si="47"/>
        <v/>
      </c>
      <c r="CA34" s="81" t="str">
        <f>IF(OR(BZ34="",$E34&lt;&gt;"全部"),"",IF(COUNTIF(BZ$18:BZ34,"*"&amp;$U34&amp;"_全部*")=1,1,""))</f>
        <v/>
      </c>
      <c r="CB34" s="81" t="str">
        <f t="shared" si="48"/>
        <v/>
      </c>
      <c r="CC34" s="81" t="str">
        <f t="shared" si="49"/>
        <v/>
      </c>
      <c r="CD34" s="81" t="str">
        <f>IF(OR(BZ34="",AND($E34&lt;&gt;"一部(追加調査)",$E34&lt;&gt;"一部(一区画のみ)")),"",IF(OR(COUNTIF(BZ$18:BZ34,"*"&amp;$U34&amp;"_一部(追加調査)*")=1,COUNTIF(BZ$18:BZ34,"*"&amp;$U34&amp;"_一部(一区画のみ)*")=1),1,""))</f>
        <v/>
      </c>
      <c r="CE34" s="81" t="str">
        <f t="shared" si="50"/>
        <v/>
      </c>
      <c r="CF34" s="81" t="str">
        <f t="shared" si="51"/>
        <v/>
      </c>
      <c r="CG34" s="81" t="str">
        <f t="shared" si="52"/>
        <v/>
      </c>
      <c r="CH34" s="81" t="str">
        <f t="shared" si="53"/>
        <v/>
      </c>
      <c r="CI34" s="81" t="str">
        <f t="shared" si="54"/>
        <v/>
      </c>
      <c r="CJ34" s="81" t="str">
        <f t="shared" si="55"/>
        <v/>
      </c>
      <c r="CK34" s="81" t="str">
        <f t="shared" si="56"/>
        <v/>
      </c>
      <c r="CL34" s="81" t="str">
        <f>IF(OR(CK34="",$E34&lt;&gt;"全部"),"",IF(COUNTIF(CK$18:CK34,"*"&amp;$U34&amp;"_全部*")=1,1,""))</f>
        <v/>
      </c>
      <c r="CM34" s="81" t="str">
        <f t="shared" si="57"/>
        <v/>
      </c>
      <c r="CN34" s="89" t="str">
        <f t="shared" si="58"/>
        <v/>
      </c>
      <c r="CO34" s="81" t="str">
        <f>IF(OR(CK34="",AND($E34&lt;&gt;"一部(追加調査)",$E34&lt;&gt;"一部(一区画のみ)")),"",IF(OR(COUNTIF(CK$18:CK34,"*"&amp;$U34&amp;"_一部(追加調査)*")=1,COUNTIF(CK$18:CK34,"*"&amp;$U34&amp;"_一部(一区画のみ)*")=1),1,""))</f>
        <v/>
      </c>
      <c r="CP34" s="81" t="str">
        <f t="shared" si="59"/>
        <v/>
      </c>
      <c r="CQ34" s="81" t="str">
        <f t="shared" si="60"/>
        <v/>
      </c>
      <c r="CR34" s="81" t="str">
        <f t="shared" si="61"/>
        <v/>
      </c>
      <c r="CS34" s="81" t="str">
        <f t="shared" si="62"/>
        <v/>
      </c>
      <c r="CT34" s="81" t="str">
        <f t="shared" si="63"/>
        <v/>
      </c>
      <c r="CU34" s="81" t="str">
        <f t="shared" si="64"/>
        <v/>
      </c>
      <c r="CV34" s="81" t="str">
        <f t="shared" si="65"/>
        <v/>
      </c>
      <c r="CW34" s="81" t="str">
        <f>IF(OR(CV34="",$E34&lt;&gt;"全部"),"",IF(COUNTIF(CV$18:CV34,"*"&amp;$U34&amp;"_全部*")=1,1,""))</f>
        <v/>
      </c>
      <c r="CX34" s="81" t="str">
        <f t="shared" si="66"/>
        <v/>
      </c>
      <c r="CY34" s="81" t="str">
        <f t="shared" si="67"/>
        <v/>
      </c>
      <c r="CZ34" s="81" t="str">
        <f>IF(OR(CV34="",AND($E34&lt;&gt;"一部(追加調査)",$E34&lt;&gt;"一部(一区画のみ)")),"",IF(OR(COUNTIF(CV$18:CV34,"*"&amp;$U34&amp;"_一部(追加調査)*")=1,COUNTIF(CV$18:CV34,"*"&amp;$U34&amp;"_一部(一区画のみ)*")=1),1,""))</f>
        <v/>
      </c>
      <c r="DA34" s="81" t="str">
        <f t="shared" si="68"/>
        <v/>
      </c>
      <c r="DB34" s="81" t="str">
        <f t="shared" si="69"/>
        <v/>
      </c>
      <c r="DC34" s="81" t="str">
        <f t="shared" si="70"/>
        <v/>
      </c>
      <c r="DD34" s="81" t="str">
        <f t="shared" si="71"/>
        <v/>
      </c>
      <c r="DE34" s="81" t="str">
        <f t="shared" si="72"/>
        <v/>
      </c>
      <c r="DF34" s="81" t="str">
        <f t="shared" si="73"/>
        <v/>
      </c>
      <c r="DG34" s="81" t="str">
        <f t="shared" si="74"/>
        <v/>
      </c>
      <c r="DH34" s="81" t="str">
        <f>IF(OR(DG34="",$E34&lt;&gt;"全部"),"",IF(COUNTIF(DG$18:DG34,"*"&amp;$U34&amp;"_全部*")=1,1,""))</f>
        <v/>
      </c>
      <c r="DI34" s="81" t="str">
        <f t="shared" si="75"/>
        <v/>
      </c>
      <c r="DJ34" s="89" t="str">
        <f t="shared" si="76"/>
        <v/>
      </c>
      <c r="DK34" s="81" t="str">
        <f>IF(OR(DG34="",AND($E34&lt;&gt;"一部(追加調査)",$E34&lt;&gt;"一部(一区画のみ)")),"",IF(OR(COUNTIF(DG$18:DG34,"*"&amp;$U34&amp;"_一部(追加調査)*")=1,COUNTIF(DG$18:DG34,"*"&amp;$U34&amp;"_一部(一区画のみ)*")=1),1,""))</f>
        <v/>
      </c>
      <c r="DL34" s="81" t="str">
        <f t="shared" si="77"/>
        <v/>
      </c>
      <c r="DM34" s="81" t="str">
        <f t="shared" si="78"/>
        <v/>
      </c>
      <c r="DN34" s="81" t="str">
        <f t="shared" si="79"/>
        <v/>
      </c>
      <c r="DO34" s="81" t="str">
        <f t="shared" si="80"/>
        <v/>
      </c>
      <c r="DP34" s="81" t="str">
        <f t="shared" si="81"/>
        <v/>
      </c>
      <c r="DQ34" s="81" t="str">
        <f t="shared" si="82"/>
        <v/>
      </c>
      <c r="DR34" s="81" t="str">
        <f t="shared" si="83"/>
        <v/>
      </c>
      <c r="DS34" s="81" t="str">
        <f>IF(OR(DR34="",$E34&lt;&gt;"全部"),"",IF(COUNTIF(DR$18:DR34,"*"&amp;$U34&amp;"_全部*")=1,1,""))</f>
        <v/>
      </c>
      <c r="DT34" s="81" t="str">
        <f t="shared" si="84"/>
        <v/>
      </c>
      <c r="DU34" s="81" t="str">
        <f t="shared" si="85"/>
        <v/>
      </c>
      <c r="DV34" s="81" t="str">
        <f>IF(OR(DR34="",AND($E34&lt;&gt;"一部(追加調査)",$E34&lt;&gt;"一部(一区画のみ)")),"",IF(OR(COUNTIF(DR$18:DR34,"*"&amp;$U34&amp;"_一部(追加調査)*")=1,COUNTIF(DR$18:DR34,"*"&amp;$U34&amp;"_一部(一区画のみ)*")=1),1,""))</f>
        <v/>
      </c>
      <c r="DW34" s="81" t="str">
        <f t="shared" si="86"/>
        <v/>
      </c>
      <c r="DX34" s="81" t="str">
        <f t="shared" si="87"/>
        <v/>
      </c>
      <c r="DY34" s="81" t="str">
        <f t="shared" si="88"/>
        <v/>
      </c>
      <c r="DZ34" s="81" t="str">
        <f t="shared" si="89"/>
        <v/>
      </c>
      <c r="EA34" s="81" t="str">
        <f t="shared" si="90"/>
        <v/>
      </c>
      <c r="EB34" s="81" t="str">
        <f t="shared" si="91"/>
        <v/>
      </c>
      <c r="EC34" s="81" t="str">
        <f t="shared" si="92"/>
        <v/>
      </c>
      <c r="ED34" s="81" t="str">
        <f>IF(OR(EC34="",$E34&lt;&gt;"全部"),"",IF(COUNTIF(EC$18:EC34,"*"&amp;$U34&amp;"_全部*")=1,1,""))</f>
        <v/>
      </c>
      <c r="EE34" s="81" t="str">
        <f t="shared" si="93"/>
        <v/>
      </c>
      <c r="EF34" s="89" t="str">
        <f t="shared" si="94"/>
        <v/>
      </c>
      <c r="EG34" s="81" t="str">
        <f>IF(OR(EC34="",AND($E34&lt;&gt;"一部(追加調査)",$E34&lt;&gt;"一部(一区画のみ)")),"",IF(OR(COUNTIF(EC$18:EC34,"*"&amp;$U34&amp;"_一部(追加調査)*")=1,COUNTIF(EC$18:EC34,"*"&amp;$U34&amp;"_一部(一区画のみ)*")=1),1,""))</f>
        <v/>
      </c>
      <c r="EH34" s="81" t="str">
        <f t="shared" si="95"/>
        <v/>
      </c>
      <c r="EI34" s="81" t="str">
        <f t="shared" si="96"/>
        <v/>
      </c>
      <c r="EJ34" s="81" t="str">
        <f t="shared" si="97"/>
        <v/>
      </c>
      <c r="EK34" s="81" t="str">
        <f t="shared" si="98"/>
        <v/>
      </c>
      <c r="EL34" s="81" t="str">
        <f t="shared" si="99"/>
        <v/>
      </c>
      <c r="EM34" s="81" t="str">
        <f t="shared" si="100"/>
        <v/>
      </c>
      <c r="EN34" s="81" t="str">
        <f t="shared" si="101"/>
        <v/>
      </c>
      <c r="EO34" s="81" t="str">
        <f>IF(OR(EN34="",$E34&lt;&gt;"全部"),"",IF(COUNTIF(EN$18:EN34,"*"&amp;$U34&amp;"_全部*")=1,1,""))</f>
        <v/>
      </c>
      <c r="EP34" s="81" t="str">
        <f t="shared" si="102"/>
        <v/>
      </c>
      <c r="EQ34" s="81" t="str">
        <f t="shared" si="103"/>
        <v/>
      </c>
      <c r="ER34" s="81" t="str">
        <f>IF(OR(EN34="",AND($E34&lt;&gt;"一部(追加調査)",$E34&lt;&gt;"一部(一区画のみ)")),"",IF(OR(COUNTIF(EN$18:EN34,"*"&amp;$U34&amp;"_一部(追加調査)*")=1,COUNTIF(EN$18:EN34,"*"&amp;$U34&amp;"_一部(一区画のみ)*")=1),1,""))</f>
        <v/>
      </c>
      <c r="ES34" s="81" t="str">
        <f t="shared" si="104"/>
        <v/>
      </c>
      <c r="ET34" s="81" t="str">
        <f t="shared" si="105"/>
        <v/>
      </c>
      <c r="EU34" s="81" t="str">
        <f t="shared" si="106"/>
        <v/>
      </c>
      <c r="EV34" s="81" t="str">
        <f t="shared" si="107"/>
        <v/>
      </c>
      <c r="EW34" s="81" t="str">
        <f t="shared" si="108"/>
        <v/>
      </c>
      <c r="EX34" s="81" t="str">
        <f t="shared" si="109"/>
        <v/>
      </c>
      <c r="EY34" s="81" t="str">
        <f t="shared" si="110"/>
        <v/>
      </c>
      <c r="EZ34" s="81" t="str">
        <f>IF(OR(EY34="",$E34&lt;&gt;"全部"),"",IF(COUNTIF(EY$18:EY34,"*"&amp;$U34&amp;"_全部*")=1,1,""))</f>
        <v/>
      </c>
      <c r="FA34" s="81" t="str">
        <f t="shared" si="111"/>
        <v/>
      </c>
      <c r="FB34" s="89" t="str">
        <f t="shared" si="112"/>
        <v/>
      </c>
      <c r="FC34" s="81" t="str">
        <f>IF(OR(EY34="",AND($E34&lt;&gt;"一部(追加調査)",$E34&lt;&gt;"一部(一区画のみ)")),"",IF(OR(COUNTIF(EY$18:EY34,"*"&amp;$U34&amp;"_一部(追加調査)*")=1,COUNTIF(EY$18:EY34,"*"&amp;$U34&amp;"_一部(一区画のみ)*")=1),1,""))</f>
        <v/>
      </c>
      <c r="FD34" s="81" t="str">
        <f t="shared" si="113"/>
        <v/>
      </c>
      <c r="FE34" s="81" t="str">
        <f t="shared" si="114"/>
        <v/>
      </c>
      <c r="FF34" s="81" t="str">
        <f t="shared" si="115"/>
        <v/>
      </c>
      <c r="FG34" s="81" t="str">
        <f t="shared" si="116"/>
        <v/>
      </c>
      <c r="FH34" s="81" t="str">
        <f t="shared" si="117"/>
        <v/>
      </c>
      <c r="FI34" s="81" t="str">
        <f t="shared" si="118"/>
        <v/>
      </c>
      <c r="FJ34" s="81" t="str">
        <f t="shared" si="119"/>
        <v/>
      </c>
      <c r="FK34" s="81" t="str">
        <f>IF(OR(FJ34="",$E34&lt;&gt;"全部"),"",IF(COUNTIF(FJ$18:FJ34,"*"&amp;$U34&amp;"_全部*")=1,1,""))</f>
        <v/>
      </c>
      <c r="FL34" s="81" t="str">
        <f t="shared" si="120"/>
        <v/>
      </c>
      <c r="FM34" s="81" t="str">
        <f t="shared" si="121"/>
        <v/>
      </c>
      <c r="FN34" s="81" t="str">
        <f>IF(OR(FJ34="",AND($E34&lt;&gt;"一部(追加調査)",$E34&lt;&gt;"一部(一区画のみ)")),"",IF(OR(COUNTIF(FJ$18:FJ34,"*"&amp;$U34&amp;"_一部(追加調査)*")=1,COUNTIF(FJ$18:FJ34,"*"&amp;$U34&amp;"_一部(一区画のみ)*")=1),1,""))</f>
        <v/>
      </c>
      <c r="FO34" s="81" t="str">
        <f t="shared" si="122"/>
        <v/>
      </c>
      <c r="FP34" s="81" t="str">
        <f t="shared" si="123"/>
        <v/>
      </c>
      <c r="FQ34" s="81" t="str">
        <f t="shared" si="124"/>
        <v/>
      </c>
      <c r="FR34" s="81" t="str">
        <f t="shared" si="125"/>
        <v/>
      </c>
      <c r="FS34" s="81" t="str">
        <f t="shared" si="126"/>
        <v/>
      </c>
      <c r="FT34" s="81" t="str">
        <f t="shared" si="127"/>
        <v/>
      </c>
      <c r="FU34" s="81" t="str">
        <f t="shared" si="128"/>
        <v/>
      </c>
      <c r="FV34" s="81" t="str">
        <f>IF(OR(FU34="",$E34&lt;&gt;"全部"),"",IF(COUNTIF(FU$18:FU34,"*"&amp;$U34&amp;"_全部*")=1,1,""))</f>
        <v/>
      </c>
      <c r="FW34" s="81" t="str">
        <f t="shared" si="129"/>
        <v/>
      </c>
      <c r="FX34" s="89" t="str">
        <f t="shared" si="130"/>
        <v/>
      </c>
      <c r="FY34" s="81" t="str">
        <f>IF(OR(FU34="",AND($E34&lt;&gt;"一部(追加調査)",$E34&lt;&gt;"一部(一区画のみ)")),"",IF(OR(COUNTIF(FU$18:FU34,"*"&amp;$U34&amp;"_一部(追加調査)*")=1,COUNTIF(FU$18:FU34,"*"&amp;$U34&amp;"_一部(一区画のみ)*")=1),1,""))</f>
        <v/>
      </c>
      <c r="FZ34" s="81" t="str">
        <f t="shared" si="131"/>
        <v/>
      </c>
      <c r="GA34" s="81" t="str">
        <f t="shared" si="132"/>
        <v/>
      </c>
      <c r="GB34" s="81" t="str">
        <f t="shared" si="133"/>
        <v/>
      </c>
      <c r="GC34" s="81" t="str">
        <f t="shared" si="134"/>
        <v/>
      </c>
      <c r="GD34" s="81" t="str">
        <f t="shared" si="135"/>
        <v/>
      </c>
      <c r="GE34" s="81" t="str">
        <f t="shared" si="136"/>
        <v/>
      </c>
      <c r="GF34" s="81" t="str">
        <f t="shared" si="137"/>
        <v/>
      </c>
      <c r="GG34" s="81" t="str">
        <f>IF(OR(GF34="",$E34&lt;&gt;"全部"),"",IF(COUNTIF(GF$18:GF34,"*"&amp;$U34&amp;"_全部*")=1,1,""))</f>
        <v/>
      </c>
      <c r="GH34" s="81" t="str">
        <f t="shared" si="138"/>
        <v/>
      </c>
      <c r="GI34" s="81" t="str">
        <f t="shared" si="139"/>
        <v/>
      </c>
      <c r="GJ34" s="81" t="str">
        <f>IF(OR(GF34="",AND($E34&lt;&gt;"一部(追加調査)",$E34&lt;&gt;"一部(一区画のみ)")),"",IF(OR(COUNTIF(GF$18:GF34,"*"&amp;$U34&amp;"_一部(追加調査)*")=1,COUNTIF(GF$18:GF34,"*"&amp;$U34&amp;"_一部(一区画のみ)*")=1),1,""))</f>
        <v/>
      </c>
      <c r="GK34" s="81" t="str">
        <f t="shared" si="140"/>
        <v/>
      </c>
      <c r="GL34" s="81" t="str">
        <f t="shared" si="141"/>
        <v/>
      </c>
      <c r="GM34" s="81" t="str">
        <f t="shared" si="142"/>
        <v/>
      </c>
      <c r="GN34" s="81" t="str">
        <f t="shared" si="143"/>
        <v/>
      </c>
      <c r="GO34" s="81" t="str">
        <f t="shared" si="144"/>
        <v/>
      </c>
      <c r="GP34" s="81" t="str">
        <f t="shared" si="145"/>
        <v/>
      </c>
      <c r="GQ34" s="81" t="str">
        <f t="shared" si="146"/>
        <v/>
      </c>
      <c r="GR34" s="81" t="str">
        <f>IF(OR(GQ34="",$E34&lt;&gt;"全部"),"",IF(COUNTIF(GQ$18:GQ34,"*"&amp;$U34&amp;"_全部*")=1,1,""))</f>
        <v/>
      </c>
      <c r="GS34" s="81" t="str">
        <f t="shared" si="147"/>
        <v/>
      </c>
      <c r="GT34" s="89" t="str">
        <f t="shared" si="148"/>
        <v/>
      </c>
      <c r="GU34" s="81" t="str">
        <f>IF(OR(GQ34="",AND($E34&lt;&gt;"一部(追加調査)",$E34&lt;&gt;"一部(一区画のみ)")),"",IF(OR(COUNTIF(GQ$18:GQ34,"*"&amp;$U34&amp;"_一部(追加調査)*")=1,COUNTIF(GQ$18:GQ34,"*"&amp;$U34&amp;"_一部(一区画のみ)*")=1),1,""))</f>
        <v/>
      </c>
      <c r="GV34" s="81" t="str">
        <f t="shared" si="149"/>
        <v/>
      </c>
      <c r="GW34" s="81" t="str">
        <f t="shared" si="150"/>
        <v/>
      </c>
      <c r="GX34" s="81" t="str">
        <f t="shared" si="151"/>
        <v/>
      </c>
      <c r="GY34" s="81" t="str">
        <f t="shared" si="152"/>
        <v/>
      </c>
      <c r="GZ34" s="81" t="str">
        <f t="shared" si="153"/>
        <v/>
      </c>
      <c r="HA34" s="81" t="str">
        <f t="shared" si="154"/>
        <v/>
      </c>
      <c r="HB34" s="81" t="str">
        <f t="shared" si="155"/>
        <v/>
      </c>
      <c r="HC34" s="81" t="str">
        <f>IF(OR(HB34="",$E34&lt;&gt;"全部"),"",IF(COUNTIF(HB$18:HB34,"*"&amp;$U34&amp;"_全部*")=1,1,""))</f>
        <v/>
      </c>
      <c r="HD34" s="81" t="str">
        <f t="shared" si="156"/>
        <v/>
      </c>
      <c r="HE34" s="81" t="str">
        <f t="shared" si="157"/>
        <v/>
      </c>
      <c r="HF34" s="81" t="str">
        <f>IF(OR(HB34="",AND($E34&lt;&gt;"一部(追加調査)",$E34&lt;&gt;"一部(一区画のみ)")),"",IF(OR(COUNTIF(HB$18:HB34,"*"&amp;$U34&amp;"_一部(追加調査)*")=1,COUNTIF(HB$18:HB34,"*"&amp;$U34&amp;"_一部(一区画のみ)*")=1),1,""))</f>
        <v/>
      </c>
      <c r="HG34" s="81" t="str">
        <f t="shared" si="158"/>
        <v/>
      </c>
      <c r="HH34" s="81" t="str">
        <f t="shared" si="159"/>
        <v/>
      </c>
      <c r="HI34" s="81" t="str">
        <f t="shared" si="160"/>
        <v/>
      </c>
      <c r="HJ34" s="81" t="str">
        <f t="shared" si="161"/>
        <v/>
      </c>
      <c r="HK34" s="81" t="str">
        <f t="shared" si="162"/>
        <v/>
      </c>
      <c r="HL34" s="81" t="str">
        <f t="shared" si="163"/>
        <v/>
      </c>
      <c r="HM34" s="81" t="str">
        <f t="shared" si="164"/>
        <v/>
      </c>
      <c r="HN34" s="81" t="str">
        <f>IF(OR(HM34="",$E34&lt;&gt;"全部"),"",IF(COUNTIF(HM$18:HM34,"*"&amp;$U34&amp;"_全部*")=1,1,""))</f>
        <v/>
      </c>
      <c r="HO34" s="81" t="str">
        <f t="shared" si="165"/>
        <v/>
      </c>
      <c r="HP34" s="89" t="str">
        <f t="shared" si="166"/>
        <v/>
      </c>
      <c r="HQ34" s="81" t="str">
        <f>IF(OR(HM34="",AND($E34&lt;&gt;"一部(追加調査)",$E34&lt;&gt;"一部(一区画のみ)")),"",IF(OR(COUNTIF(HM$18:HM34,"*"&amp;$U34&amp;"_一部(追加調査)*")=1,COUNTIF(HM$18:HM34,"*"&amp;$U34&amp;"_一部(一区画のみ)*")=1),1,""))</f>
        <v/>
      </c>
      <c r="HR34" s="81" t="str">
        <f t="shared" si="167"/>
        <v/>
      </c>
      <c r="HS34" s="81" t="str">
        <f t="shared" si="168"/>
        <v/>
      </c>
      <c r="HT34" s="81" t="str">
        <f t="shared" si="169"/>
        <v/>
      </c>
      <c r="HU34" s="81" t="str">
        <f t="shared" si="170"/>
        <v/>
      </c>
      <c r="HV34" s="81" t="str">
        <f t="shared" si="171"/>
        <v/>
      </c>
      <c r="HW34" s="81" t="str">
        <f t="shared" si="172"/>
        <v/>
      </c>
      <c r="HX34" s="81" t="str">
        <f t="shared" si="173"/>
        <v/>
      </c>
      <c r="HY34" s="81" t="str">
        <f>IF(OR(HX34="",$E34&lt;&gt;"全部"),"",IF(COUNTIF(HX$18:HX34,"*"&amp;$U34&amp;"_全部*")=1,1,""))</f>
        <v/>
      </c>
      <c r="HZ34" s="81" t="str">
        <f t="shared" si="174"/>
        <v/>
      </c>
      <c r="IA34" s="81" t="str">
        <f t="shared" si="175"/>
        <v/>
      </c>
      <c r="IB34" s="81" t="str">
        <f>IF(OR(HX34="",AND($E34&lt;&gt;"一部(追加調査)",$E34&lt;&gt;"一部(一区画のみ)")),"",IF(OR(COUNTIF(HX$18:HX34,"*"&amp;$U34&amp;"_一部(追加調査)*")=1,COUNTIF(HX$18:HX34,"*"&amp;$U34&amp;"_一部(一区画のみ)*")=1),1,""))</f>
        <v/>
      </c>
      <c r="IC34" s="81" t="str">
        <f t="shared" si="176"/>
        <v/>
      </c>
      <c r="ID34" s="81" t="str">
        <f t="shared" si="177"/>
        <v/>
      </c>
      <c r="IE34" s="81" t="str">
        <f t="shared" si="178"/>
        <v/>
      </c>
      <c r="IF34" s="81" t="str">
        <f t="shared" si="179"/>
        <v/>
      </c>
      <c r="IG34" s="81" t="str">
        <f t="shared" si="180"/>
        <v/>
      </c>
      <c r="IH34" s="81" t="str">
        <f t="shared" si="181"/>
        <v/>
      </c>
      <c r="II34" s="81" t="str">
        <f t="shared" si="182"/>
        <v/>
      </c>
      <c r="IJ34" s="81" t="str">
        <f>IF(OR(II34="",$E34&lt;&gt;"全部"),"",IF(COUNTIF(II$18:II34,"*"&amp;$U34&amp;"_全部*")=1,1,""))</f>
        <v/>
      </c>
      <c r="IK34" s="81" t="str">
        <f t="shared" si="183"/>
        <v/>
      </c>
      <c r="IL34" s="89" t="str">
        <f t="shared" si="184"/>
        <v/>
      </c>
      <c r="IM34" s="81" t="str">
        <f>IF(OR(II34="",AND($E34&lt;&gt;"一部(追加調査)",$E34&lt;&gt;"一部(一区画のみ)")),"",IF(OR(COUNTIF(II$18:II34,"*"&amp;$U34&amp;"_一部(追加調査)*")=1,COUNTIF(II$18:II34,"*"&amp;$U34&amp;"_一部(一区画のみ)*")=1),1,""))</f>
        <v/>
      </c>
      <c r="IN34" s="81" t="str">
        <f t="shared" si="185"/>
        <v/>
      </c>
      <c r="IO34" s="81" t="str">
        <f t="shared" si="186"/>
        <v/>
      </c>
      <c r="IP34" s="81" t="str">
        <f t="shared" si="187"/>
        <v/>
      </c>
      <c r="IQ34" s="81" t="str">
        <f t="shared" si="188"/>
        <v/>
      </c>
      <c r="IR34" s="81" t="str">
        <f t="shared" si="189"/>
        <v/>
      </c>
      <c r="IS34" s="81" t="str">
        <f t="shared" si="190"/>
        <v/>
      </c>
      <c r="IT34" s="81" t="str">
        <f t="shared" si="191"/>
        <v/>
      </c>
      <c r="IU34" s="81" t="str">
        <f>IF(OR(IT34="",$E34&lt;&gt;"全部"),"",IF(COUNTIF(IT$18:IT34,"*"&amp;$U34&amp;"_全部*")=1,1,""))</f>
        <v/>
      </c>
      <c r="IV34" s="81" t="str">
        <f t="shared" si="192"/>
        <v/>
      </c>
      <c r="IW34" s="81" t="str">
        <f t="shared" si="193"/>
        <v/>
      </c>
      <c r="IX34" s="81" t="str">
        <f>IF(OR(IT34="",AND($E34&lt;&gt;"一部(追加調査)",$E34&lt;&gt;"一部(一区画のみ)")),"",IF(OR(COUNTIF(IT$18:IT34,"*"&amp;$U34&amp;"_一部(追加調査)*")=1,COUNTIF(IT$18:IT34,"*"&amp;$U34&amp;"_一部(一区画のみ)*")=1),1,""))</f>
        <v/>
      </c>
      <c r="IY34" s="81" t="str">
        <f t="shared" si="194"/>
        <v/>
      </c>
      <c r="IZ34" s="81" t="str">
        <f t="shared" si="195"/>
        <v/>
      </c>
      <c r="JA34" s="81" t="str">
        <f t="shared" si="196"/>
        <v/>
      </c>
      <c r="JB34" s="81" t="str">
        <f t="shared" si="197"/>
        <v/>
      </c>
      <c r="JC34" s="81" t="str">
        <f t="shared" si="198"/>
        <v/>
      </c>
      <c r="JD34" s="81" t="str">
        <f t="shared" si="199"/>
        <v/>
      </c>
      <c r="JE34" s="81" t="str">
        <f t="shared" si="200"/>
        <v/>
      </c>
      <c r="JF34" s="81" t="str">
        <f>IF(OR(JE34="",$E34&lt;&gt;"全部"),"",IF(COUNTIF(JE$18:JE34,"*"&amp;$U34&amp;"_全部*")=1,1,""))</f>
        <v/>
      </c>
      <c r="JG34" s="81" t="str">
        <f t="shared" si="201"/>
        <v/>
      </c>
      <c r="JH34" s="89" t="str">
        <f t="shared" si="202"/>
        <v/>
      </c>
      <c r="JI34" s="81" t="str">
        <f>IF(OR(JE34="",AND($E34&lt;&gt;"一部(追加調査)",$E34&lt;&gt;"一部(一区画のみ)")),"",IF(OR(COUNTIF(JE$18:JE34,"*"&amp;$U34&amp;"_一部(追加調査)*")=1,COUNTIF(JE$18:JE34,"*"&amp;$U34&amp;"_一部(一区画のみ)*")=1),1,""))</f>
        <v/>
      </c>
      <c r="JJ34" s="81" t="str">
        <f t="shared" si="203"/>
        <v/>
      </c>
      <c r="JK34" s="81" t="str">
        <f t="shared" si="204"/>
        <v/>
      </c>
      <c r="JL34" s="81" t="str">
        <f t="shared" si="205"/>
        <v/>
      </c>
      <c r="JM34" s="81" t="str">
        <f t="shared" si="206"/>
        <v/>
      </c>
      <c r="JN34" s="81" t="str">
        <f t="shared" si="207"/>
        <v/>
      </c>
      <c r="JO34" s="81" t="str">
        <f t="shared" si="208"/>
        <v/>
      </c>
      <c r="JP34" s="81" t="str">
        <f t="shared" si="209"/>
        <v/>
      </c>
      <c r="JQ34" s="81" t="str">
        <f>IF(OR(JP34="",$E34&lt;&gt;"全部"),"",IF(COUNTIF(JP$18:JP34,"*"&amp;$U34&amp;"_全部*")=1,1,""))</f>
        <v/>
      </c>
      <c r="JR34" s="81" t="str">
        <f t="shared" si="210"/>
        <v/>
      </c>
      <c r="JS34" s="81" t="str">
        <f t="shared" si="211"/>
        <v/>
      </c>
      <c r="JT34" s="81" t="str">
        <f>IF(OR(JP34="",AND($E34&lt;&gt;"一部(追加調査)",$E34&lt;&gt;"一部(一区画のみ)")),"",IF(OR(COUNTIF(JP$18:JP34,"*"&amp;$U34&amp;"_一部(追加調査)*")=1,COUNTIF(JP$18:JP34,"*"&amp;$U34&amp;"_一部(一区画のみ)*")=1),1,""))</f>
        <v/>
      </c>
      <c r="JU34" s="81" t="str">
        <f t="shared" si="212"/>
        <v/>
      </c>
      <c r="JV34" s="81" t="str">
        <f t="shared" si="213"/>
        <v/>
      </c>
      <c r="JW34" s="81" t="str">
        <f t="shared" si="214"/>
        <v/>
      </c>
      <c r="JX34" s="81" t="str">
        <f t="shared" si="215"/>
        <v/>
      </c>
      <c r="JY34" s="81" t="str">
        <f t="shared" si="216"/>
        <v/>
      </c>
      <c r="JZ34" s="81" t="str">
        <f t="shared" si="217"/>
        <v/>
      </c>
    </row>
    <row r="35" spans="1:286" s="81" customFormat="1" ht="15" customHeight="1">
      <c r="A35" s="79"/>
      <c r="B35" s="82">
        <f t="shared" si="0"/>
        <v>18</v>
      </c>
      <c r="C35" s="65"/>
      <c r="D35" s="66"/>
      <c r="E35" s="67"/>
      <c r="F35" s="68"/>
      <c r="G35" s="69"/>
      <c r="H35" s="70"/>
      <c r="I35" s="71"/>
      <c r="J35" s="71"/>
      <c r="K35" s="71"/>
      <c r="L35" s="71"/>
      <c r="M35" s="71"/>
      <c r="N35" s="71"/>
      <c r="O35" s="71"/>
      <c r="P35" s="71"/>
      <c r="Q35" s="71"/>
      <c r="R35" s="71"/>
      <c r="S35" s="72"/>
      <c r="T35" s="79"/>
      <c r="U35" s="81" t="str">
        <f t="shared" si="1"/>
        <v/>
      </c>
      <c r="V35" s="81" t="str">
        <f>IF(U35="","",COUNTIF(U$18:U35,U35))</f>
        <v/>
      </c>
      <c r="W35" s="81" t="str">
        <f t="shared" si="2"/>
        <v/>
      </c>
      <c r="X35" s="81" t="str">
        <f>IF(OR(W35="",$E35&lt;&gt;"全部"),"",IF(COUNTIF(W$18:W35,"*"&amp;$U35&amp;"_全部*")=1,1,""))</f>
        <v/>
      </c>
      <c r="Y35" s="81" t="str">
        <f t="shared" si="3"/>
        <v/>
      </c>
      <c r="Z35" s="89" t="str">
        <f t="shared" si="4"/>
        <v/>
      </c>
      <c r="AA35" s="81" t="str">
        <f>IF(OR(W35="",AND($E35&lt;&gt;"一部(追加調査)",$E35&lt;&gt;"一部(一区画のみ)")),"",IF(OR(COUNTIF(W$18:W35, "*" &amp; $U35 &amp; "_一部(追加調査)*")=1, COUNTIF(W$18:W35, "*" &amp; $U35 &amp; "_一部(一区画のみ)*")=1), 1, ""))</f>
        <v/>
      </c>
      <c r="AB35" s="81" t="str">
        <f t="shared" si="5"/>
        <v/>
      </c>
      <c r="AC35" s="81" t="str">
        <f t="shared" si="6"/>
        <v/>
      </c>
      <c r="AD35" s="81" t="str">
        <f t="shared" si="7"/>
        <v/>
      </c>
      <c r="AE35" s="81" t="str">
        <f t="shared" si="8"/>
        <v/>
      </c>
      <c r="AF35" s="81" t="str">
        <f t="shared" si="9"/>
        <v/>
      </c>
      <c r="AG35" s="81" t="str">
        <f t="shared" si="10"/>
        <v/>
      </c>
      <c r="AH35" s="81" t="str">
        <f t="shared" si="11"/>
        <v/>
      </c>
      <c r="AI35" s="81" t="str">
        <f>IF(OR(AH35="",$E35&lt;&gt;"全部"),"",IF(COUNTIF(AH$18:AH35,"*"&amp;$U35&amp;"_全部*")=1,1,""))</f>
        <v/>
      </c>
      <c r="AJ35" s="81" t="str">
        <f t="shared" si="12"/>
        <v/>
      </c>
      <c r="AK35" s="81" t="str">
        <f t="shared" si="13"/>
        <v/>
      </c>
      <c r="AL35" s="81" t="str">
        <f>IF(OR(AH35="",AND($E35&lt;&gt;"一部(追加調査)",$E35&lt;&gt;"一部(一区画のみ)")),"",IF(OR(COUNTIF(AH$18:AH35,"*"&amp;$U35&amp;"_一部(追加調査)*")=1,COUNTIF(AH$18:AH35,"*"&amp;$U35&amp;"_一部(一区画のみ)*")=1),1,""))</f>
        <v/>
      </c>
      <c r="AM35" s="81" t="str">
        <f t="shared" si="14"/>
        <v/>
      </c>
      <c r="AN35" s="81" t="str">
        <f t="shared" si="15"/>
        <v/>
      </c>
      <c r="AO35" s="81" t="str">
        <f t="shared" si="16"/>
        <v/>
      </c>
      <c r="AP35" s="81" t="str">
        <f t="shared" si="17"/>
        <v/>
      </c>
      <c r="AQ35" s="81" t="str">
        <f t="shared" si="18"/>
        <v/>
      </c>
      <c r="AR35" s="81" t="str">
        <f t="shared" si="19"/>
        <v/>
      </c>
      <c r="AS35" s="81" t="str">
        <f t="shared" si="20"/>
        <v/>
      </c>
      <c r="AT35" s="81" t="str">
        <f>IF(OR(AS35="",$E35&lt;&gt;"全部"),"",IF(COUNTIF(AS$18:AS35,"*"&amp;$U35&amp;"_全部*")=1,1,""))</f>
        <v/>
      </c>
      <c r="AU35" s="81" t="str">
        <f t="shared" si="21"/>
        <v/>
      </c>
      <c r="AV35" s="89" t="str">
        <f t="shared" si="22"/>
        <v/>
      </c>
      <c r="AW35" s="81" t="str">
        <f>IF(OR(AS35="",AND($E35&lt;&gt;"一部(追加調査)",$E35&lt;&gt;"一部(一区画のみ)")),"",IF(OR(COUNTIF(AS$18:AS35,"*"&amp;$U35&amp;"_一部(追加調査)*")=1,COUNTIF(AS$18:AS35,"*"&amp;$U35&amp;"_一部(一区画のみ)*")=1),1,""))</f>
        <v/>
      </c>
      <c r="AX35" s="81" t="str">
        <f t="shared" si="23"/>
        <v/>
      </c>
      <c r="AY35" s="81" t="str">
        <f t="shared" si="24"/>
        <v/>
      </c>
      <c r="AZ35" s="81" t="str">
        <f t="shared" si="25"/>
        <v/>
      </c>
      <c r="BA35" s="81" t="str">
        <f t="shared" si="26"/>
        <v/>
      </c>
      <c r="BB35" s="81" t="str">
        <f t="shared" si="27"/>
        <v/>
      </c>
      <c r="BC35" s="81" t="str">
        <f t="shared" si="28"/>
        <v/>
      </c>
      <c r="BD35" s="81" t="str">
        <f t="shared" si="29"/>
        <v/>
      </c>
      <c r="BE35" s="81" t="str">
        <f>IF(OR(BD35="",$E35&lt;&gt;"全部"),"",IF(COUNTIF(BD$18:BD35,"*"&amp;$U35&amp;"_全部*")=1,1,""))</f>
        <v/>
      </c>
      <c r="BF35" s="81" t="str">
        <f t="shared" si="30"/>
        <v/>
      </c>
      <c r="BG35" s="81" t="str">
        <f t="shared" si="31"/>
        <v/>
      </c>
      <c r="BH35" s="81" t="str">
        <f>IF(OR(BD35="",AND($E35&lt;&gt;"一部(追加調査)",$E35&lt;&gt;"一部(一区画のみ)")),"",IF(OR(COUNTIF(BD$18:BD35,"*"&amp;$U35&amp;"_一部(追加調査)*")=1, COUNTIF(BD$18:BD35,"*"&amp;$U35&amp;"_一部(一区画のみ)*")=1),1,""))</f>
        <v/>
      </c>
      <c r="BI35" s="81" t="str">
        <f t="shared" si="32"/>
        <v/>
      </c>
      <c r="BJ35" s="81" t="str">
        <f t="shared" si="33"/>
        <v/>
      </c>
      <c r="BK35" s="81" t="str">
        <f t="shared" si="34"/>
        <v/>
      </c>
      <c r="BL35" s="81" t="str">
        <f t="shared" si="35"/>
        <v/>
      </c>
      <c r="BM35" s="81" t="str">
        <f t="shared" si="36"/>
        <v/>
      </c>
      <c r="BN35" s="81" t="str">
        <f t="shared" si="37"/>
        <v/>
      </c>
      <c r="BO35" s="81" t="str">
        <f t="shared" si="38"/>
        <v/>
      </c>
      <c r="BP35" s="81" t="str">
        <f>IF(OR(BO35="",$E35&lt;&gt;"全部"),"",IF(COUNTIF(BO$18:BO35,"*"&amp;$U35&amp;"_全部*")=1,1,""))</f>
        <v/>
      </c>
      <c r="BQ35" s="81" t="str">
        <f t="shared" si="39"/>
        <v/>
      </c>
      <c r="BR35" s="89" t="str">
        <f t="shared" si="40"/>
        <v/>
      </c>
      <c r="BS35" s="81" t="str">
        <f>IF(OR(BO35="",AND($E35&lt;&gt;"一部(追加調査)",$E35&lt;&gt;"一部(一区画のみ)")),"",IF(OR(COUNTIF(BO$18:BO35,"*"&amp;$U35&amp;"_一部(追加調査)*")=1, COUNTIF(BO$18:BO35,"*"&amp;$U35&amp;"_一部(一区画のみ*")=1),1,""))</f>
        <v/>
      </c>
      <c r="BT35" s="81" t="str">
        <f t="shared" si="41"/>
        <v/>
      </c>
      <c r="BU35" s="81" t="str">
        <f t="shared" si="42"/>
        <v/>
      </c>
      <c r="BV35" s="81" t="str">
        <f t="shared" si="43"/>
        <v/>
      </c>
      <c r="BW35" s="81" t="str">
        <f t="shared" si="44"/>
        <v/>
      </c>
      <c r="BX35" s="81" t="str">
        <f t="shared" si="45"/>
        <v/>
      </c>
      <c r="BY35" s="81" t="str">
        <f t="shared" si="46"/>
        <v/>
      </c>
      <c r="BZ35" s="81" t="str">
        <f t="shared" si="47"/>
        <v/>
      </c>
      <c r="CA35" s="81" t="str">
        <f>IF(OR(BZ35="",$E35&lt;&gt;"全部"),"",IF(COUNTIF(BZ$18:BZ35,"*"&amp;$U35&amp;"_全部*")=1,1,""))</f>
        <v/>
      </c>
      <c r="CB35" s="81" t="str">
        <f t="shared" si="48"/>
        <v/>
      </c>
      <c r="CC35" s="81" t="str">
        <f t="shared" si="49"/>
        <v/>
      </c>
      <c r="CD35" s="81" t="str">
        <f>IF(OR(BZ35="",AND($E35&lt;&gt;"一部(追加調査)",$E35&lt;&gt;"一部(一区画のみ)")),"",IF(OR(COUNTIF(BZ$18:BZ35,"*"&amp;$U35&amp;"_一部(追加調査)*")=1,COUNTIF(BZ$18:BZ35,"*"&amp;$U35&amp;"_一部(一区画のみ)*")=1),1,""))</f>
        <v/>
      </c>
      <c r="CE35" s="81" t="str">
        <f t="shared" si="50"/>
        <v/>
      </c>
      <c r="CF35" s="81" t="str">
        <f t="shared" si="51"/>
        <v/>
      </c>
      <c r="CG35" s="81" t="str">
        <f t="shared" si="52"/>
        <v/>
      </c>
      <c r="CH35" s="81" t="str">
        <f t="shared" si="53"/>
        <v/>
      </c>
      <c r="CI35" s="81" t="str">
        <f t="shared" si="54"/>
        <v/>
      </c>
      <c r="CJ35" s="81" t="str">
        <f t="shared" si="55"/>
        <v/>
      </c>
      <c r="CK35" s="81" t="str">
        <f t="shared" si="56"/>
        <v/>
      </c>
      <c r="CL35" s="81" t="str">
        <f>IF(OR(CK35="",$E35&lt;&gt;"全部"),"",IF(COUNTIF(CK$18:CK35,"*"&amp;$U35&amp;"_全部*")=1,1,""))</f>
        <v/>
      </c>
      <c r="CM35" s="81" t="str">
        <f t="shared" si="57"/>
        <v/>
      </c>
      <c r="CN35" s="89" t="str">
        <f t="shared" si="58"/>
        <v/>
      </c>
      <c r="CO35" s="81" t="str">
        <f>IF(OR(CK35="",AND($E35&lt;&gt;"一部(追加調査)",$E35&lt;&gt;"一部(一区画のみ)")),"",IF(OR(COUNTIF(CK$18:CK35,"*"&amp;$U35&amp;"_一部(追加調査)*")=1,COUNTIF(CK$18:CK35,"*"&amp;$U35&amp;"_一部(一区画のみ)*")=1),1,""))</f>
        <v/>
      </c>
      <c r="CP35" s="81" t="str">
        <f t="shared" si="59"/>
        <v/>
      </c>
      <c r="CQ35" s="81" t="str">
        <f t="shared" si="60"/>
        <v/>
      </c>
      <c r="CR35" s="81" t="str">
        <f t="shared" si="61"/>
        <v/>
      </c>
      <c r="CS35" s="81" t="str">
        <f t="shared" si="62"/>
        <v/>
      </c>
      <c r="CT35" s="81" t="str">
        <f t="shared" si="63"/>
        <v/>
      </c>
      <c r="CU35" s="81" t="str">
        <f t="shared" si="64"/>
        <v/>
      </c>
      <c r="CV35" s="81" t="str">
        <f t="shared" si="65"/>
        <v/>
      </c>
      <c r="CW35" s="81" t="str">
        <f>IF(OR(CV35="",$E35&lt;&gt;"全部"),"",IF(COUNTIF(CV$18:CV35,"*"&amp;$U35&amp;"_全部*")=1,1,""))</f>
        <v/>
      </c>
      <c r="CX35" s="81" t="str">
        <f t="shared" si="66"/>
        <v/>
      </c>
      <c r="CY35" s="81" t="str">
        <f t="shared" si="67"/>
        <v/>
      </c>
      <c r="CZ35" s="81" t="str">
        <f>IF(OR(CV35="",AND($E35&lt;&gt;"一部(追加調査)",$E35&lt;&gt;"一部(一区画のみ)")),"",IF(OR(COUNTIF(CV$18:CV35,"*"&amp;$U35&amp;"_一部(追加調査)*")=1,COUNTIF(CV$18:CV35,"*"&amp;$U35&amp;"_一部(一区画のみ)*")=1),1,""))</f>
        <v/>
      </c>
      <c r="DA35" s="81" t="str">
        <f t="shared" si="68"/>
        <v/>
      </c>
      <c r="DB35" s="81" t="str">
        <f t="shared" si="69"/>
        <v/>
      </c>
      <c r="DC35" s="81" t="str">
        <f t="shared" si="70"/>
        <v/>
      </c>
      <c r="DD35" s="81" t="str">
        <f t="shared" si="71"/>
        <v/>
      </c>
      <c r="DE35" s="81" t="str">
        <f t="shared" si="72"/>
        <v/>
      </c>
      <c r="DF35" s="81" t="str">
        <f t="shared" si="73"/>
        <v/>
      </c>
      <c r="DG35" s="81" t="str">
        <f t="shared" si="74"/>
        <v/>
      </c>
      <c r="DH35" s="81" t="str">
        <f>IF(OR(DG35="",$E35&lt;&gt;"全部"),"",IF(COUNTIF(DG$18:DG35,"*"&amp;$U35&amp;"_全部*")=1,1,""))</f>
        <v/>
      </c>
      <c r="DI35" s="81" t="str">
        <f t="shared" si="75"/>
        <v/>
      </c>
      <c r="DJ35" s="89" t="str">
        <f t="shared" si="76"/>
        <v/>
      </c>
      <c r="DK35" s="81" t="str">
        <f>IF(OR(DG35="",AND($E35&lt;&gt;"一部(追加調査)",$E35&lt;&gt;"一部(一区画のみ)")),"",IF(OR(COUNTIF(DG$18:DG35,"*"&amp;$U35&amp;"_一部(追加調査)*")=1,COUNTIF(DG$18:DG35,"*"&amp;$U35&amp;"_一部(一区画のみ)*")=1),1,""))</f>
        <v/>
      </c>
      <c r="DL35" s="81" t="str">
        <f t="shared" si="77"/>
        <v/>
      </c>
      <c r="DM35" s="81" t="str">
        <f t="shared" si="78"/>
        <v/>
      </c>
      <c r="DN35" s="81" t="str">
        <f t="shared" si="79"/>
        <v/>
      </c>
      <c r="DO35" s="81" t="str">
        <f t="shared" si="80"/>
        <v/>
      </c>
      <c r="DP35" s="81" t="str">
        <f t="shared" si="81"/>
        <v/>
      </c>
      <c r="DQ35" s="81" t="str">
        <f t="shared" si="82"/>
        <v/>
      </c>
      <c r="DR35" s="81" t="str">
        <f t="shared" si="83"/>
        <v/>
      </c>
      <c r="DS35" s="81" t="str">
        <f>IF(OR(DR35="",$E35&lt;&gt;"全部"),"",IF(COUNTIF(DR$18:DR35,"*"&amp;$U35&amp;"_全部*")=1,1,""))</f>
        <v/>
      </c>
      <c r="DT35" s="81" t="str">
        <f t="shared" si="84"/>
        <v/>
      </c>
      <c r="DU35" s="81" t="str">
        <f t="shared" si="85"/>
        <v/>
      </c>
      <c r="DV35" s="81" t="str">
        <f>IF(OR(DR35="",AND($E35&lt;&gt;"一部(追加調査)",$E35&lt;&gt;"一部(一区画のみ)")),"",IF(OR(COUNTIF(DR$18:DR35,"*"&amp;$U35&amp;"_一部(追加調査)*")=1,COUNTIF(DR$18:DR35,"*"&amp;$U35&amp;"_一部(一区画のみ)*")=1),1,""))</f>
        <v/>
      </c>
      <c r="DW35" s="81" t="str">
        <f t="shared" si="86"/>
        <v/>
      </c>
      <c r="DX35" s="81" t="str">
        <f t="shared" si="87"/>
        <v/>
      </c>
      <c r="DY35" s="81" t="str">
        <f t="shared" si="88"/>
        <v/>
      </c>
      <c r="DZ35" s="81" t="str">
        <f t="shared" si="89"/>
        <v/>
      </c>
      <c r="EA35" s="81" t="str">
        <f t="shared" si="90"/>
        <v/>
      </c>
      <c r="EB35" s="81" t="str">
        <f t="shared" si="91"/>
        <v/>
      </c>
      <c r="EC35" s="81" t="str">
        <f t="shared" si="92"/>
        <v/>
      </c>
      <c r="ED35" s="81" t="str">
        <f>IF(OR(EC35="",$E35&lt;&gt;"全部"),"",IF(COUNTIF(EC$18:EC35,"*"&amp;$U35&amp;"_全部*")=1,1,""))</f>
        <v/>
      </c>
      <c r="EE35" s="81" t="str">
        <f t="shared" si="93"/>
        <v/>
      </c>
      <c r="EF35" s="89" t="str">
        <f t="shared" si="94"/>
        <v/>
      </c>
      <c r="EG35" s="81" t="str">
        <f>IF(OR(EC35="",AND($E35&lt;&gt;"一部(追加調査)",$E35&lt;&gt;"一部(一区画のみ)")),"",IF(OR(COUNTIF(EC$18:EC35,"*"&amp;$U35&amp;"_一部(追加調査)*")=1,COUNTIF(EC$18:EC35,"*"&amp;$U35&amp;"_一部(一区画のみ)*")=1),1,""))</f>
        <v/>
      </c>
      <c r="EH35" s="81" t="str">
        <f t="shared" si="95"/>
        <v/>
      </c>
      <c r="EI35" s="81" t="str">
        <f t="shared" si="96"/>
        <v/>
      </c>
      <c r="EJ35" s="81" t="str">
        <f t="shared" si="97"/>
        <v/>
      </c>
      <c r="EK35" s="81" t="str">
        <f t="shared" si="98"/>
        <v/>
      </c>
      <c r="EL35" s="81" t="str">
        <f t="shared" si="99"/>
        <v/>
      </c>
      <c r="EM35" s="81" t="str">
        <f t="shared" si="100"/>
        <v/>
      </c>
      <c r="EN35" s="81" t="str">
        <f t="shared" si="101"/>
        <v/>
      </c>
      <c r="EO35" s="81" t="str">
        <f>IF(OR(EN35="",$E35&lt;&gt;"全部"),"",IF(COUNTIF(EN$18:EN35,"*"&amp;$U35&amp;"_全部*")=1,1,""))</f>
        <v/>
      </c>
      <c r="EP35" s="81" t="str">
        <f t="shared" si="102"/>
        <v/>
      </c>
      <c r="EQ35" s="81" t="str">
        <f t="shared" si="103"/>
        <v/>
      </c>
      <c r="ER35" s="81" t="str">
        <f>IF(OR(EN35="",AND($E35&lt;&gt;"一部(追加調査)",$E35&lt;&gt;"一部(一区画のみ)")),"",IF(OR(COUNTIF(EN$18:EN35,"*"&amp;$U35&amp;"_一部(追加調査)*")=1,COUNTIF(EN$18:EN35,"*"&amp;$U35&amp;"_一部(一区画のみ)*")=1),1,""))</f>
        <v/>
      </c>
      <c r="ES35" s="81" t="str">
        <f t="shared" si="104"/>
        <v/>
      </c>
      <c r="ET35" s="81" t="str">
        <f t="shared" si="105"/>
        <v/>
      </c>
      <c r="EU35" s="81" t="str">
        <f t="shared" si="106"/>
        <v/>
      </c>
      <c r="EV35" s="81" t="str">
        <f t="shared" si="107"/>
        <v/>
      </c>
      <c r="EW35" s="81" t="str">
        <f t="shared" si="108"/>
        <v/>
      </c>
      <c r="EX35" s="81" t="str">
        <f t="shared" si="109"/>
        <v/>
      </c>
      <c r="EY35" s="81" t="str">
        <f t="shared" si="110"/>
        <v/>
      </c>
      <c r="EZ35" s="81" t="str">
        <f>IF(OR(EY35="",$E35&lt;&gt;"全部"),"",IF(COUNTIF(EY$18:EY35,"*"&amp;$U35&amp;"_全部*")=1,1,""))</f>
        <v/>
      </c>
      <c r="FA35" s="81" t="str">
        <f t="shared" si="111"/>
        <v/>
      </c>
      <c r="FB35" s="89" t="str">
        <f t="shared" si="112"/>
        <v/>
      </c>
      <c r="FC35" s="81" t="str">
        <f>IF(OR(EY35="",AND($E35&lt;&gt;"一部(追加調査)",$E35&lt;&gt;"一部(一区画のみ)")),"",IF(OR(COUNTIF(EY$18:EY35,"*"&amp;$U35&amp;"_一部(追加調査)*")=1,COUNTIF(EY$18:EY35,"*"&amp;$U35&amp;"_一部(一区画のみ)*")=1),1,""))</f>
        <v/>
      </c>
      <c r="FD35" s="81" t="str">
        <f t="shared" si="113"/>
        <v/>
      </c>
      <c r="FE35" s="81" t="str">
        <f t="shared" si="114"/>
        <v/>
      </c>
      <c r="FF35" s="81" t="str">
        <f t="shared" si="115"/>
        <v/>
      </c>
      <c r="FG35" s="81" t="str">
        <f t="shared" si="116"/>
        <v/>
      </c>
      <c r="FH35" s="81" t="str">
        <f t="shared" si="117"/>
        <v/>
      </c>
      <c r="FI35" s="81" t="str">
        <f t="shared" si="118"/>
        <v/>
      </c>
      <c r="FJ35" s="81" t="str">
        <f t="shared" si="119"/>
        <v/>
      </c>
      <c r="FK35" s="81" t="str">
        <f>IF(OR(FJ35="",$E35&lt;&gt;"全部"),"",IF(COUNTIF(FJ$18:FJ35,"*"&amp;$U35&amp;"_全部*")=1,1,""))</f>
        <v/>
      </c>
      <c r="FL35" s="81" t="str">
        <f t="shared" si="120"/>
        <v/>
      </c>
      <c r="FM35" s="81" t="str">
        <f t="shared" si="121"/>
        <v/>
      </c>
      <c r="FN35" s="81" t="str">
        <f>IF(OR(FJ35="",AND($E35&lt;&gt;"一部(追加調査)",$E35&lt;&gt;"一部(一区画のみ)")),"",IF(OR(COUNTIF(FJ$18:FJ35,"*"&amp;$U35&amp;"_一部(追加調査)*")=1,COUNTIF(FJ$18:FJ35,"*"&amp;$U35&amp;"_一部(一区画のみ)*")=1),1,""))</f>
        <v/>
      </c>
      <c r="FO35" s="81" t="str">
        <f t="shared" si="122"/>
        <v/>
      </c>
      <c r="FP35" s="81" t="str">
        <f t="shared" si="123"/>
        <v/>
      </c>
      <c r="FQ35" s="81" t="str">
        <f t="shared" si="124"/>
        <v/>
      </c>
      <c r="FR35" s="81" t="str">
        <f t="shared" si="125"/>
        <v/>
      </c>
      <c r="FS35" s="81" t="str">
        <f t="shared" si="126"/>
        <v/>
      </c>
      <c r="FT35" s="81" t="str">
        <f t="shared" si="127"/>
        <v/>
      </c>
      <c r="FU35" s="81" t="str">
        <f t="shared" si="128"/>
        <v/>
      </c>
      <c r="FV35" s="81" t="str">
        <f>IF(OR(FU35="",$E35&lt;&gt;"全部"),"",IF(COUNTIF(FU$18:FU35,"*"&amp;$U35&amp;"_全部*")=1,1,""))</f>
        <v/>
      </c>
      <c r="FW35" s="81" t="str">
        <f t="shared" si="129"/>
        <v/>
      </c>
      <c r="FX35" s="89" t="str">
        <f t="shared" si="130"/>
        <v/>
      </c>
      <c r="FY35" s="81" t="str">
        <f>IF(OR(FU35="",AND($E35&lt;&gt;"一部(追加調査)",$E35&lt;&gt;"一部(一区画のみ)")),"",IF(OR(COUNTIF(FU$18:FU35,"*"&amp;$U35&amp;"_一部(追加調査)*")=1,COUNTIF(FU$18:FU35,"*"&amp;$U35&amp;"_一部(一区画のみ)*")=1),1,""))</f>
        <v/>
      </c>
      <c r="FZ35" s="81" t="str">
        <f t="shared" si="131"/>
        <v/>
      </c>
      <c r="GA35" s="81" t="str">
        <f t="shared" si="132"/>
        <v/>
      </c>
      <c r="GB35" s="81" t="str">
        <f t="shared" si="133"/>
        <v/>
      </c>
      <c r="GC35" s="81" t="str">
        <f t="shared" si="134"/>
        <v/>
      </c>
      <c r="GD35" s="81" t="str">
        <f t="shared" si="135"/>
        <v/>
      </c>
      <c r="GE35" s="81" t="str">
        <f t="shared" si="136"/>
        <v/>
      </c>
      <c r="GF35" s="81" t="str">
        <f t="shared" si="137"/>
        <v/>
      </c>
      <c r="GG35" s="81" t="str">
        <f>IF(OR(GF35="",$E35&lt;&gt;"全部"),"",IF(COUNTIF(GF$18:GF35,"*"&amp;$U35&amp;"_全部*")=1,1,""))</f>
        <v/>
      </c>
      <c r="GH35" s="81" t="str">
        <f t="shared" si="138"/>
        <v/>
      </c>
      <c r="GI35" s="81" t="str">
        <f t="shared" si="139"/>
        <v/>
      </c>
      <c r="GJ35" s="81" t="str">
        <f>IF(OR(GF35="",AND($E35&lt;&gt;"一部(追加調査)",$E35&lt;&gt;"一部(一区画のみ)")),"",IF(OR(COUNTIF(GF$18:GF35,"*"&amp;$U35&amp;"_一部(追加調査)*")=1,COUNTIF(GF$18:GF35,"*"&amp;$U35&amp;"_一部(一区画のみ)*")=1),1,""))</f>
        <v/>
      </c>
      <c r="GK35" s="81" t="str">
        <f t="shared" si="140"/>
        <v/>
      </c>
      <c r="GL35" s="81" t="str">
        <f t="shared" si="141"/>
        <v/>
      </c>
      <c r="GM35" s="81" t="str">
        <f t="shared" si="142"/>
        <v/>
      </c>
      <c r="GN35" s="81" t="str">
        <f t="shared" si="143"/>
        <v/>
      </c>
      <c r="GO35" s="81" t="str">
        <f t="shared" si="144"/>
        <v/>
      </c>
      <c r="GP35" s="81" t="str">
        <f t="shared" si="145"/>
        <v/>
      </c>
      <c r="GQ35" s="81" t="str">
        <f t="shared" si="146"/>
        <v/>
      </c>
      <c r="GR35" s="81" t="str">
        <f>IF(OR(GQ35="",$E35&lt;&gt;"全部"),"",IF(COUNTIF(GQ$18:GQ35,"*"&amp;$U35&amp;"_全部*")=1,1,""))</f>
        <v/>
      </c>
      <c r="GS35" s="81" t="str">
        <f t="shared" si="147"/>
        <v/>
      </c>
      <c r="GT35" s="89" t="str">
        <f t="shared" si="148"/>
        <v/>
      </c>
      <c r="GU35" s="81" t="str">
        <f>IF(OR(GQ35="",AND($E35&lt;&gt;"一部(追加調査)",$E35&lt;&gt;"一部(一区画のみ)")),"",IF(OR(COUNTIF(GQ$18:GQ35,"*"&amp;$U35&amp;"_一部(追加調査)*")=1,COUNTIF(GQ$18:GQ35,"*"&amp;$U35&amp;"_一部(一区画のみ)*")=1),1,""))</f>
        <v/>
      </c>
      <c r="GV35" s="81" t="str">
        <f t="shared" si="149"/>
        <v/>
      </c>
      <c r="GW35" s="81" t="str">
        <f t="shared" si="150"/>
        <v/>
      </c>
      <c r="GX35" s="81" t="str">
        <f t="shared" si="151"/>
        <v/>
      </c>
      <c r="GY35" s="81" t="str">
        <f t="shared" si="152"/>
        <v/>
      </c>
      <c r="GZ35" s="81" t="str">
        <f t="shared" si="153"/>
        <v/>
      </c>
      <c r="HA35" s="81" t="str">
        <f t="shared" si="154"/>
        <v/>
      </c>
      <c r="HB35" s="81" t="str">
        <f t="shared" si="155"/>
        <v/>
      </c>
      <c r="HC35" s="81" t="str">
        <f>IF(OR(HB35="",$E35&lt;&gt;"全部"),"",IF(COUNTIF(HB$18:HB35,"*"&amp;$U35&amp;"_全部*")=1,1,""))</f>
        <v/>
      </c>
      <c r="HD35" s="81" t="str">
        <f t="shared" si="156"/>
        <v/>
      </c>
      <c r="HE35" s="81" t="str">
        <f t="shared" si="157"/>
        <v/>
      </c>
      <c r="HF35" s="81" t="str">
        <f>IF(OR(HB35="",AND($E35&lt;&gt;"一部(追加調査)",$E35&lt;&gt;"一部(一区画のみ)")),"",IF(OR(COUNTIF(HB$18:HB35,"*"&amp;$U35&amp;"_一部(追加調査)*")=1,COUNTIF(HB$18:HB35,"*"&amp;$U35&amp;"_一部(一区画のみ)*")=1),1,""))</f>
        <v/>
      </c>
      <c r="HG35" s="81" t="str">
        <f t="shared" si="158"/>
        <v/>
      </c>
      <c r="HH35" s="81" t="str">
        <f t="shared" si="159"/>
        <v/>
      </c>
      <c r="HI35" s="81" t="str">
        <f t="shared" si="160"/>
        <v/>
      </c>
      <c r="HJ35" s="81" t="str">
        <f t="shared" si="161"/>
        <v/>
      </c>
      <c r="HK35" s="81" t="str">
        <f t="shared" si="162"/>
        <v/>
      </c>
      <c r="HL35" s="81" t="str">
        <f t="shared" si="163"/>
        <v/>
      </c>
      <c r="HM35" s="81" t="str">
        <f t="shared" si="164"/>
        <v/>
      </c>
      <c r="HN35" s="81" t="str">
        <f>IF(OR(HM35="",$E35&lt;&gt;"全部"),"",IF(COUNTIF(HM$18:HM35,"*"&amp;$U35&amp;"_全部*")=1,1,""))</f>
        <v/>
      </c>
      <c r="HO35" s="81" t="str">
        <f t="shared" si="165"/>
        <v/>
      </c>
      <c r="HP35" s="89" t="str">
        <f t="shared" si="166"/>
        <v/>
      </c>
      <c r="HQ35" s="81" t="str">
        <f>IF(OR(HM35="",AND($E35&lt;&gt;"一部(追加調査)",$E35&lt;&gt;"一部(一区画のみ)")),"",IF(OR(COUNTIF(HM$18:HM35,"*"&amp;$U35&amp;"_一部(追加調査)*")=1,COUNTIF(HM$18:HM35,"*"&amp;$U35&amp;"_一部(一区画のみ)*")=1),1,""))</f>
        <v/>
      </c>
      <c r="HR35" s="81" t="str">
        <f t="shared" si="167"/>
        <v/>
      </c>
      <c r="HS35" s="81" t="str">
        <f t="shared" si="168"/>
        <v/>
      </c>
      <c r="HT35" s="81" t="str">
        <f t="shared" si="169"/>
        <v/>
      </c>
      <c r="HU35" s="81" t="str">
        <f t="shared" si="170"/>
        <v/>
      </c>
      <c r="HV35" s="81" t="str">
        <f t="shared" si="171"/>
        <v/>
      </c>
      <c r="HW35" s="81" t="str">
        <f t="shared" si="172"/>
        <v/>
      </c>
      <c r="HX35" s="81" t="str">
        <f t="shared" si="173"/>
        <v/>
      </c>
      <c r="HY35" s="81" t="str">
        <f>IF(OR(HX35="",$E35&lt;&gt;"全部"),"",IF(COUNTIF(HX$18:HX35,"*"&amp;$U35&amp;"_全部*")=1,1,""))</f>
        <v/>
      </c>
      <c r="HZ35" s="81" t="str">
        <f t="shared" si="174"/>
        <v/>
      </c>
      <c r="IA35" s="81" t="str">
        <f t="shared" si="175"/>
        <v/>
      </c>
      <c r="IB35" s="81" t="str">
        <f>IF(OR(HX35="",AND($E35&lt;&gt;"一部(追加調査)",$E35&lt;&gt;"一部(一区画のみ)")),"",IF(OR(COUNTIF(HX$18:HX35,"*"&amp;$U35&amp;"_一部(追加調査)*")=1,COUNTIF(HX$18:HX35,"*"&amp;$U35&amp;"_一部(一区画のみ)*")=1),1,""))</f>
        <v/>
      </c>
      <c r="IC35" s="81" t="str">
        <f t="shared" si="176"/>
        <v/>
      </c>
      <c r="ID35" s="81" t="str">
        <f t="shared" si="177"/>
        <v/>
      </c>
      <c r="IE35" s="81" t="str">
        <f t="shared" si="178"/>
        <v/>
      </c>
      <c r="IF35" s="81" t="str">
        <f t="shared" si="179"/>
        <v/>
      </c>
      <c r="IG35" s="81" t="str">
        <f t="shared" si="180"/>
        <v/>
      </c>
      <c r="IH35" s="81" t="str">
        <f t="shared" si="181"/>
        <v/>
      </c>
      <c r="II35" s="81" t="str">
        <f t="shared" si="182"/>
        <v/>
      </c>
      <c r="IJ35" s="81" t="str">
        <f>IF(OR(II35="",$E35&lt;&gt;"全部"),"",IF(COUNTIF(II$18:II35,"*"&amp;$U35&amp;"_全部*")=1,1,""))</f>
        <v/>
      </c>
      <c r="IK35" s="81" t="str">
        <f t="shared" si="183"/>
        <v/>
      </c>
      <c r="IL35" s="89" t="str">
        <f t="shared" si="184"/>
        <v/>
      </c>
      <c r="IM35" s="81" t="str">
        <f>IF(OR(II35="",AND($E35&lt;&gt;"一部(追加調査)",$E35&lt;&gt;"一部(一区画のみ)")),"",IF(OR(COUNTIF(II$18:II35,"*"&amp;$U35&amp;"_一部(追加調査)*")=1,COUNTIF(II$18:II35,"*"&amp;$U35&amp;"_一部(一区画のみ)*")=1),1,""))</f>
        <v/>
      </c>
      <c r="IN35" s="81" t="str">
        <f t="shared" si="185"/>
        <v/>
      </c>
      <c r="IO35" s="81" t="str">
        <f t="shared" si="186"/>
        <v/>
      </c>
      <c r="IP35" s="81" t="str">
        <f t="shared" si="187"/>
        <v/>
      </c>
      <c r="IQ35" s="81" t="str">
        <f t="shared" si="188"/>
        <v/>
      </c>
      <c r="IR35" s="81" t="str">
        <f t="shared" si="189"/>
        <v/>
      </c>
      <c r="IS35" s="81" t="str">
        <f t="shared" si="190"/>
        <v/>
      </c>
      <c r="IT35" s="81" t="str">
        <f t="shared" si="191"/>
        <v/>
      </c>
      <c r="IU35" s="81" t="str">
        <f>IF(OR(IT35="",$E35&lt;&gt;"全部"),"",IF(COUNTIF(IT$18:IT35,"*"&amp;$U35&amp;"_全部*")=1,1,""))</f>
        <v/>
      </c>
      <c r="IV35" s="81" t="str">
        <f t="shared" si="192"/>
        <v/>
      </c>
      <c r="IW35" s="81" t="str">
        <f t="shared" si="193"/>
        <v/>
      </c>
      <c r="IX35" s="81" t="str">
        <f>IF(OR(IT35="",AND($E35&lt;&gt;"一部(追加調査)",$E35&lt;&gt;"一部(一区画のみ)")),"",IF(OR(COUNTIF(IT$18:IT35,"*"&amp;$U35&amp;"_一部(追加調査)*")=1,COUNTIF(IT$18:IT35,"*"&amp;$U35&amp;"_一部(一区画のみ)*")=1),1,""))</f>
        <v/>
      </c>
      <c r="IY35" s="81" t="str">
        <f t="shared" si="194"/>
        <v/>
      </c>
      <c r="IZ35" s="81" t="str">
        <f t="shared" si="195"/>
        <v/>
      </c>
      <c r="JA35" s="81" t="str">
        <f t="shared" si="196"/>
        <v/>
      </c>
      <c r="JB35" s="81" t="str">
        <f t="shared" si="197"/>
        <v/>
      </c>
      <c r="JC35" s="81" t="str">
        <f t="shared" si="198"/>
        <v/>
      </c>
      <c r="JD35" s="81" t="str">
        <f t="shared" si="199"/>
        <v/>
      </c>
      <c r="JE35" s="81" t="str">
        <f t="shared" si="200"/>
        <v/>
      </c>
      <c r="JF35" s="81" t="str">
        <f>IF(OR(JE35="",$E35&lt;&gt;"全部"),"",IF(COUNTIF(JE$18:JE35,"*"&amp;$U35&amp;"_全部*")=1,1,""))</f>
        <v/>
      </c>
      <c r="JG35" s="81" t="str">
        <f t="shared" si="201"/>
        <v/>
      </c>
      <c r="JH35" s="89" t="str">
        <f t="shared" si="202"/>
        <v/>
      </c>
      <c r="JI35" s="81" t="str">
        <f>IF(OR(JE35="",AND($E35&lt;&gt;"一部(追加調査)",$E35&lt;&gt;"一部(一区画のみ)")),"",IF(OR(COUNTIF(JE$18:JE35,"*"&amp;$U35&amp;"_一部(追加調査)*")=1,COUNTIF(JE$18:JE35,"*"&amp;$U35&amp;"_一部(一区画のみ)*")=1),1,""))</f>
        <v/>
      </c>
      <c r="JJ35" s="81" t="str">
        <f t="shared" si="203"/>
        <v/>
      </c>
      <c r="JK35" s="81" t="str">
        <f t="shared" si="204"/>
        <v/>
      </c>
      <c r="JL35" s="81" t="str">
        <f t="shared" si="205"/>
        <v/>
      </c>
      <c r="JM35" s="81" t="str">
        <f t="shared" si="206"/>
        <v/>
      </c>
      <c r="JN35" s="81" t="str">
        <f t="shared" si="207"/>
        <v/>
      </c>
      <c r="JO35" s="81" t="str">
        <f t="shared" si="208"/>
        <v/>
      </c>
      <c r="JP35" s="81" t="str">
        <f t="shared" si="209"/>
        <v/>
      </c>
      <c r="JQ35" s="81" t="str">
        <f>IF(OR(JP35="",$E35&lt;&gt;"全部"),"",IF(COUNTIF(JP$18:JP35,"*"&amp;$U35&amp;"_全部*")=1,1,""))</f>
        <v/>
      </c>
      <c r="JR35" s="81" t="str">
        <f t="shared" si="210"/>
        <v/>
      </c>
      <c r="JS35" s="81" t="str">
        <f t="shared" si="211"/>
        <v/>
      </c>
      <c r="JT35" s="81" t="str">
        <f>IF(OR(JP35="",AND($E35&lt;&gt;"一部(追加調査)",$E35&lt;&gt;"一部(一区画のみ)")),"",IF(OR(COUNTIF(JP$18:JP35,"*"&amp;$U35&amp;"_一部(追加調査)*")=1,COUNTIF(JP$18:JP35,"*"&amp;$U35&amp;"_一部(一区画のみ)*")=1),1,""))</f>
        <v/>
      </c>
      <c r="JU35" s="81" t="str">
        <f t="shared" si="212"/>
        <v/>
      </c>
      <c r="JV35" s="81" t="str">
        <f t="shared" si="213"/>
        <v/>
      </c>
      <c r="JW35" s="81" t="str">
        <f t="shared" si="214"/>
        <v/>
      </c>
      <c r="JX35" s="81" t="str">
        <f t="shared" si="215"/>
        <v/>
      </c>
      <c r="JY35" s="81" t="str">
        <f t="shared" si="216"/>
        <v/>
      </c>
      <c r="JZ35" s="81" t="str">
        <f t="shared" si="217"/>
        <v/>
      </c>
    </row>
    <row r="36" spans="1:286" s="81" customFormat="1" ht="15" customHeight="1">
      <c r="A36" s="79"/>
      <c r="B36" s="82">
        <f t="shared" si="0"/>
        <v>19</v>
      </c>
      <c r="C36" s="65"/>
      <c r="D36" s="66"/>
      <c r="E36" s="67"/>
      <c r="F36" s="68"/>
      <c r="G36" s="69"/>
      <c r="H36" s="70"/>
      <c r="I36" s="71"/>
      <c r="J36" s="71"/>
      <c r="K36" s="71"/>
      <c r="L36" s="71"/>
      <c r="M36" s="71"/>
      <c r="N36" s="71"/>
      <c r="O36" s="71"/>
      <c r="P36" s="71"/>
      <c r="Q36" s="71"/>
      <c r="R36" s="71"/>
      <c r="S36" s="72"/>
      <c r="T36" s="79"/>
      <c r="U36" s="81" t="str">
        <f t="shared" si="1"/>
        <v/>
      </c>
      <c r="V36" s="81" t="str">
        <f>IF(U36="","",COUNTIF(U$18:U36,U36))</f>
        <v/>
      </c>
      <c r="W36" s="81" t="str">
        <f t="shared" si="2"/>
        <v/>
      </c>
      <c r="X36" s="81" t="str">
        <f>IF(OR(W36="",$E36&lt;&gt;"全部"),"",IF(COUNTIF(W$18:W36,"*"&amp;$U36&amp;"_全部*")=1,1,""))</f>
        <v/>
      </c>
      <c r="Y36" s="81" t="str">
        <f t="shared" si="3"/>
        <v/>
      </c>
      <c r="Z36" s="89" t="str">
        <f t="shared" si="4"/>
        <v/>
      </c>
      <c r="AA36" s="81" t="str">
        <f>IF(OR(W36="",AND($E36&lt;&gt;"一部(追加調査)",$E36&lt;&gt;"一部(一区画のみ)")),"",IF(OR(COUNTIF(W$18:W36, "*" &amp; $U36 &amp; "_一部(追加調査)*")=1, COUNTIF(W$18:W36, "*" &amp; $U36 &amp; "_一部(一区画のみ)*")=1), 1, ""))</f>
        <v/>
      </c>
      <c r="AB36" s="81" t="str">
        <f t="shared" si="5"/>
        <v/>
      </c>
      <c r="AC36" s="81" t="str">
        <f t="shared" si="6"/>
        <v/>
      </c>
      <c r="AD36" s="81" t="str">
        <f t="shared" si="7"/>
        <v/>
      </c>
      <c r="AE36" s="81" t="str">
        <f t="shared" si="8"/>
        <v/>
      </c>
      <c r="AF36" s="81" t="str">
        <f t="shared" si="9"/>
        <v/>
      </c>
      <c r="AG36" s="81" t="str">
        <f t="shared" si="10"/>
        <v/>
      </c>
      <c r="AH36" s="81" t="str">
        <f t="shared" si="11"/>
        <v/>
      </c>
      <c r="AI36" s="81" t="str">
        <f>IF(OR(AH36="",$E36&lt;&gt;"全部"),"",IF(COUNTIF(AH$18:AH36,"*"&amp;$U36&amp;"_全部*")=1,1,""))</f>
        <v/>
      </c>
      <c r="AJ36" s="81" t="str">
        <f t="shared" si="12"/>
        <v/>
      </c>
      <c r="AK36" s="81" t="str">
        <f t="shared" si="13"/>
        <v/>
      </c>
      <c r="AL36" s="81" t="str">
        <f>IF(OR(AH36="",AND($E36&lt;&gt;"一部(追加調査)",$E36&lt;&gt;"一部(一区画のみ)")),"",IF(OR(COUNTIF(AH$18:AH36,"*"&amp;$U36&amp;"_一部(追加調査)*")=1,COUNTIF(AH$18:AH36,"*"&amp;$U36&amp;"_一部(一区画のみ)*")=1),1,""))</f>
        <v/>
      </c>
      <c r="AM36" s="81" t="str">
        <f t="shared" si="14"/>
        <v/>
      </c>
      <c r="AN36" s="81" t="str">
        <f t="shared" si="15"/>
        <v/>
      </c>
      <c r="AO36" s="81" t="str">
        <f t="shared" si="16"/>
        <v/>
      </c>
      <c r="AP36" s="81" t="str">
        <f t="shared" si="17"/>
        <v/>
      </c>
      <c r="AQ36" s="81" t="str">
        <f t="shared" si="18"/>
        <v/>
      </c>
      <c r="AR36" s="81" t="str">
        <f t="shared" si="19"/>
        <v/>
      </c>
      <c r="AS36" s="81" t="str">
        <f t="shared" si="20"/>
        <v/>
      </c>
      <c r="AT36" s="81" t="str">
        <f>IF(OR(AS36="",$E36&lt;&gt;"全部"),"",IF(COUNTIF(AS$18:AS36,"*"&amp;$U36&amp;"_全部*")=1,1,""))</f>
        <v/>
      </c>
      <c r="AU36" s="81" t="str">
        <f t="shared" si="21"/>
        <v/>
      </c>
      <c r="AV36" s="89" t="str">
        <f t="shared" si="22"/>
        <v/>
      </c>
      <c r="AW36" s="81" t="str">
        <f>IF(OR(AS36="",AND($E36&lt;&gt;"一部(追加調査)",$E36&lt;&gt;"一部(一区画のみ)")),"",IF(OR(COUNTIF(AS$18:AS36,"*"&amp;$U36&amp;"_一部(追加調査)*")=1,COUNTIF(AS$18:AS36,"*"&amp;$U36&amp;"_一部(一区画のみ)*")=1),1,""))</f>
        <v/>
      </c>
      <c r="AX36" s="81" t="str">
        <f t="shared" si="23"/>
        <v/>
      </c>
      <c r="AY36" s="81" t="str">
        <f t="shared" si="24"/>
        <v/>
      </c>
      <c r="AZ36" s="81" t="str">
        <f t="shared" si="25"/>
        <v/>
      </c>
      <c r="BA36" s="81" t="str">
        <f t="shared" si="26"/>
        <v/>
      </c>
      <c r="BB36" s="81" t="str">
        <f t="shared" si="27"/>
        <v/>
      </c>
      <c r="BC36" s="81" t="str">
        <f t="shared" si="28"/>
        <v/>
      </c>
      <c r="BD36" s="81" t="str">
        <f t="shared" si="29"/>
        <v/>
      </c>
      <c r="BE36" s="81" t="str">
        <f>IF(OR(BD36="",$E36&lt;&gt;"全部"),"",IF(COUNTIF(BD$18:BD36,"*"&amp;$U36&amp;"_全部*")=1,1,""))</f>
        <v/>
      </c>
      <c r="BF36" s="81" t="str">
        <f t="shared" si="30"/>
        <v/>
      </c>
      <c r="BG36" s="81" t="str">
        <f t="shared" si="31"/>
        <v/>
      </c>
      <c r="BH36" s="81" t="str">
        <f>IF(OR(BD36="",AND($E36&lt;&gt;"一部(追加調査)",$E36&lt;&gt;"一部(一区画のみ)")),"",IF(OR(COUNTIF(BD$18:BD36,"*"&amp;$U36&amp;"_一部(追加調査)*")=1, COUNTIF(BD$18:BD36,"*"&amp;$U36&amp;"_一部(一区画のみ)*")=1),1,""))</f>
        <v/>
      </c>
      <c r="BI36" s="81" t="str">
        <f t="shared" si="32"/>
        <v/>
      </c>
      <c r="BJ36" s="81" t="str">
        <f t="shared" si="33"/>
        <v/>
      </c>
      <c r="BK36" s="81" t="str">
        <f t="shared" si="34"/>
        <v/>
      </c>
      <c r="BL36" s="81" t="str">
        <f t="shared" si="35"/>
        <v/>
      </c>
      <c r="BM36" s="81" t="str">
        <f t="shared" si="36"/>
        <v/>
      </c>
      <c r="BN36" s="81" t="str">
        <f t="shared" si="37"/>
        <v/>
      </c>
      <c r="BO36" s="81" t="str">
        <f t="shared" si="38"/>
        <v/>
      </c>
      <c r="BP36" s="81" t="str">
        <f>IF(OR(BO36="",$E36&lt;&gt;"全部"),"",IF(COUNTIF(BO$18:BO36,"*"&amp;$U36&amp;"_全部*")=1,1,""))</f>
        <v/>
      </c>
      <c r="BQ36" s="81" t="str">
        <f t="shared" si="39"/>
        <v/>
      </c>
      <c r="BR36" s="89" t="str">
        <f t="shared" si="40"/>
        <v/>
      </c>
      <c r="BS36" s="81" t="str">
        <f>IF(OR(BO36="",AND($E36&lt;&gt;"一部(追加調査)",$E36&lt;&gt;"一部(一区画のみ)")),"",IF(OR(COUNTIF(BO$18:BO36,"*"&amp;$U36&amp;"_一部(追加調査)*")=1, COUNTIF(BO$18:BO36,"*"&amp;$U36&amp;"_一部(一区画のみ*")=1),1,""))</f>
        <v/>
      </c>
      <c r="BT36" s="81" t="str">
        <f t="shared" si="41"/>
        <v/>
      </c>
      <c r="BU36" s="81" t="str">
        <f t="shared" si="42"/>
        <v/>
      </c>
      <c r="BV36" s="81" t="str">
        <f t="shared" si="43"/>
        <v/>
      </c>
      <c r="BW36" s="81" t="str">
        <f t="shared" si="44"/>
        <v/>
      </c>
      <c r="BX36" s="81" t="str">
        <f t="shared" si="45"/>
        <v/>
      </c>
      <c r="BY36" s="81" t="str">
        <f t="shared" si="46"/>
        <v/>
      </c>
      <c r="BZ36" s="81" t="str">
        <f t="shared" si="47"/>
        <v/>
      </c>
      <c r="CA36" s="81" t="str">
        <f>IF(OR(BZ36="",$E36&lt;&gt;"全部"),"",IF(COUNTIF(BZ$18:BZ36,"*"&amp;$U36&amp;"_全部*")=1,1,""))</f>
        <v/>
      </c>
      <c r="CB36" s="81" t="str">
        <f t="shared" si="48"/>
        <v/>
      </c>
      <c r="CC36" s="81" t="str">
        <f t="shared" si="49"/>
        <v/>
      </c>
      <c r="CD36" s="81" t="str">
        <f>IF(OR(BZ36="",AND($E36&lt;&gt;"一部(追加調査)",$E36&lt;&gt;"一部(一区画のみ)")),"",IF(OR(COUNTIF(BZ$18:BZ36,"*"&amp;$U36&amp;"_一部(追加調査)*")=1,COUNTIF(BZ$18:BZ36,"*"&amp;$U36&amp;"_一部(一区画のみ)*")=1),1,""))</f>
        <v/>
      </c>
      <c r="CE36" s="81" t="str">
        <f t="shared" si="50"/>
        <v/>
      </c>
      <c r="CF36" s="81" t="str">
        <f t="shared" si="51"/>
        <v/>
      </c>
      <c r="CG36" s="81" t="str">
        <f t="shared" si="52"/>
        <v/>
      </c>
      <c r="CH36" s="81" t="str">
        <f t="shared" si="53"/>
        <v/>
      </c>
      <c r="CI36" s="81" t="str">
        <f t="shared" si="54"/>
        <v/>
      </c>
      <c r="CJ36" s="81" t="str">
        <f t="shared" si="55"/>
        <v/>
      </c>
      <c r="CK36" s="81" t="str">
        <f t="shared" si="56"/>
        <v/>
      </c>
      <c r="CL36" s="81" t="str">
        <f>IF(OR(CK36="",$E36&lt;&gt;"全部"),"",IF(COUNTIF(CK$18:CK36,"*"&amp;$U36&amp;"_全部*")=1,1,""))</f>
        <v/>
      </c>
      <c r="CM36" s="81" t="str">
        <f t="shared" si="57"/>
        <v/>
      </c>
      <c r="CN36" s="89" t="str">
        <f t="shared" si="58"/>
        <v/>
      </c>
      <c r="CO36" s="81" t="str">
        <f>IF(OR(CK36="",AND($E36&lt;&gt;"一部(追加調査)",$E36&lt;&gt;"一部(一区画のみ)")),"",IF(OR(COUNTIF(CK$18:CK36,"*"&amp;$U36&amp;"_一部(追加調査)*")=1,COUNTIF(CK$18:CK36,"*"&amp;$U36&amp;"_一部(一区画のみ)*")=1),1,""))</f>
        <v/>
      </c>
      <c r="CP36" s="81" t="str">
        <f t="shared" si="59"/>
        <v/>
      </c>
      <c r="CQ36" s="81" t="str">
        <f t="shared" si="60"/>
        <v/>
      </c>
      <c r="CR36" s="81" t="str">
        <f t="shared" si="61"/>
        <v/>
      </c>
      <c r="CS36" s="81" t="str">
        <f t="shared" si="62"/>
        <v/>
      </c>
      <c r="CT36" s="81" t="str">
        <f t="shared" si="63"/>
        <v/>
      </c>
      <c r="CU36" s="81" t="str">
        <f t="shared" si="64"/>
        <v/>
      </c>
      <c r="CV36" s="81" t="str">
        <f t="shared" si="65"/>
        <v/>
      </c>
      <c r="CW36" s="81" t="str">
        <f>IF(OR(CV36="",$E36&lt;&gt;"全部"),"",IF(COUNTIF(CV$18:CV36,"*"&amp;$U36&amp;"_全部*")=1,1,""))</f>
        <v/>
      </c>
      <c r="CX36" s="81" t="str">
        <f t="shared" si="66"/>
        <v/>
      </c>
      <c r="CY36" s="81" t="str">
        <f t="shared" si="67"/>
        <v/>
      </c>
      <c r="CZ36" s="81" t="str">
        <f>IF(OR(CV36="",AND($E36&lt;&gt;"一部(追加調査)",$E36&lt;&gt;"一部(一区画のみ)")),"",IF(OR(COUNTIF(CV$18:CV36,"*"&amp;$U36&amp;"_一部(追加調査)*")=1,COUNTIF(CV$18:CV36,"*"&amp;$U36&amp;"_一部(一区画のみ)*")=1),1,""))</f>
        <v/>
      </c>
      <c r="DA36" s="81" t="str">
        <f t="shared" si="68"/>
        <v/>
      </c>
      <c r="DB36" s="81" t="str">
        <f t="shared" si="69"/>
        <v/>
      </c>
      <c r="DC36" s="81" t="str">
        <f t="shared" si="70"/>
        <v/>
      </c>
      <c r="DD36" s="81" t="str">
        <f t="shared" si="71"/>
        <v/>
      </c>
      <c r="DE36" s="81" t="str">
        <f t="shared" si="72"/>
        <v/>
      </c>
      <c r="DF36" s="81" t="str">
        <f t="shared" si="73"/>
        <v/>
      </c>
      <c r="DG36" s="81" t="str">
        <f t="shared" si="74"/>
        <v/>
      </c>
      <c r="DH36" s="81" t="str">
        <f>IF(OR(DG36="",$E36&lt;&gt;"全部"),"",IF(COUNTIF(DG$18:DG36,"*"&amp;$U36&amp;"_全部*")=1,1,""))</f>
        <v/>
      </c>
      <c r="DI36" s="81" t="str">
        <f t="shared" si="75"/>
        <v/>
      </c>
      <c r="DJ36" s="89" t="str">
        <f t="shared" si="76"/>
        <v/>
      </c>
      <c r="DK36" s="81" t="str">
        <f>IF(OR(DG36="",AND($E36&lt;&gt;"一部(追加調査)",$E36&lt;&gt;"一部(一区画のみ)")),"",IF(OR(COUNTIF(DG$18:DG36,"*"&amp;$U36&amp;"_一部(追加調査)*")=1,COUNTIF(DG$18:DG36,"*"&amp;$U36&amp;"_一部(一区画のみ)*")=1),1,""))</f>
        <v/>
      </c>
      <c r="DL36" s="81" t="str">
        <f t="shared" si="77"/>
        <v/>
      </c>
      <c r="DM36" s="81" t="str">
        <f t="shared" si="78"/>
        <v/>
      </c>
      <c r="DN36" s="81" t="str">
        <f t="shared" si="79"/>
        <v/>
      </c>
      <c r="DO36" s="81" t="str">
        <f t="shared" si="80"/>
        <v/>
      </c>
      <c r="DP36" s="81" t="str">
        <f t="shared" si="81"/>
        <v/>
      </c>
      <c r="DQ36" s="81" t="str">
        <f t="shared" si="82"/>
        <v/>
      </c>
      <c r="DR36" s="81" t="str">
        <f t="shared" si="83"/>
        <v/>
      </c>
      <c r="DS36" s="81" t="str">
        <f>IF(OR(DR36="",$E36&lt;&gt;"全部"),"",IF(COUNTIF(DR$18:DR36,"*"&amp;$U36&amp;"_全部*")=1,1,""))</f>
        <v/>
      </c>
      <c r="DT36" s="81" t="str">
        <f t="shared" si="84"/>
        <v/>
      </c>
      <c r="DU36" s="81" t="str">
        <f t="shared" si="85"/>
        <v/>
      </c>
      <c r="DV36" s="81" t="str">
        <f>IF(OR(DR36="",AND($E36&lt;&gt;"一部(追加調査)",$E36&lt;&gt;"一部(一区画のみ)")),"",IF(OR(COUNTIF(DR$18:DR36,"*"&amp;$U36&amp;"_一部(追加調査)*")=1,COUNTIF(DR$18:DR36,"*"&amp;$U36&amp;"_一部(一区画のみ)*")=1),1,""))</f>
        <v/>
      </c>
      <c r="DW36" s="81" t="str">
        <f t="shared" si="86"/>
        <v/>
      </c>
      <c r="DX36" s="81" t="str">
        <f t="shared" si="87"/>
        <v/>
      </c>
      <c r="DY36" s="81" t="str">
        <f t="shared" si="88"/>
        <v/>
      </c>
      <c r="DZ36" s="81" t="str">
        <f t="shared" si="89"/>
        <v/>
      </c>
      <c r="EA36" s="81" t="str">
        <f t="shared" si="90"/>
        <v/>
      </c>
      <c r="EB36" s="81" t="str">
        <f t="shared" si="91"/>
        <v/>
      </c>
      <c r="EC36" s="81" t="str">
        <f t="shared" si="92"/>
        <v/>
      </c>
      <c r="ED36" s="81" t="str">
        <f>IF(OR(EC36="",$E36&lt;&gt;"全部"),"",IF(COUNTIF(EC$18:EC36,"*"&amp;$U36&amp;"_全部*")=1,1,""))</f>
        <v/>
      </c>
      <c r="EE36" s="81" t="str">
        <f t="shared" si="93"/>
        <v/>
      </c>
      <c r="EF36" s="89" t="str">
        <f t="shared" si="94"/>
        <v/>
      </c>
      <c r="EG36" s="81" t="str">
        <f>IF(OR(EC36="",AND($E36&lt;&gt;"一部(追加調査)",$E36&lt;&gt;"一部(一区画のみ)")),"",IF(OR(COUNTIF(EC$18:EC36,"*"&amp;$U36&amp;"_一部(追加調査)*")=1,COUNTIF(EC$18:EC36,"*"&amp;$U36&amp;"_一部(一区画のみ)*")=1),1,""))</f>
        <v/>
      </c>
      <c r="EH36" s="81" t="str">
        <f t="shared" si="95"/>
        <v/>
      </c>
      <c r="EI36" s="81" t="str">
        <f t="shared" si="96"/>
        <v/>
      </c>
      <c r="EJ36" s="81" t="str">
        <f t="shared" si="97"/>
        <v/>
      </c>
      <c r="EK36" s="81" t="str">
        <f t="shared" si="98"/>
        <v/>
      </c>
      <c r="EL36" s="81" t="str">
        <f t="shared" si="99"/>
        <v/>
      </c>
      <c r="EM36" s="81" t="str">
        <f t="shared" si="100"/>
        <v/>
      </c>
      <c r="EN36" s="81" t="str">
        <f t="shared" si="101"/>
        <v/>
      </c>
      <c r="EO36" s="81" t="str">
        <f>IF(OR(EN36="",$E36&lt;&gt;"全部"),"",IF(COUNTIF(EN$18:EN36,"*"&amp;$U36&amp;"_全部*")=1,1,""))</f>
        <v/>
      </c>
      <c r="EP36" s="81" t="str">
        <f t="shared" si="102"/>
        <v/>
      </c>
      <c r="EQ36" s="81" t="str">
        <f t="shared" si="103"/>
        <v/>
      </c>
      <c r="ER36" s="81" t="str">
        <f>IF(OR(EN36="",AND($E36&lt;&gt;"一部(追加調査)",$E36&lt;&gt;"一部(一区画のみ)")),"",IF(OR(COUNTIF(EN$18:EN36,"*"&amp;$U36&amp;"_一部(追加調査)*")=1,COUNTIF(EN$18:EN36,"*"&amp;$U36&amp;"_一部(一区画のみ)*")=1),1,""))</f>
        <v/>
      </c>
      <c r="ES36" s="81" t="str">
        <f t="shared" si="104"/>
        <v/>
      </c>
      <c r="ET36" s="81" t="str">
        <f t="shared" si="105"/>
        <v/>
      </c>
      <c r="EU36" s="81" t="str">
        <f t="shared" si="106"/>
        <v/>
      </c>
      <c r="EV36" s="81" t="str">
        <f t="shared" si="107"/>
        <v/>
      </c>
      <c r="EW36" s="81" t="str">
        <f t="shared" si="108"/>
        <v/>
      </c>
      <c r="EX36" s="81" t="str">
        <f t="shared" si="109"/>
        <v/>
      </c>
      <c r="EY36" s="81" t="str">
        <f t="shared" si="110"/>
        <v/>
      </c>
      <c r="EZ36" s="81" t="str">
        <f>IF(OR(EY36="",$E36&lt;&gt;"全部"),"",IF(COUNTIF(EY$18:EY36,"*"&amp;$U36&amp;"_全部*")=1,1,""))</f>
        <v/>
      </c>
      <c r="FA36" s="81" t="str">
        <f t="shared" si="111"/>
        <v/>
      </c>
      <c r="FB36" s="89" t="str">
        <f t="shared" si="112"/>
        <v/>
      </c>
      <c r="FC36" s="81" t="str">
        <f>IF(OR(EY36="",AND($E36&lt;&gt;"一部(追加調査)",$E36&lt;&gt;"一部(一区画のみ)")),"",IF(OR(COUNTIF(EY$18:EY36,"*"&amp;$U36&amp;"_一部(追加調査)*")=1,COUNTIF(EY$18:EY36,"*"&amp;$U36&amp;"_一部(一区画のみ)*")=1),1,""))</f>
        <v/>
      </c>
      <c r="FD36" s="81" t="str">
        <f t="shared" si="113"/>
        <v/>
      </c>
      <c r="FE36" s="81" t="str">
        <f t="shared" si="114"/>
        <v/>
      </c>
      <c r="FF36" s="81" t="str">
        <f t="shared" si="115"/>
        <v/>
      </c>
      <c r="FG36" s="81" t="str">
        <f t="shared" si="116"/>
        <v/>
      </c>
      <c r="FH36" s="81" t="str">
        <f t="shared" si="117"/>
        <v/>
      </c>
      <c r="FI36" s="81" t="str">
        <f t="shared" si="118"/>
        <v/>
      </c>
      <c r="FJ36" s="81" t="str">
        <f t="shared" si="119"/>
        <v/>
      </c>
      <c r="FK36" s="81" t="str">
        <f>IF(OR(FJ36="",$E36&lt;&gt;"全部"),"",IF(COUNTIF(FJ$18:FJ36,"*"&amp;$U36&amp;"_全部*")=1,1,""))</f>
        <v/>
      </c>
      <c r="FL36" s="81" t="str">
        <f t="shared" si="120"/>
        <v/>
      </c>
      <c r="FM36" s="81" t="str">
        <f t="shared" si="121"/>
        <v/>
      </c>
      <c r="FN36" s="81" t="str">
        <f>IF(OR(FJ36="",AND($E36&lt;&gt;"一部(追加調査)",$E36&lt;&gt;"一部(一区画のみ)")),"",IF(OR(COUNTIF(FJ$18:FJ36,"*"&amp;$U36&amp;"_一部(追加調査)*")=1,COUNTIF(FJ$18:FJ36,"*"&amp;$U36&amp;"_一部(一区画のみ)*")=1),1,""))</f>
        <v/>
      </c>
      <c r="FO36" s="81" t="str">
        <f t="shared" si="122"/>
        <v/>
      </c>
      <c r="FP36" s="81" t="str">
        <f t="shared" si="123"/>
        <v/>
      </c>
      <c r="FQ36" s="81" t="str">
        <f t="shared" si="124"/>
        <v/>
      </c>
      <c r="FR36" s="81" t="str">
        <f t="shared" si="125"/>
        <v/>
      </c>
      <c r="FS36" s="81" t="str">
        <f t="shared" si="126"/>
        <v/>
      </c>
      <c r="FT36" s="81" t="str">
        <f t="shared" si="127"/>
        <v/>
      </c>
      <c r="FU36" s="81" t="str">
        <f t="shared" si="128"/>
        <v/>
      </c>
      <c r="FV36" s="81" t="str">
        <f>IF(OR(FU36="",$E36&lt;&gt;"全部"),"",IF(COUNTIF(FU$18:FU36,"*"&amp;$U36&amp;"_全部*")=1,1,""))</f>
        <v/>
      </c>
      <c r="FW36" s="81" t="str">
        <f t="shared" si="129"/>
        <v/>
      </c>
      <c r="FX36" s="89" t="str">
        <f t="shared" si="130"/>
        <v/>
      </c>
      <c r="FY36" s="81" t="str">
        <f>IF(OR(FU36="",AND($E36&lt;&gt;"一部(追加調査)",$E36&lt;&gt;"一部(一区画のみ)")),"",IF(OR(COUNTIF(FU$18:FU36,"*"&amp;$U36&amp;"_一部(追加調査)*")=1,COUNTIF(FU$18:FU36,"*"&amp;$U36&amp;"_一部(一区画のみ)*")=1),1,""))</f>
        <v/>
      </c>
      <c r="FZ36" s="81" t="str">
        <f t="shared" si="131"/>
        <v/>
      </c>
      <c r="GA36" s="81" t="str">
        <f t="shared" si="132"/>
        <v/>
      </c>
      <c r="GB36" s="81" t="str">
        <f t="shared" si="133"/>
        <v/>
      </c>
      <c r="GC36" s="81" t="str">
        <f t="shared" si="134"/>
        <v/>
      </c>
      <c r="GD36" s="81" t="str">
        <f t="shared" si="135"/>
        <v/>
      </c>
      <c r="GE36" s="81" t="str">
        <f t="shared" si="136"/>
        <v/>
      </c>
      <c r="GF36" s="81" t="str">
        <f t="shared" si="137"/>
        <v/>
      </c>
      <c r="GG36" s="81" t="str">
        <f>IF(OR(GF36="",$E36&lt;&gt;"全部"),"",IF(COUNTIF(GF$18:GF36,"*"&amp;$U36&amp;"_全部*")=1,1,""))</f>
        <v/>
      </c>
      <c r="GH36" s="81" t="str">
        <f t="shared" si="138"/>
        <v/>
      </c>
      <c r="GI36" s="81" t="str">
        <f t="shared" si="139"/>
        <v/>
      </c>
      <c r="GJ36" s="81" t="str">
        <f>IF(OR(GF36="",AND($E36&lt;&gt;"一部(追加調査)",$E36&lt;&gt;"一部(一区画のみ)")),"",IF(OR(COUNTIF(GF$18:GF36,"*"&amp;$U36&amp;"_一部(追加調査)*")=1,COUNTIF(GF$18:GF36,"*"&amp;$U36&amp;"_一部(一区画のみ)*")=1),1,""))</f>
        <v/>
      </c>
      <c r="GK36" s="81" t="str">
        <f t="shared" si="140"/>
        <v/>
      </c>
      <c r="GL36" s="81" t="str">
        <f t="shared" si="141"/>
        <v/>
      </c>
      <c r="GM36" s="81" t="str">
        <f t="shared" si="142"/>
        <v/>
      </c>
      <c r="GN36" s="81" t="str">
        <f t="shared" si="143"/>
        <v/>
      </c>
      <c r="GO36" s="81" t="str">
        <f t="shared" si="144"/>
        <v/>
      </c>
      <c r="GP36" s="81" t="str">
        <f t="shared" si="145"/>
        <v/>
      </c>
      <c r="GQ36" s="81" t="str">
        <f t="shared" si="146"/>
        <v/>
      </c>
      <c r="GR36" s="81" t="str">
        <f>IF(OR(GQ36="",$E36&lt;&gt;"全部"),"",IF(COUNTIF(GQ$18:GQ36,"*"&amp;$U36&amp;"_全部*")=1,1,""))</f>
        <v/>
      </c>
      <c r="GS36" s="81" t="str">
        <f t="shared" si="147"/>
        <v/>
      </c>
      <c r="GT36" s="89" t="str">
        <f t="shared" si="148"/>
        <v/>
      </c>
      <c r="GU36" s="81" t="str">
        <f>IF(OR(GQ36="",AND($E36&lt;&gt;"一部(追加調査)",$E36&lt;&gt;"一部(一区画のみ)")),"",IF(OR(COUNTIF(GQ$18:GQ36,"*"&amp;$U36&amp;"_一部(追加調査)*")=1,COUNTIF(GQ$18:GQ36,"*"&amp;$U36&amp;"_一部(一区画のみ)*")=1),1,""))</f>
        <v/>
      </c>
      <c r="GV36" s="81" t="str">
        <f t="shared" si="149"/>
        <v/>
      </c>
      <c r="GW36" s="81" t="str">
        <f t="shared" si="150"/>
        <v/>
      </c>
      <c r="GX36" s="81" t="str">
        <f t="shared" si="151"/>
        <v/>
      </c>
      <c r="GY36" s="81" t="str">
        <f t="shared" si="152"/>
        <v/>
      </c>
      <c r="GZ36" s="81" t="str">
        <f t="shared" si="153"/>
        <v/>
      </c>
      <c r="HA36" s="81" t="str">
        <f t="shared" si="154"/>
        <v/>
      </c>
      <c r="HB36" s="81" t="str">
        <f t="shared" si="155"/>
        <v/>
      </c>
      <c r="HC36" s="81" t="str">
        <f>IF(OR(HB36="",$E36&lt;&gt;"全部"),"",IF(COUNTIF(HB$18:HB36,"*"&amp;$U36&amp;"_全部*")=1,1,""))</f>
        <v/>
      </c>
      <c r="HD36" s="81" t="str">
        <f t="shared" si="156"/>
        <v/>
      </c>
      <c r="HE36" s="81" t="str">
        <f t="shared" si="157"/>
        <v/>
      </c>
      <c r="HF36" s="81" t="str">
        <f>IF(OR(HB36="",AND($E36&lt;&gt;"一部(追加調査)",$E36&lt;&gt;"一部(一区画のみ)")),"",IF(OR(COUNTIF(HB$18:HB36,"*"&amp;$U36&amp;"_一部(追加調査)*")=1,COUNTIF(HB$18:HB36,"*"&amp;$U36&amp;"_一部(一区画のみ)*")=1),1,""))</f>
        <v/>
      </c>
      <c r="HG36" s="81" t="str">
        <f t="shared" si="158"/>
        <v/>
      </c>
      <c r="HH36" s="81" t="str">
        <f t="shared" si="159"/>
        <v/>
      </c>
      <c r="HI36" s="81" t="str">
        <f t="shared" si="160"/>
        <v/>
      </c>
      <c r="HJ36" s="81" t="str">
        <f t="shared" si="161"/>
        <v/>
      </c>
      <c r="HK36" s="81" t="str">
        <f t="shared" si="162"/>
        <v/>
      </c>
      <c r="HL36" s="81" t="str">
        <f t="shared" si="163"/>
        <v/>
      </c>
      <c r="HM36" s="81" t="str">
        <f t="shared" si="164"/>
        <v/>
      </c>
      <c r="HN36" s="81" t="str">
        <f>IF(OR(HM36="",$E36&lt;&gt;"全部"),"",IF(COUNTIF(HM$18:HM36,"*"&amp;$U36&amp;"_全部*")=1,1,""))</f>
        <v/>
      </c>
      <c r="HO36" s="81" t="str">
        <f t="shared" si="165"/>
        <v/>
      </c>
      <c r="HP36" s="89" t="str">
        <f t="shared" si="166"/>
        <v/>
      </c>
      <c r="HQ36" s="81" t="str">
        <f>IF(OR(HM36="",AND($E36&lt;&gt;"一部(追加調査)",$E36&lt;&gt;"一部(一区画のみ)")),"",IF(OR(COUNTIF(HM$18:HM36,"*"&amp;$U36&amp;"_一部(追加調査)*")=1,COUNTIF(HM$18:HM36,"*"&amp;$U36&amp;"_一部(一区画のみ)*")=1),1,""))</f>
        <v/>
      </c>
      <c r="HR36" s="81" t="str">
        <f t="shared" si="167"/>
        <v/>
      </c>
      <c r="HS36" s="81" t="str">
        <f t="shared" si="168"/>
        <v/>
      </c>
      <c r="HT36" s="81" t="str">
        <f t="shared" si="169"/>
        <v/>
      </c>
      <c r="HU36" s="81" t="str">
        <f t="shared" si="170"/>
        <v/>
      </c>
      <c r="HV36" s="81" t="str">
        <f t="shared" si="171"/>
        <v/>
      </c>
      <c r="HW36" s="81" t="str">
        <f t="shared" si="172"/>
        <v/>
      </c>
      <c r="HX36" s="81" t="str">
        <f t="shared" si="173"/>
        <v/>
      </c>
      <c r="HY36" s="81" t="str">
        <f>IF(OR(HX36="",$E36&lt;&gt;"全部"),"",IF(COUNTIF(HX$18:HX36,"*"&amp;$U36&amp;"_全部*")=1,1,""))</f>
        <v/>
      </c>
      <c r="HZ36" s="81" t="str">
        <f t="shared" si="174"/>
        <v/>
      </c>
      <c r="IA36" s="81" t="str">
        <f t="shared" si="175"/>
        <v/>
      </c>
      <c r="IB36" s="81" t="str">
        <f>IF(OR(HX36="",AND($E36&lt;&gt;"一部(追加調査)",$E36&lt;&gt;"一部(一区画のみ)")),"",IF(OR(COUNTIF(HX$18:HX36,"*"&amp;$U36&amp;"_一部(追加調査)*")=1,COUNTIF(HX$18:HX36,"*"&amp;$U36&amp;"_一部(一区画のみ)*")=1),1,""))</f>
        <v/>
      </c>
      <c r="IC36" s="81" t="str">
        <f t="shared" si="176"/>
        <v/>
      </c>
      <c r="ID36" s="81" t="str">
        <f t="shared" si="177"/>
        <v/>
      </c>
      <c r="IE36" s="81" t="str">
        <f t="shared" si="178"/>
        <v/>
      </c>
      <c r="IF36" s="81" t="str">
        <f t="shared" si="179"/>
        <v/>
      </c>
      <c r="IG36" s="81" t="str">
        <f t="shared" si="180"/>
        <v/>
      </c>
      <c r="IH36" s="81" t="str">
        <f t="shared" si="181"/>
        <v/>
      </c>
      <c r="II36" s="81" t="str">
        <f t="shared" si="182"/>
        <v/>
      </c>
      <c r="IJ36" s="81" t="str">
        <f>IF(OR(II36="",$E36&lt;&gt;"全部"),"",IF(COUNTIF(II$18:II36,"*"&amp;$U36&amp;"_全部*")=1,1,""))</f>
        <v/>
      </c>
      <c r="IK36" s="81" t="str">
        <f t="shared" si="183"/>
        <v/>
      </c>
      <c r="IL36" s="89" t="str">
        <f t="shared" si="184"/>
        <v/>
      </c>
      <c r="IM36" s="81" t="str">
        <f>IF(OR(II36="",AND($E36&lt;&gt;"一部(追加調査)",$E36&lt;&gt;"一部(一区画のみ)")),"",IF(OR(COUNTIF(II$18:II36,"*"&amp;$U36&amp;"_一部(追加調査)*")=1,COUNTIF(II$18:II36,"*"&amp;$U36&amp;"_一部(一区画のみ)*")=1),1,""))</f>
        <v/>
      </c>
      <c r="IN36" s="81" t="str">
        <f t="shared" si="185"/>
        <v/>
      </c>
      <c r="IO36" s="81" t="str">
        <f t="shared" si="186"/>
        <v/>
      </c>
      <c r="IP36" s="81" t="str">
        <f t="shared" si="187"/>
        <v/>
      </c>
      <c r="IQ36" s="81" t="str">
        <f t="shared" si="188"/>
        <v/>
      </c>
      <c r="IR36" s="81" t="str">
        <f t="shared" si="189"/>
        <v/>
      </c>
      <c r="IS36" s="81" t="str">
        <f t="shared" si="190"/>
        <v/>
      </c>
      <c r="IT36" s="81" t="str">
        <f t="shared" si="191"/>
        <v/>
      </c>
      <c r="IU36" s="81" t="str">
        <f>IF(OR(IT36="",$E36&lt;&gt;"全部"),"",IF(COUNTIF(IT$18:IT36,"*"&amp;$U36&amp;"_全部*")=1,1,""))</f>
        <v/>
      </c>
      <c r="IV36" s="81" t="str">
        <f t="shared" si="192"/>
        <v/>
      </c>
      <c r="IW36" s="81" t="str">
        <f t="shared" si="193"/>
        <v/>
      </c>
      <c r="IX36" s="81" t="str">
        <f>IF(OR(IT36="",AND($E36&lt;&gt;"一部(追加調査)",$E36&lt;&gt;"一部(一区画のみ)")),"",IF(OR(COUNTIF(IT$18:IT36,"*"&amp;$U36&amp;"_一部(追加調査)*")=1,COUNTIF(IT$18:IT36,"*"&amp;$U36&amp;"_一部(一区画のみ)*")=1),1,""))</f>
        <v/>
      </c>
      <c r="IY36" s="81" t="str">
        <f t="shared" si="194"/>
        <v/>
      </c>
      <c r="IZ36" s="81" t="str">
        <f t="shared" si="195"/>
        <v/>
      </c>
      <c r="JA36" s="81" t="str">
        <f t="shared" si="196"/>
        <v/>
      </c>
      <c r="JB36" s="81" t="str">
        <f t="shared" si="197"/>
        <v/>
      </c>
      <c r="JC36" s="81" t="str">
        <f t="shared" si="198"/>
        <v/>
      </c>
      <c r="JD36" s="81" t="str">
        <f t="shared" si="199"/>
        <v/>
      </c>
      <c r="JE36" s="81" t="str">
        <f t="shared" si="200"/>
        <v/>
      </c>
      <c r="JF36" s="81" t="str">
        <f>IF(OR(JE36="",$E36&lt;&gt;"全部"),"",IF(COUNTIF(JE$18:JE36,"*"&amp;$U36&amp;"_全部*")=1,1,""))</f>
        <v/>
      </c>
      <c r="JG36" s="81" t="str">
        <f t="shared" si="201"/>
        <v/>
      </c>
      <c r="JH36" s="89" t="str">
        <f t="shared" si="202"/>
        <v/>
      </c>
      <c r="JI36" s="81" t="str">
        <f>IF(OR(JE36="",AND($E36&lt;&gt;"一部(追加調査)",$E36&lt;&gt;"一部(一区画のみ)")),"",IF(OR(COUNTIF(JE$18:JE36,"*"&amp;$U36&amp;"_一部(追加調査)*")=1,COUNTIF(JE$18:JE36,"*"&amp;$U36&amp;"_一部(一区画のみ)*")=1),1,""))</f>
        <v/>
      </c>
      <c r="JJ36" s="81" t="str">
        <f t="shared" si="203"/>
        <v/>
      </c>
      <c r="JK36" s="81" t="str">
        <f t="shared" si="204"/>
        <v/>
      </c>
      <c r="JL36" s="81" t="str">
        <f t="shared" si="205"/>
        <v/>
      </c>
      <c r="JM36" s="81" t="str">
        <f t="shared" si="206"/>
        <v/>
      </c>
      <c r="JN36" s="81" t="str">
        <f t="shared" si="207"/>
        <v/>
      </c>
      <c r="JO36" s="81" t="str">
        <f t="shared" si="208"/>
        <v/>
      </c>
      <c r="JP36" s="81" t="str">
        <f t="shared" si="209"/>
        <v/>
      </c>
      <c r="JQ36" s="81" t="str">
        <f>IF(OR(JP36="",$E36&lt;&gt;"全部"),"",IF(COUNTIF(JP$18:JP36,"*"&amp;$U36&amp;"_全部*")=1,1,""))</f>
        <v/>
      </c>
      <c r="JR36" s="81" t="str">
        <f t="shared" si="210"/>
        <v/>
      </c>
      <c r="JS36" s="81" t="str">
        <f t="shared" si="211"/>
        <v/>
      </c>
      <c r="JT36" s="81" t="str">
        <f>IF(OR(JP36="",AND($E36&lt;&gt;"一部(追加調査)",$E36&lt;&gt;"一部(一区画のみ)")),"",IF(OR(COUNTIF(JP$18:JP36,"*"&amp;$U36&amp;"_一部(追加調査)*")=1,COUNTIF(JP$18:JP36,"*"&amp;$U36&amp;"_一部(一区画のみ)*")=1),1,""))</f>
        <v/>
      </c>
      <c r="JU36" s="81" t="str">
        <f t="shared" si="212"/>
        <v/>
      </c>
      <c r="JV36" s="81" t="str">
        <f t="shared" si="213"/>
        <v/>
      </c>
      <c r="JW36" s="81" t="str">
        <f t="shared" si="214"/>
        <v/>
      </c>
      <c r="JX36" s="81" t="str">
        <f t="shared" si="215"/>
        <v/>
      </c>
      <c r="JY36" s="81" t="str">
        <f t="shared" si="216"/>
        <v/>
      </c>
      <c r="JZ36" s="81" t="str">
        <f t="shared" si="217"/>
        <v/>
      </c>
    </row>
    <row r="37" spans="1:286" s="81" customFormat="1" ht="15" customHeight="1">
      <c r="A37" s="79"/>
      <c r="B37" s="82">
        <f t="shared" si="0"/>
        <v>20</v>
      </c>
      <c r="C37" s="65"/>
      <c r="D37" s="66"/>
      <c r="E37" s="67"/>
      <c r="F37" s="68"/>
      <c r="G37" s="69"/>
      <c r="H37" s="70"/>
      <c r="I37" s="71"/>
      <c r="J37" s="71"/>
      <c r="K37" s="71"/>
      <c r="L37" s="71"/>
      <c r="M37" s="71"/>
      <c r="N37" s="71"/>
      <c r="O37" s="71"/>
      <c r="P37" s="71"/>
      <c r="Q37" s="71"/>
      <c r="R37" s="71"/>
      <c r="S37" s="72"/>
      <c r="T37" s="79"/>
      <c r="U37" s="81" t="str">
        <f t="shared" si="1"/>
        <v/>
      </c>
      <c r="V37" s="81" t="str">
        <f>IF(U37="","",COUNTIF(U$18:U37,U37))</f>
        <v/>
      </c>
      <c r="W37" s="81" t="str">
        <f t="shared" si="2"/>
        <v/>
      </c>
      <c r="X37" s="81" t="str">
        <f>IF(OR(W37="",$E37&lt;&gt;"全部"),"",IF(COUNTIF(W$18:W37,"*"&amp;$U37&amp;"_全部*")=1,1,""))</f>
        <v/>
      </c>
      <c r="Y37" s="81" t="str">
        <f t="shared" si="3"/>
        <v/>
      </c>
      <c r="Z37" s="89" t="str">
        <f t="shared" si="4"/>
        <v/>
      </c>
      <c r="AA37" s="81" t="str">
        <f>IF(OR(W37="",AND($E37&lt;&gt;"一部(追加調査)",$E37&lt;&gt;"一部(一区画のみ)")),"",IF(OR(COUNTIF(W$18:W37, "*" &amp; $U37 &amp; "_一部(追加調査)*")=1, COUNTIF(W$18:W37, "*" &amp; $U37 &amp; "_一部(一区画のみ)*")=1), 1, ""))</f>
        <v/>
      </c>
      <c r="AB37" s="81" t="str">
        <f t="shared" si="5"/>
        <v/>
      </c>
      <c r="AC37" s="81" t="str">
        <f t="shared" si="6"/>
        <v/>
      </c>
      <c r="AD37" s="81" t="str">
        <f t="shared" si="7"/>
        <v/>
      </c>
      <c r="AE37" s="81" t="str">
        <f t="shared" si="8"/>
        <v/>
      </c>
      <c r="AF37" s="81" t="str">
        <f t="shared" si="9"/>
        <v/>
      </c>
      <c r="AG37" s="81" t="str">
        <f t="shared" si="10"/>
        <v/>
      </c>
      <c r="AH37" s="81" t="str">
        <f t="shared" si="11"/>
        <v/>
      </c>
      <c r="AI37" s="81" t="str">
        <f>IF(OR(AH37="",$E37&lt;&gt;"全部"),"",IF(COUNTIF(AH$18:AH37,"*"&amp;$U37&amp;"_全部*")=1,1,""))</f>
        <v/>
      </c>
      <c r="AJ37" s="81" t="str">
        <f t="shared" si="12"/>
        <v/>
      </c>
      <c r="AK37" s="81" t="str">
        <f t="shared" si="13"/>
        <v/>
      </c>
      <c r="AL37" s="81" t="str">
        <f>IF(OR(AH37="",AND($E37&lt;&gt;"一部(追加調査)",$E37&lt;&gt;"一部(一区画のみ)")),"",IF(OR(COUNTIF(AH$18:AH37,"*"&amp;$U37&amp;"_一部(追加調査)*")=1,COUNTIF(AH$18:AH37,"*"&amp;$U37&amp;"_一部(一区画のみ)*")=1),1,""))</f>
        <v/>
      </c>
      <c r="AM37" s="81" t="str">
        <f t="shared" si="14"/>
        <v/>
      </c>
      <c r="AN37" s="81" t="str">
        <f t="shared" si="15"/>
        <v/>
      </c>
      <c r="AO37" s="81" t="str">
        <f t="shared" si="16"/>
        <v/>
      </c>
      <c r="AP37" s="81" t="str">
        <f t="shared" si="17"/>
        <v/>
      </c>
      <c r="AQ37" s="81" t="str">
        <f t="shared" si="18"/>
        <v/>
      </c>
      <c r="AR37" s="81" t="str">
        <f t="shared" si="19"/>
        <v/>
      </c>
      <c r="AS37" s="81" t="str">
        <f t="shared" si="20"/>
        <v/>
      </c>
      <c r="AT37" s="81" t="str">
        <f>IF(OR(AS37="",$E37&lt;&gt;"全部"),"",IF(COUNTIF(AS$18:AS37,"*"&amp;$U37&amp;"_全部*")=1,1,""))</f>
        <v/>
      </c>
      <c r="AU37" s="81" t="str">
        <f t="shared" si="21"/>
        <v/>
      </c>
      <c r="AV37" s="89" t="str">
        <f t="shared" si="22"/>
        <v/>
      </c>
      <c r="AW37" s="81" t="str">
        <f>IF(OR(AS37="",AND($E37&lt;&gt;"一部(追加調査)",$E37&lt;&gt;"一部(一区画のみ)")),"",IF(OR(COUNTIF(AS$18:AS37,"*"&amp;$U37&amp;"_一部(追加調査)*")=1,COUNTIF(AS$18:AS37,"*"&amp;$U37&amp;"_一部(一区画のみ)*")=1),1,""))</f>
        <v/>
      </c>
      <c r="AX37" s="81" t="str">
        <f t="shared" si="23"/>
        <v/>
      </c>
      <c r="AY37" s="81" t="str">
        <f t="shared" si="24"/>
        <v/>
      </c>
      <c r="AZ37" s="81" t="str">
        <f t="shared" si="25"/>
        <v/>
      </c>
      <c r="BA37" s="81" t="str">
        <f t="shared" si="26"/>
        <v/>
      </c>
      <c r="BB37" s="81" t="str">
        <f t="shared" si="27"/>
        <v/>
      </c>
      <c r="BC37" s="81" t="str">
        <f t="shared" si="28"/>
        <v/>
      </c>
      <c r="BD37" s="81" t="str">
        <f t="shared" si="29"/>
        <v/>
      </c>
      <c r="BE37" s="81" t="str">
        <f>IF(OR(BD37="",$E37&lt;&gt;"全部"),"",IF(COUNTIF(BD$18:BD37,"*"&amp;$U37&amp;"_全部*")=1,1,""))</f>
        <v/>
      </c>
      <c r="BF37" s="81" t="str">
        <f t="shared" si="30"/>
        <v/>
      </c>
      <c r="BG37" s="81" t="str">
        <f t="shared" si="31"/>
        <v/>
      </c>
      <c r="BH37" s="81" t="str">
        <f>IF(OR(BD37="",AND($E37&lt;&gt;"一部(追加調査)",$E37&lt;&gt;"一部(一区画のみ)")),"",IF(OR(COUNTIF(BD$18:BD37,"*"&amp;$U37&amp;"_一部(追加調査)*")=1, COUNTIF(BD$18:BD37,"*"&amp;$U37&amp;"_一部(一区画のみ)*")=1),1,""))</f>
        <v/>
      </c>
      <c r="BI37" s="81" t="str">
        <f t="shared" si="32"/>
        <v/>
      </c>
      <c r="BJ37" s="81" t="str">
        <f t="shared" si="33"/>
        <v/>
      </c>
      <c r="BK37" s="81" t="str">
        <f t="shared" si="34"/>
        <v/>
      </c>
      <c r="BL37" s="81" t="str">
        <f t="shared" si="35"/>
        <v/>
      </c>
      <c r="BM37" s="81" t="str">
        <f t="shared" si="36"/>
        <v/>
      </c>
      <c r="BN37" s="81" t="str">
        <f t="shared" si="37"/>
        <v/>
      </c>
      <c r="BO37" s="81" t="str">
        <f t="shared" si="38"/>
        <v/>
      </c>
      <c r="BP37" s="81" t="str">
        <f>IF(OR(BO37="",$E37&lt;&gt;"全部"),"",IF(COUNTIF(BO$18:BO37,"*"&amp;$U37&amp;"_全部*")=1,1,""))</f>
        <v/>
      </c>
      <c r="BQ37" s="81" t="str">
        <f t="shared" si="39"/>
        <v/>
      </c>
      <c r="BR37" s="89" t="str">
        <f t="shared" si="40"/>
        <v/>
      </c>
      <c r="BS37" s="81" t="str">
        <f>IF(OR(BO37="",AND($E37&lt;&gt;"一部(追加調査)",$E37&lt;&gt;"一部(一区画のみ)")),"",IF(OR(COUNTIF(BO$18:BO37,"*"&amp;$U37&amp;"_一部(追加調査)*")=1, COUNTIF(BO$18:BO37,"*"&amp;$U37&amp;"_一部(一区画のみ*")=1),1,""))</f>
        <v/>
      </c>
      <c r="BT37" s="81" t="str">
        <f t="shared" si="41"/>
        <v/>
      </c>
      <c r="BU37" s="81" t="str">
        <f t="shared" si="42"/>
        <v/>
      </c>
      <c r="BV37" s="81" t="str">
        <f t="shared" si="43"/>
        <v/>
      </c>
      <c r="BW37" s="81" t="str">
        <f t="shared" si="44"/>
        <v/>
      </c>
      <c r="BX37" s="81" t="str">
        <f t="shared" si="45"/>
        <v/>
      </c>
      <c r="BY37" s="81" t="str">
        <f t="shared" si="46"/>
        <v/>
      </c>
      <c r="BZ37" s="81" t="str">
        <f t="shared" si="47"/>
        <v/>
      </c>
      <c r="CA37" s="81" t="str">
        <f>IF(OR(BZ37="",$E37&lt;&gt;"全部"),"",IF(COUNTIF(BZ$18:BZ37,"*"&amp;$U37&amp;"_全部*")=1,1,""))</f>
        <v/>
      </c>
      <c r="CB37" s="81" t="str">
        <f t="shared" si="48"/>
        <v/>
      </c>
      <c r="CC37" s="81" t="str">
        <f t="shared" si="49"/>
        <v/>
      </c>
      <c r="CD37" s="81" t="str">
        <f>IF(OR(BZ37="",AND($E37&lt;&gt;"一部(追加調査)",$E37&lt;&gt;"一部(一区画のみ)")),"",IF(OR(COUNTIF(BZ$18:BZ37,"*"&amp;$U37&amp;"_一部(追加調査)*")=1,COUNTIF(BZ$18:BZ37,"*"&amp;$U37&amp;"_一部(一区画のみ)*")=1),1,""))</f>
        <v/>
      </c>
      <c r="CE37" s="81" t="str">
        <f t="shared" si="50"/>
        <v/>
      </c>
      <c r="CF37" s="81" t="str">
        <f t="shared" si="51"/>
        <v/>
      </c>
      <c r="CG37" s="81" t="str">
        <f t="shared" si="52"/>
        <v/>
      </c>
      <c r="CH37" s="81" t="str">
        <f t="shared" si="53"/>
        <v/>
      </c>
      <c r="CI37" s="81" t="str">
        <f t="shared" si="54"/>
        <v/>
      </c>
      <c r="CJ37" s="81" t="str">
        <f t="shared" si="55"/>
        <v/>
      </c>
      <c r="CK37" s="81" t="str">
        <f t="shared" si="56"/>
        <v/>
      </c>
      <c r="CL37" s="81" t="str">
        <f>IF(OR(CK37="",$E37&lt;&gt;"全部"),"",IF(COUNTIF(CK$18:CK37,"*"&amp;$U37&amp;"_全部*")=1,1,""))</f>
        <v/>
      </c>
      <c r="CM37" s="81" t="str">
        <f t="shared" si="57"/>
        <v/>
      </c>
      <c r="CN37" s="89" t="str">
        <f t="shared" si="58"/>
        <v/>
      </c>
      <c r="CO37" s="81" t="str">
        <f>IF(OR(CK37="",AND($E37&lt;&gt;"一部(追加調査)",$E37&lt;&gt;"一部(一区画のみ)")),"",IF(OR(COUNTIF(CK$18:CK37,"*"&amp;$U37&amp;"_一部(追加調査)*")=1,COUNTIF(CK$18:CK37,"*"&amp;$U37&amp;"_一部(一区画のみ)*")=1),1,""))</f>
        <v/>
      </c>
      <c r="CP37" s="81" t="str">
        <f t="shared" si="59"/>
        <v/>
      </c>
      <c r="CQ37" s="81" t="str">
        <f t="shared" si="60"/>
        <v/>
      </c>
      <c r="CR37" s="81" t="str">
        <f t="shared" si="61"/>
        <v/>
      </c>
      <c r="CS37" s="81" t="str">
        <f t="shared" si="62"/>
        <v/>
      </c>
      <c r="CT37" s="81" t="str">
        <f t="shared" si="63"/>
        <v/>
      </c>
      <c r="CU37" s="81" t="str">
        <f t="shared" si="64"/>
        <v/>
      </c>
      <c r="CV37" s="81" t="str">
        <f t="shared" si="65"/>
        <v/>
      </c>
      <c r="CW37" s="81" t="str">
        <f>IF(OR(CV37="",$E37&lt;&gt;"全部"),"",IF(COUNTIF(CV$18:CV37,"*"&amp;$U37&amp;"_全部*")=1,1,""))</f>
        <v/>
      </c>
      <c r="CX37" s="81" t="str">
        <f t="shared" si="66"/>
        <v/>
      </c>
      <c r="CY37" s="81" t="str">
        <f t="shared" si="67"/>
        <v/>
      </c>
      <c r="CZ37" s="81" t="str">
        <f>IF(OR(CV37="",AND($E37&lt;&gt;"一部(追加調査)",$E37&lt;&gt;"一部(一区画のみ)")),"",IF(OR(COUNTIF(CV$18:CV37,"*"&amp;$U37&amp;"_一部(追加調査)*")=1,COUNTIF(CV$18:CV37,"*"&amp;$U37&amp;"_一部(一区画のみ)*")=1),1,""))</f>
        <v/>
      </c>
      <c r="DA37" s="81" t="str">
        <f t="shared" si="68"/>
        <v/>
      </c>
      <c r="DB37" s="81" t="str">
        <f t="shared" si="69"/>
        <v/>
      </c>
      <c r="DC37" s="81" t="str">
        <f t="shared" si="70"/>
        <v/>
      </c>
      <c r="DD37" s="81" t="str">
        <f t="shared" si="71"/>
        <v/>
      </c>
      <c r="DE37" s="81" t="str">
        <f t="shared" si="72"/>
        <v/>
      </c>
      <c r="DF37" s="81" t="str">
        <f t="shared" si="73"/>
        <v/>
      </c>
      <c r="DG37" s="81" t="str">
        <f t="shared" si="74"/>
        <v/>
      </c>
      <c r="DH37" s="81" t="str">
        <f>IF(OR(DG37="",$E37&lt;&gt;"全部"),"",IF(COUNTIF(DG$18:DG37,"*"&amp;$U37&amp;"_全部*")=1,1,""))</f>
        <v/>
      </c>
      <c r="DI37" s="81" t="str">
        <f t="shared" si="75"/>
        <v/>
      </c>
      <c r="DJ37" s="89" t="str">
        <f t="shared" si="76"/>
        <v/>
      </c>
      <c r="DK37" s="81" t="str">
        <f>IF(OR(DG37="",AND($E37&lt;&gt;"一部(追加調査)",$E37&lt;&gt;"一部(一区画のみ)")),"",IF(OR(COUNTIF(DG$18:DG37,"*"&amp;$U37&amp;"_一部(追加調査)*")=1,COUNTIF(DG$18:DG37,"*"&amp;$U37&amp;"_一部(一区画のみ)*")=1),1,""))</f>
        <v/>
      </c>
      <c r="DL37" s="81" t="str">
        <f t="shared" si="77"/>
        <v/>
      </c>
      <c r="DM37" s="81" t="str">
        <f t="shared" si="78"/>
        <v/>
      </c>
      <c r="DN37" s="81" t="str">
        <f t="shared" si="79"/>
        <v/>
      </c>
      <c r="DO37" s="81" t="str">
        <f t="shared" si="80"/>
        <v/>
      </c>
      <c r="DP37" s="81" t="str">
        <f t="shared" si="81"/>
        <v/>
      </c>
      <c r="DQ37" s="81" t="str">
        <f t="shared" si="82"/>
        <v/>
      </c>
      <c r="DR37" s="81" t="str">
        <f t="shared" si="83"/>
        <v/>
      </c>
      <c r="DS37" s="81" t="str">
        <f>IF(OR(DR37="",$E37&lt;&gt;"全部"),"",IF(COUNTIF(DR$18:DR37,"*"&amp;$U37&amp;"_全部*")=1,1,""))</f>
        <v/>
      </c>
      <c r="DT37" s="81" t="str">
        <f t="shared" si="84"/>
        <v/>
      </c>
      <c r="DU37" s="81" t="str">
        <f t="shared" si="85"/>
        <v/>
      </c>
      <c r="DV37" s="81" t="str">
        <f>IF(OR(DR37="",AND($E37&lt;&gt;"一部(追加調査)",$E37&lt;&gt;"一部(一区画のみ)")),"",IF(OR(COUNTIF(DR$18:DR37,"*"&amp;$U37&amp;"_一部(追加調査)*")=1,COUNTIF(DR$18:DR37,"*"&amp;$U37&amp;"_一部(一区画のみ)*")=1),1,""))</f>
        <v/>
      </c>
      <c r="DW37" s="81" t="str">
        <f t="shared" si="86"/>
        <v/>
      </c>
      <c r="DX37" s="81" t="str">
        <f t="shared" si="87"/>
        <v/>
      </c>
      <c r="DY37" s="81" t="str">
        <f t="shared" si="88"/>
        <v/>
      </c>
      <c r="DZ37" s="81" t="str">
        <f t="shared" si="89"/>
        <v/>
      </c>
      <c r="EA37" s="81" t="str">
        <f t="shared" si="90"/>
        <v/>
      </c>
      <c r="EB37" s="81" t="str">
        <f t="shared" si="91"/>
        <v/>
      </c>
      <c r="EC37" s="81" t="str">
        <f t="shared" si="92"/>
        <v/>
      </c>
      <c r="ED37" s="81" t="str">
        <f>IF(OR(EC37="",$E37&lt;&gt;"全部"),"",IF(COUNTIF(EC$18:EC37,"*"&amp;$U37&amp;"_全部*")=1,1,""))</f>
        <v/>
      </c>
      <c r="EE37" s="81" t="str">
        <f t="shared" si="93"/>
        <v/>
      </c>
      <c r="EF37" s="89" t="str">
        <f t="shared" si="94"/>
        <v/>
      </c>
      <c r="EG37" s="81" t="str">
        <f>IF(OR(EC37="",AND($E37&lt;&gt;"一部(追加調査)",$E37&lt;&gt;"一部(一区画のみ)")),"",IF(OR(COUNTIF(EC$18:EC37,"*"&amp;$U37&amp;"_一部(追加調査)*")=1,COUNTIF(EC$18:EC37,"*"&amp;$U37&amp;"_一部(一区画のみ)*")=1),1,""))</f>
        <v/>
      </c>
      <c r="EH37" s="81" t="str">
        <f t="shared" si="95"/>
        <v/>
      </c>
      <c r="EI37" s="81" t="str">
        <f t="shared" si="96"/>
        <v/>
      </c>
      <c r="EJ37" s="81" t="str">
        <f t="shared" si="97"/>
        <v/>
      </c>
      <c r="EK37" s="81" t="str">
        <f t="shared" si="98"/>
        <v/>
      </c>
      <c r="EL37" s="81" t="str">
        <f t="shared" si="99"/>
        <v/>
      </c>
      <c r="EM37" s="81" t="str">
        <f t="shared" si="100"/>
        <v/>
      </c>
      <c r="EN37" s="81" t="str">
        <f t="shared" si="101"/>
        <v/>
      </c>
      <c r="EO37" s="81" t="str">
        <f>IF(OR(EN37="",$E37&lt;&gt;"全部"),"",IF(COUNTIF(EN$18:EN37,"*"&amp;$U37&amp;"_全部*")=1,1,""))</f>
        <v/>
      </c>
      <c r="EP37" s="81" t="str">
        <f t="shared" si="102"/>
        <v/>
      </c>
      <c r="EQ37" s="81" t="str">
        <f t="shared" si="103"/>
        <v/>
      </c>
      <c r="ER37" s="81" t="str">
        <f>IF(OR(EN37="",AND($E37&lt;&gt;"一部(追加調査)",$E37&lt;&gt;"一部(一区画のみ)")),"",IF(OR(COUNTIF(EN$18:EN37,"*"&amp;$U37&amp;"_一部(追加調査)*")=1,COUNTIF(EN$18:EN37,"*"&amp;$U37&amp;"_一部(一区画のみ)*")=1),1,""))</f>
        <v/>
      </c>
      <c r="ES37" s="81" t="str">
        <f t="shared" si="104"/>
        <v/>
      </c>
      <c r="ET37" s="81" t="str">
        <f t="shared" si="105"/>
        <v/>
      </c>
      <c r="EU37" s="81" t="str">
        <f t="shared" si="106"/>
        <v/>
      </c>
      <c r="EV37" s="81" t="str">
        <f t="shared" si="107"/>
        <v/>
      </c>
      <c r="EW37" s="81" t="str">
        <f t="shared" si="108"/>
        <v/>
      </c>
      <c r="EX37" s="81" t="str">
        <f t="shared" si="109"/>
        <v/>
      </c>
      <c r="EY37" s="81" t="str">
        <f t="shared" si="110"/>
        <v/>
      </c>
      <c r="EZ37" s="81" t="str">
        <f>IF(OR(EY37="",$E37&lt;&gt;"全部"),"",IF(COUNTIF(EY$18:EY37,"*"&amp;$U37&amp;"_全部*")=1,1,""))</f>
        <v/>
      </c>
      <c r="FA37" s="81" t="str">
        <f t="shared" si="111"/>
        <v/>
      </c>
      <c r="FB37" s="89" t="str">
        <f t="shared" si="112"/>
        <v/>
      </c>
      <c r="FC37" s="81" t="str">
        <f>IF(OR(EY37="",AND($E37&lt;&gt;"一部(追加調査)",$E37&lt;&gt;"一部(一区画のみ)")),"",IF(OR(COUNTIF(EY$18:EY37,"*"&amp;$U37&amp;"_一部(追加調査)*")=1,COUNTIF(EY$18:EY37,"*"&amp;$U37&amp;"_一部(一区画のみ)*")=1),1,""))</f>
        <v/>
      </c>
      <c r="FD37" s="81" t="str">
        <f t="shared" si="113"/>
        <v/>
      </c>
      <c r="FE37" s="81" t="str">
        <f t="shared" si="114"/>
        <v/>
      </c>
      <c r="FF37" s="81" t="str">
        <f t="shared" si="115"/>
        <v/>
      </c>
      <c r="FG37" s="81" t="str">
        <f t="shared" si="116"/>
        <v/>
      </c>
      <c r="FH37" s="81" t="str">
        <f t="shared" si="117"/>
        <v/>
      </c>
      <c r="FI37" s="81" t="str">
        <f t="shared" si="118"/>
        <v/>
      </c>
      <c r="FJ37" s="81" t="str">
        <f t="shared" si="119"/>
        <v/>
      </c>
      <c r="FK37" s="81" t="str">
        <f>IF(OR(FJ37="",$E37&lt;&gt;"全部"),"",IF(COUNTIF(FJ$18:FJ37,"*"&amp;$U37&amp;"_全部*")=1,1,""))</f>
        <v/>
      </c>
      <c r="FL37" s="81" t="str">
        <f t="shared" si="120"/>
        <v/>
      </c>
      <c r="FM37" s="81" t="str">
        <f t="shared" si="121"/>
        <v/>
      </c>
      <c r="FN37" s="81" t="str">
        <f>IF(OR(FJ37="",AND($E37&lt;&gt;"一部(追加調査)",$E37&lt;&gt;"一部(一区画のみ)")),"",IF(OR(COUNTIF(FJ$18:FJ37,"*"&amp;$U37&amp;"_一部(追加調査)*")=1,COUNTIF(FJ$18:FJ37,"*"&amp;$U37&amp;"_一部(一区画のみ)*")=1),1,""))</f>
        <v/>
      </c>
      <c r="FO37" s="81" t="str">
        <f t="shared" si="122"/>
        <v/>
      </c>
      <c r="FP37" s="81" t="str">
        <f t="shared" si="123"/>
        <v/>
      </c>
      <c r="FQ37" s="81" t="str">
        <f t="shared" si="124"/>
        <v/>
      </c>
      <c r="FR37" s="81" t="str">
        <f t="shared" si="125"/>
        <v/>
      </c>
      <c r="FS37" s="81" t="str">
        <f t="shared" si="126"/>
        <v/>
      </c>
      <c r="FT37" s="81" t="str">
        <f t="shared" si="127"/>
        <v/>
      </c>
      <c r="FU37" s="81" t="str">
        <f t="shared" si="128"/>
        <v/>
      </c>
      <c r="FV37" s="81" t="str">
        <f>IF(OR(FU37="",$E37&lt;&gt;"全部"),"",IF(COUNTIF(FU$18:FU37,"*"&amp;$U37&amp;"_全部*")=1,1,""))</f>
        <v/>
      </c>
      <c r="FW37" s="81" t="str">
        <f t="shared" si="129"/>
        <v/>
      </c>
      <c r="FX37" s="89" t="str">
        <f t="shared" si="130"/>
        <v/>
      </c>
      <c r="FY37" s="81" t="str">
        <f>IF(OR(FU37="",AND($E37&lt;&gt;"一部(追加調査)",$E37&lt;&gt;"一部(一区画のみ)")),"",IF(OR(COUNTIF(FU$18:FU37,"*"&amp;$U37&amp;"_一部(追加調査)*")=1,COUNTIF(FU$18:FU37,"*"&amp;$U37&amp;"_一部(一区画のみ)*")=1),1,""))</f>
        <v/>
      </c>
      <c r="FZ37" s="81" t="str">
        <f t="shared" si="131"/>
        <v/>
      </c>
      <c r="GA37" s="81" t="str">
        <f t="shared" si="132"/>
        <v/>
      </c>
      <c r="GB37" s="81" t="str">
        <f t="shared" si="133"/>
        <v/>
      </c>
      <c r="GC37" s="81" t="str">
        <f t="shared" si="134"/>
        <v/>
      </c>
      <c r="GD37" s="81" t="str">
        <f t="shared" si="135"/>
        <v/>
      </c>
      <c r="GE37" s="81" t="str">
        <f t="shared" si="136"/>
        <v/>
      </c>
      <c r="GF37" s="81" t="str">
        <f t="shared" si="137"/>
        <v/>
      </c>
      <c r="GG37" s="81" t="str">
        <f>IF(OR(GF37="",$E37&lt;&gt;"全部"),"",IF(COUNTIF(GF$18:GF37,"*"&amp;$U37&amp;"_全部*")=1,1,""))</f>
        <v/>
      </c>
      <c r="GH37" s="81" t="str">
        <f t="shared" si="138"/>
        <v/>
      </c>
      <c r="GI37" s="81" t="str">
        <f t="shared" si="139"/>
        <v/>
      </c>
      <c r="GJ37" s="81" t="str">
        <f>IF(OR(GF37="",AND($E37&lt;&gt;"一部(追加調査)",$E37&lt;&gt;"一部(一区画のみ)")),"",IF(OR(COUNTIF(GF$18:GF37,"*"&amp;$U37&amp;"_一部(追加調査)*")=1,COUNTIF(GF$18:GF37,"*"&amp;$U37&amp;"_一部(一区画のみ)*")=1),1,""))</f>
        <v/>
      </c>
      <c r="GK37" s="81" t="str">
        <f t="shared" si="140"/>
        <v/>
      </c>
      <c r="GL37" s="81" t="str">
        <f t="shared" si="141"/>
        <v/>
      </c>
      <c r="GM37" s="81" t="str">
        <f t="shared" si="142"/>
        <v/>
      </c>
      <c r="GN37" s="81" t="str">
        <f t="shared" si="143"/>
        <v/>
      </c>
      <c r="GO37" s="81" t="str">
        <f t="shared" si="144"/>
        <v/>
      </c>
      <c r="GP37" s="81" t="str">
        <f t="shared" si="145"/>
        <v/>
      </c>
      <c r="GQ37" s="81" t="str">
        <f t="shared" si="146"/>
        <v/>
      </c>
      <c r="GR37" s="81" t="str">
        <f>IF(OR(GQ37="",$E37&lt;&gt;"全部"),"",IF(COUNTIF(GQ$18:GQ37,"*"&amp;$U37&amp;"_全部*")=1,1,""))</f>
        <v/>
      </c>
      <c r="GS37" s="81" t="str">
        <f t="shared" si="147"/>
        <v/>
      </c>
      <c r="GT37" s="89" t="str">
        <f t="shared" si="148"/>
        <v/>
      </c>
      <c r="GU37" s="81" t="str">
        <f>IF(OR(GQ37="",AND($E37&lt;&gt;"一部(追加調査)",$E37&lt;&gt;"一部(一区画のみ)")),"",IF(OR(COUNTIF(GQ$18:GQ37,"*"&amp;$U37&amp;"_一部(追加調査)*")=1,COUNTIF(GQ$18:GQ37,"*"&amp;$U37&amp;"_一部(一区画のみ)*")=1),1,""))</f>
        <v/>
      </c>
      <c r="GV37" s="81" t="str">
        <f t="shared" si="149"/>
        <v/>
      </c>
      <c r="GW37" s="81" t="str">
        <f t="shared" si="150"/>
        <v/>
      </c>
      <c r="GX37" s="81" t="str">
        <f t="shared" si="151"/>
        <v/>
      </c>
      <c r="GY37" s="81" t="str">
        <f t="shared" si="152"/>
        <v/>
      </c>
      <c r="GZ37" s="81" t="str">
        <f t="shared" si="153"/>
        <v/>
      </c>
      <c r="HA37" s="81" t="str">
        <f t="shared" si="154"/>
        <v/>
      </c>
      <c r="HB37" s="81" t="str">
        <f t="shared" si="155"/>
        <v/>
      </c>
      <c r="HC37" s="81" t="str">
        <f>IF(OR(HB37="",$E37&lt;&gt;"全部"),"",IF(COUNTIF(HB$18:HB37,"*"&amp;$U37&amp;"_全部*")=1,1,""))</f>
        <v/>
      </c>
      <c r="HD37" s="81" t="str">
        <f t="shared" si="156"/>
        <v/>
      </c>
      <c r="HE37" s="81" t="str">
        <f t="shared" si="157"/>
        <v/>
      </c>
      <c r="HF37" s="81" t="str">
        <f>IF(OR(HB37="",AND($E37&lt;&gt;"一部(追加調査)",$E37&lt;&gt;"一部(一区画のみ)")),"",IF(OR(COUNTIF(HB$18:HB37,"*"&amp;$U37&amp;"_一部(追加調査)*")=1,COUNTIF(HB$18:HB37,"*"&amp;$U37&amp;"_一部(一区画のみ)*")=1),1,""))</f>
        <v/>
      </c>
      <c r="HG37" s="81" t="str">
        <f t="shared" si="158"/>
        <v/>
      </c>
      <c r="HH37" s="81" t="str">
        <f t="shared" si="159"/>
        <v/>
      </c>
      <c r="HI37" s="81" t="str">
        <f t="shared" si="160"/>
        <v/>
      </c>
      <c r="HJ37" s="81" t="str">
        <f t="shared" si="161"/>
        <v/>
      </c>
      <c r="HK37" s="81" t="str">
        <f t="shared" si="162"/>
        <v/>
      </c>
      <c r="HL37" s="81" t="str">
        <f t="shared" si="163"/>
        <v/>
      </c>
      <c r="HM37" s="81" t="str">
        <f t="shared" si="164"/>
        <v/>
      </c>
      <c r="HN37" s="81" t="str">
        <f>IF(OR(HM37="",$E37&lt;&gt;"全部"),"",IF(COUNTIF(HM$18:HM37,"*"&amp;$U37&amp;"_全部*")=1,1,""))</f>
        <v/>
      </c>
      <c r="HO37" s="81" t="str">
        <f t="shared" si="165"/>
        <v/>
      </c>
      <c r="HP37" s="89" t="str">
        <f t="shared" si="166"/>
        <v/>
      </c>
      <c r="HQ37" s="81" t="str">
        <f>IF(OR(HM37="",AND($E37&lt;&gt;"一部(追加調査)",$E37&lt;&gt;"一部(一区画のみ)")),"",IF(OR(COUNTIF(HM$18:HM37,"*"&amp;$U37&amp;"_一部(追加調査)*")=1,COUNTIF(HM$18:HM37,"*"&amp;$U37&amp;"_一部(一区画のみ)*")=1),1,""))</f>
        <v/>
      </c>
      <c r="HR37" s="81" t="str">
        <f t="shared" si="167"/>
        <v/>
      </c>
      <c r="HS37" s="81" t="str">
        <f t="shared" si="168"/>
        <v/>
      </c>
      <c r="HT37" s="81" t="str">
        <f t="shared" si="169"/>
        <v/>
      </c>
      <c r="HU37" s="81" t="str">
        <f t="shared" si="170"/>
        <v/>
      </c>
      <c r="HV37" s="81" t="str">
        <f t="shared" si="171"/>
        <v/>
      </c>
      <c r="HW37" s="81" t="str">
        <f t="shared" si="172"/>
        <v/>
      </c>
      <c r="HX37" s="81" t="str">
        <f t="shared" si="173"/>
        <v/>
      </c>
      <c r="HY37" s="81" t="str">
        <f>IF(OR(HX37="",$E37&lt;&gt;"全部"),"",IF(COUNTIF(HX$18:HX37,"*"&amp;$U37&amp;"_全部*")=1,1,""))</f>
        <v/>
      </c>
      <c r="HZ37" s="81" t="str">
        <f t="shared" si="174"/>
        <v/>
      </c>
      <c r="IA37" s="81" t="str">
        <f t="shared" si="175"/>
        <v/>
      </c>
      <c r="IB37" s="81" t="str">
        <f>IF(OR(HX37="",AND($E37&lt;&gt;"一部(追加調査)",$E37&lt;&gt;"一部(一区画のみ)")),"",IF(OR(COUNTIF(HX$18:HX37,"*"&amp;$U37&amp;"_一部(追加調査)*")=1,COUNTIF(HX$18:HX37,"*"&amp;$U37&amp;"_一部(一区画のみ)*")=1),1,""))</f>
        <v/>
      </c>
      <c r="IC37" s="81" t="str">
        <f t="shared" si="176"/>
        <v/>
      </c>
      <c r="ID37" s="81" t="str">
        <f t="shared" si="177"/>
        <v/>
      </c>
      <c r="IE37" s="81" t="str">
        <f t="shared" si="178"/>
        <v/>
      </c>
      <c r="IF37" s="81" t="str">
        <f t="shared" si="179"/>
        <v/>
      </c>
      <c r="IG37" s="81" t="str">
        <f t="shared" si="180"/>
        <v/>
      </c>
      <c r="IH37" s="81" t="str">
        <f t="shared" si="181"/>
        <v/>
      </c>
      <c r="II37" s="81" t="str">
        <f t="shared" si="182"/>
        <v/>
      </c>
      <c r="IJ37" s="81" t="str">
        <f>IF(OR(II37="",$E37&lt;&gt;"全部"),"",IF(COUNTIF(II$18:II37,"*"&amp;$U37&amp;"_全部*")=1,1,""))</f>
        <v/>
      </c>
      <c r="IK37" s="81" t="str">
        <f t="shared" si="183"/>
        <v/>
      </c>
      <c r="IL37" s="89" t="str">
        <f t="shared" si="184"/>
        <v/>
      </c>
      <c r="IM37" s="81" t="str">
        <f>IF(OR(II37="",AND($E37&lt;&gt;"一部(追加調査)",$E37&lt;&gt;"一部(一区画のみ)")),"",IF(OR(COUNTIF(II$18:II37,"*"&amp;$U37&amp;"_一部(追加調査)*")=1,COUNTIF(II$18:II37,"*"&amp;$U37&amp;"_一部(一区画のみ)*")=1),1,""))</f>
        <v/>
      </c>
      <c r="IN37" s="81" t="str">
        <f t="shared" si="185"/>
        <v/>
      </c>
      <c r="IO37" s="81" t="str">
        <f t="shared" si="186"/>
        <v/>
      </c>
      <c r="IP37" s="81" t="str">
        <f t="shared" si="187"/>
        <v/>
      </c>
      <c r="IQ37" s="81" t="str">
        <f t="shared" si="188"/>
        <v/>
      </c>
      <c r="IR37" s="81" t="str">
        <f t="shared" si="189"/>
        <v/>
      </c>
      <c r="IS37" s="81" t="str">
        <f t="shared" si="190"/>
        <v/>
      </c>
      <c r="IT37" s="81" t="str">
        <f t="shared" si="191"/>
        <v/>
      </c>
      <c r="IU37" s="81" t="str">
        <f>IF(OR(IT37="",$E37&lt;&gt;"全部"),"",IF(COUNTIF(IT$18:IT37,"*"&amp;$U37&amp;"_全部*")=1,1,""))</f>
        <v/>
      </c>
      <c r="IV37" s="81" t="str">
        <f t="shared" si="192"/>
        <v/>
      </c>
      <c r="IW37" s="81" t="str">
        <f t="shared" si="193"/>
        <v/>
      </c>
      <c r="IX37" s="81" t="str">
        <f>IF(OR(IT37="",AND($E37&lt;&gt;"一部(追加調査)",$E37&lt;&gt;"一部(一区画のみ)")),"",IF(OR(COUNTIF(IT$18:IT37,"*"&amp;$U37&amp;"_一部(追加調査)*")=1,COUNTIF(IT$18:IT37,"*"&amp;$U37&amp;"_一部(一区画のみ)*")=1),1,""))</f>
        <v/>
      </c>
      <c r="IY37" s="81" t="str">
        <f t="shared" si="194"/>
        <v/>
      </c>
      <c r="IZ37" s="81" t="str">
        <f t="shared" si="195"/>
        <v/>
      </c>
      <c r="JA37" s="81" t="str">
        <f t="shared" si="196"/>
        <v/>
      </c>
      <c r="JB37" s="81" t="str">
        <f t="shared" si="197"/>
        <v/>
      </c>
      <c r="JC37" s="81" t="str">
        <f t="shared" si="198"/>
        <v/>
      </c>
      <c r="JD37" s="81" t="str">
        <f t="shared" si="199"/>
        <v/>
      </c>
      <c r="JE37" s="81" t="str">
        <f t="shared" si="200"/>
        <v/>
      </c>
      <c r="JF37" s="81" t="str">
        <f>IF(OR(JE37="",$E37&lt;&gt;"全部"),"",IF(COUNTIF(JE$18:JE37,"*"&amp;$U37&amp;"_全部*")=1,1,""))</f>
        <v/>
      </c>
      <c r="JG37" s="81" t="str">
        <f t="shared" si="201"/>
        <v/>
      </c>
      <c r="JH37" s="89" t="str">
        <f t="shared" si="202"/>
        <v/>
      </c>
      <c r="JI37" s="81" t="str">
        <f>IF(OR(JE37="",AND($E37&lt;&gt;"一部(追加調査)",$E37&lt;&gt;"一部(一区画のみ)")),"",IF(OR(COUNTIF(JE$18:JE37,"*"&amp;$U37&amp;"_一部(追加調査)*")=1,COUNTIF(JE$18:JE37,"*"&amp;$U37&amp;"_一部(一区画のみ)*")=1),1,""))</f>
        <v/>
      </c>
      <c r="JJ37" s="81" t="str">
        <f t="shared" si="203"/>
        <v/>
      </c>
      <c r="JK37" s="81" t="str">
        <f t="shared" si="204"/>
        <v/>
      </c>
      <c r="JL37" s="81" t="str">
        <f t="shared" si="205"/>
        <v/>
      </c>
      <c r="JM37" s="81" t="str">
        <f t="shared" si="206"/>
        <v/>
      </c>
      <c r="JN37" s="81" t="str">
        <f t="shared" si="207"/>
        <v/>
      </c>
      <c r="JO37" s="81" t="str">
        <f t="shared" si="208"/>
        <v/>
      </c>
      <c r="JP37" s="81" t="str">
        <f t="shared" si="209"/>
        <v/>
      </c>
      <c r="JQ37" s="81" t="str">
        <f>IF(OR(JP37="",$E37&lt;&gt;"全部"),"",IF(COUNTIF(JP$18:JP37,"*"&amp;$U37&amp;"_全部*")=1,1,""))</f>
        <v/>
      </c>
      <c r="JR37" s="81" t="str">
        <f t="shared" si="210"/>
        <v/>
      </c>
      <c r="JS37" s="81" t="str">
        <f t="shared" si="211"/>
        <v/>
      </c>
      <c r="JT37" s="81" t="str">
        <f>IF(OR(JP37="",AND($E37&lt;&gt;"一部(追加調査)",$E37&lt;&gt;"一部(一区画のみ)")),"",IF(OR(COUNTIF(JP$18:JP37,"*"&amp;$U37&amp;"_一部(追加調査)*")=1,COUNTIF(JP$18:JP37,"*"&amp;$U37&amp;"_一部(一区画のみ)*")=1),1,""))</f>
        <v/>
      </c>
      <c r="JU37" s="81" t="str">
        <f t="shared" si="212"/>
        <v/>
      </c>
      <c r="JV37" s="81" t="str">
        <f t="shared" si="213"/>
        <v/>
      </c>
      <c r="JW37" s="81" t="str">
        <f t="shared" si="214"/>
        <v/>
      </c>
      <c r="JX37" s="81" t="str">
        <f t="shared" si="215"/>
        <v/>
      </c>
      <c r="JY37" s="81" t="str">
        <f t="shared" si="216"/>
        <v/>
      </c>
      <c r="JZ37" s="81" t="str">
        <f t="shared" si="217"/>
        <v/>
      </c>
    </row>
    <row r="38" spans="1:286" s="81" customFormat="1" ht="15" customHeight="1">
      <c r="A38" s="79"/>
      <c r="B38" s="82">
        <f t="shared" si="0"/>
        <v>21</v>
      </c>
      <c r="C38" s="65"/>
      <c r="D38" s="66"/>
      <c r="E38" s="67"/>
      <c r="F38" s="68"/>
      <c r="G38" s="69"/>
      <c r="H38" s="70"/>
      <c r="I38" s="71"/>
      <c r="J38" s="71"/>
      <c r="K38" s="71"/>
      <c r="L38" s="71"/>
      <c r="M38" s="71"/>
      <c r="N38" s="71"/>
      <c r="O38" s="71"/>
      <c r="P38" s="71"/>
      <c r="Q38" s="71"/>
      <c r="R38" s="71"/>
      <c r="S38" s="72"/>
      <c r="T38" s="79"/>
      <c r="U38" s="81" t="str">
        <f t="shared" si="1"/>
        <v/>
      </c>
      <c r="V38" s="81" t="str">
        <f>IF(U38="","",COUNTIF(U$18:U38,U38))</f>
        <v/>
      </c>
      <c r="W38" s="81" t="str">
        <f t="shared" si="2"/>
        <v/>
      </c>
      <c r="X38" s="81" t="str">
        <f>IF(OR(W38="",$E38&lt;&gt;"全部"),"",IF(COUNTIF(W$18:W38,"*"&amp;$U38&amp;"_全部*")=1,1,""))</f>
        <v/>
      </c>
      <c r="Y38" s="81" t="str">
        <f t="shared" si="3"/>
        <v/>
      </c>
      <c r="Z38" s="89" t="str">
        <f t="shared" si="4"/>
        <v/>
      </c>
      <c r="AA38" s="81" t="str">
        <f>IF(OR(W38="",AND($E38&lt;&gt;"一部(追加調査)",$E38&lt;&gt;"一部(一区画のみ)")),"",IF(OR(COUNTIF(W$18:W38, "*" &amp; $U38 &amp; "_一部(追加調査)*")=1, COUNTIF(W$18:W38, "*" &amp; $U38 &amp; "_一部(一区画のみ)*")=1), 1, ""))</f>
        <v/>
      </c>
      <c r="AB38" s="81" t="str">
        <f t="shared" si="5"/>
        <v/>
      </c>
      <c r="AC38" s="81" t="str">
        <f t="shared" si="6"/>
        <v/>
      </c>
      <c r="AD38" s="81" t="str">
        <f t="shared" si="7"/>
        <v/>
      </c>
      <c r="AE38" s="81" t="str">
        <f t="shared" si="8"/>
        <v/>
      </c>
      <c r="AF38" s="81" t="str">
        <f t="shared" si="9"/>
        <v/>
      </c>
      <c r="AG38" s="81" t="str">
        <f t="shared" si="10"/>
        <v/>
      </c>
      <c r="AH38" s="81" t="str">
        <f t="shared" si="11"/>
        <v/>
      </c>
      <c r="AI38" s="81" t="str">
        <f>IF(OR(AH38="",$E38&lt;&gt;"全部"),"",IF(COUNTIF(AH$18:AH38,"*"&amp;$U38&amp;"_全部*")=1,1,""))</f>
        <v/>
      </c>
      <c r="AJ38" s="81" t="str">
        <f t="shared" si="12"/>
        <v/>
      </c>
      <c r="AK38" s="81" t="str">
        <f t="shared" si="13"/>
        <v/>
      </c>
      <c r="AL38" s="81" t="str">
        <f>IF(OR(AH38="",AND($E38&lt;&gt;"一部(追加調査)",$E38&lt;&gt;"一部(一区画のみ)")),"",IF(OR(COUNTIF(AH$18:AH38,"*"&amp;$U38&amp;"_一部(追加調査)*")=1,COUNTIF(AH$18:AH38,"*"&amp;$U38&amp;"_一部(一区画のみ)*")=1),1,""))</f>
        <v/>
      </c>
      <c r="AM38" s="81" t="str">
        <f t="shared" si="14"/>
        <v/>
      </c>
      <c r="AN38" s="81" t="str">
        <f t="shared" si="15"/>
        <v/>
      </c>
      <c r="AO38" s="81" t="str">
        <f t="shared" si="16"/>
        <v/>
      </c>
      <c r="AP38" s="81" t="str">
        <f t="shared" si="17"/>
        <v/>
      </c>
      <c r="AQ38" s="81" t="str">
        <f t="shared" si="18"/>
        <v/>
      </c>
      <c r="AR38" s="81" t="str">
        <f t="shared" si="19"/>
        <v/>
      </c>
      <c r="AS38" s="81" t="str">
        <f t="shared" si="20"/>
        <v/>
      </c>
      <c r="AT38" s="81" t="str">
        <f>IF(OR(AS38="",$E38&lt;&gt;"全部"),"",IF(COUNTIF(AS$18:AS38,"*"&amp;$U38&amp;"_全部*")=1,1,""))</f>
        <v/>
      </c>
      <c r="AU38" s="81" t="str">
        <f t="shared" si="21"/>
        <v/>
      </c>
      <c r="AV38" s="89" t="str">
        <f t="shared" si="22"/>
        <v/>
      </c>
      <c r="AW38" s="81" t="str">
        <f>IF(OR(AS38="",AND($E38&lt;&gt;"一部(追加調査)",$E38&lt;&gt;"一部(一区画のみ)")),"",IF(OR(COUNTIF(AS$18:AS38,"*"&amp;$U38&amp;"_一部(追加調査)*")=1,COUNTIF(AS$18:AS38,"*"&amp;$U38&amp;"_一部(一区画のみ)*")=1),1,""))</f>
        <v/>
      </c>
      <c r="AX38" s="81" t="str">
        <f t="shared" si="23"/>
        <v/>
      </c>
      <c r="AY38" s="81" t="str">
        <f t="shared" si="24"/>
        <v/>
      </c>
      <c r="AZ38" s="81" t="str">
        <f t="shared" si="25"/>
        <v/>
      </c>
      <c r="BA38" s="81" t="str">
        <f t="shared" si="26"/>
        <v/>
      </c>
      <c r="BB38" s="81" t="str">
        <f t="shared" si="27"/>
        <v/>
      </c>
      <c r="BC38" s="81" t="str">
        <f t="shared" si="28"/>
        <v/>
      </c>
      <c r="BD38" s="81" t="str">
        <f t="shared" si="29"/>
        <v/>
      </c>
      <c r="BE38" s="81" t="str">
        <f>IF(OR(BD38="",$E38&lt;&gt;"全部"),"",IF(COUNTIF(BD$18:BD38,"*"&amp;$U38&amp;"_全部*")=1,1,""))</f>
        <v/>
      </c>
      <c r="BF38" s="81" t="str">
        <f t="shared" si="30"/>
        <v/>
      </c>
      <c r="BG38" s="81" t="str">
        <f t="shared" si="31"/>
        <v/>
      </c>
      <c r="BH38" s="81" t="str">
        <f>IF(OR(BD38="",AND($E38&lt;&gt;"一部(追加調査)",$E38&lt;&gt;"一部(一区画のみ)")),"",IF(OR(COUNTIF(BD$18:BD38,"*"&amp;$U38&amp;"_一部(追加調査)*")=1, COUNTIF(BD$18:BD38,"*"&amp;$U38&amp;"_一部(一区画のみ)*")=1),1,""))</f>
        <v/>
      </c>
      <c r="BI38" s="81" t="str">
        <f t="shared" si="32"/>
        <v/>
      </c>
      <c r="BJ38" s="81" t="str">
        <f t="shared" si="33"/>
        <v/>
      </c>
      <c r="BK38" s="81" t="str">
        <f t="shared" si="34"/>
        <v/>
      </c>
      <c r="BL38" s="81" t="str">
        <f t="shared" si="35"/>
        <v/>
      </c>
      <c r="BM38" s="81" t="str">
        <f t="shared" si="36"/>
        <v/>
      </c>
      <c r="BN38" s="81" t="str">
        <f t="shared" si="37"/>
        <v/>
      </c>
      <c r="BO38" s="81" t="str">
        <f t="shared" si="38"/>
        <v/>
      </c>
      <c r="BP38" s="81" t="str">
        <f>IF(OR(BO38="",$E38&lt;&gt;"全部"),"",IF(COUNTIF(BO$18:BO38,"*"&amp;$U38&amp;"_全部*")=1,1,""))</f>
        <v/>
      </c>
      <c r="BQ38" s="81" t="str">
        <f t="shared" si="39"/>
        <v/>
      </c>
      <c r="BR38" s="89" t="str">
        <f t="shared" si="40"/>
        <v/>
      </c>
      <c r="BS38" s="81" t="str">
        <f>IF(OR(BO38="",AND($E38&lt;&gt;"一部(追加調査)",$E38&lt;&gt;"一部(一区画のみ)")),"",IF(OR(COUNTIF(BO$18:BO38,"*"&amp;$U38&amp;"_一部(追加調査)*")=1, COUNTIF(BO$18:BO38,"*"&amp;$U38&amp;"_一部(一区画のみ*")=1),1,""))</f>
        <v/>
      </c>
      <c r="BT38" s="81" t="str">
        <f t="shared" si="41"/>
        <v/>
      </c>
      <c r="BU38" s="81" t="str">
        <f t="shared" si="42"/>
        <v/>
      </c>
      <c r="BV38" s="81" t="str">
        <f t="shared" si="43"/>
        <v/>
      </c>
      <c r="BW38" s="81" t="str">
        <f t="shared" si="44"/>
        <v/>
      </c>
      <c r="BX38" s="81" t="str">
        <f t="shared" si="45"/>
        <v/>
      </c>
      <c r="BY38" s="81" t="str">
        <f t="shared" si="46"/>
        <v/>
      </c>
      <c r="BZ38" s="81" t="str">
        <f t="shared" si="47"/>
        <v/>
      </c>
      <c r="CA38" s="81" t="str">
        <f>IF(OR(BZ38="",$E38&lt;&gt;"全部"),"",IF(COUNTIF(BZ$18:BZ38,"*"&amp;$U38&amp;"_全部*")=1,1,""))</f>
        <v/>
      </c>
      <c r="CB38" s="81" t="str">
        <f t="shared" si="48"/>
        <v/>
      </c>
      <c r="CC38" s="81" t="str">
        <f t="shared" si="49"/>
        <v/>
      </c>
      <c r="CD38" s="81" t="str">
        <f>IF(OR(BZ38="",AND($E38&lt;&gt;"一部(追加調査)",$E38&lt;&gt;"一部(一区画のみ)")),"",IF(OR(COUNTIF(BZ$18:BZ38,"*"&amp;$U38&amp;"_一部(追加調査)*")=1,COUNTIF(BZ$18:BZ38,"*"&amp;$U38&amp;"_一部(一区画のみ)*")=1),1,""))</f>
        <v/>
      </c>
      <c r="CE38" s="81" t="str">
        <f t="shared" si="50"/>
        <v/>
      </c>
      <c r="CF38" s="81" t="str">
        <f t="shared" si="51"/>
        <v/>
      </c>
      <c r="CG38" s="81" t="str">
        <f t="shared" si="52"/>
        <v/>
      </c>
      <c r="CH38" s="81" t="str">
        <f t="shared" si="53"/>
        <v/>
      </c>
      <c r="CI38" s="81" t="str">
        <f t="shared" si="54"/>
        <v/>
      </c>
      <c r="CJ38" s="81" t="str">
        <f t="shared" si="55"/>
        <v/>
      </c>
      <c r="CK38" s="81" t="str">
        <f t="shared" si="56"/>
        <v/>
      </c>
      <c r="CL38" s="81" t="str">
        <f>IF(OR(CK38="",$E38&lt;&gt;"全部"),"",IF(COUNTIF(CK$18:CK38,"*"&amp;$U38&amp;"_全部*")=1,1,""))</f>
        <v/>
      </c>
      <c r="CM38" s="81" t="str">
        <f t="shared" si="57"/>
        <v/>
      </c>
      <c r="CN38" s="89" t="str">
        <f t="shared" si="58"/>
        <v/>
      </c>
      <c r="CO38" s="81" t="str">
        <f>IF(OR(CK38="",AND($E38&lt;&gt;"一部(追加調査)",$E38&lt;&gt;"一部(一区画のみ)")),"",IF(OR(COUNTIF(CK$18:CK38,"*"&amp;$U38&amp;"_一部(追加調査)*")=1,COUNTIF(CK$18:CK38,"*"&amp;$U38&amp;"_一部(一区画のみ)*")=1),1,""))</f>
        <v/>
      </c>
      <c r="CP38" s="81" t="str">
        <f t="shared" si="59"/>
        <v/>
      </c>
      <c r="CQ38" s="81" t="str">
        <f t="shared" si="60"/>
        <v/>
      </c>
      <c r="CR38" s="81" t="str">
        <f t="shared" si="61"/>
        <v/>
      </c>
      <c r="CS38" s="81" t="str">
        <f t="shared" si="62"/>
        <v/>
      </c>
      <c r="CT38" s="81" t="str">
        <f t="shared" si="63"/>
        <v/>
      </c>
      <c r="CU38" s="81" t="str">
        <f t="shared" si="64"/>
        <v/>
      </c>
      <c r="CV38" s="81" t="str">
        <f t="shared" si="65"/>
        <v/>
      </c>
      <c r="CW38" s="81" t="str">
        <f>IF(OR(CV38="",$E38&lt;&gt;"全部"),"",IF(COUNTIF(CV$18:CV38,"*"&amp;$U38&amp;"_全部*")=1,1,""))</f>
        <v/>
      </c>
      <c r="CX38" s="81" t="str">
        <f t="shared" si="66"/>
        <v/>
      </c>
      <c r="CY38" s="81" t="str">
        <f t="shared" si="67"/>
        <v/>
      </c>
      <c r="CZ38" s="81" t="str">
        <f>IF(OR(CV38="",AND($E38&lt;&gt;"一部(追加調査)",$E38&lt;&gt;"一部(一区画のみ)")),"",IF(OR(COUNTIF(CV$18:CV38,"*"&amp;$U38&amp;"_一部(追加調査)*")=1,COUNTIF(CV$18:CV38,"*"&amp;$U38&amp;"_一部(一区画のみ)*")=1),1,""))</f>
        <v/>
      </c>
      <c r="DA38" s="81" t="str">
        <f t="shared" si="68"/>
        <v/>
      </c>
      <c r="DB38" s="81" t="str">
        <f t="shared" si="69"/>
        <v/>
      </c>
      <c r="DC38" s="81" t="str">
        <f t="shared" si="70"/>
        <v/>
      </c>
      <c r="DD38" s="81" t="str">
        <f t="shared" si="71"/>
        <v/>
      </c>
      <c r="DE38" s="81" t="str">
        <f t="shared" si="72"/>
        <v/>
      </c>
      <c r="DF38" s="81" t="str">
        <f t="shared" si="73"/>
        <v/>
      </c>
      <c r="DG38" s="81" t="str">
        <f t="shared" si="74"/>
        <v/>
      </c>
      <c r="DH38" s="81" t="str">
        <f>IF(OR(DG38="",$E38&lt;&gt;"全部"),"",IF(COUNTIF(DG$18:DG38,"*"&amp;$U38&amp;"_全部*")=1,1,""))</f>
        <v/>
      </c>
      <c r="DI38" s="81" t="str">
        <f t="shared" si="75"/>
        <v/>
      </c>
      <c r="DJ38" s="89" t="str">
        <f t="shared" si="76"/>
        <v/>
      </c>
      <c r="DK38" s="81" t="str">
        <f>IF(OR(DG38="",AND($E38&lt;&gt;"一部(追加調査)",$E38&lt;&gt;"一部(一区画のみ)")),"",IF(OR(COUNTIF(DG$18:DG38,"*"&amp;$U38&amp;"_一部(追加調査)*")=1,COUNTIF(DG$18:DG38,"*"&amp;$U38&amp;"_一部(一区画のみ)*")=1),1,""))</f>
        <v/>
      </c>
      <c r="DL38" s="81" t="str">
        <f t="shared" si="77"/>
        <v/>
      </c>
      <c r="DM38" s="81" t="str">
        <f t="shared" si="78"/>
        <v/>
      </c>
      <c r="DN38" s="81" t="str">
        <f t="shared" si="79"/>
        <v/>
      </c>
      <c r="DO38" s="81" t="str">
        <f t="shared" si="80"/>
        <v/>
      </c>
      <c r="DP38" s="81" t="str">
        <f t="shared" si="81"/>
        <v/>
      </c>
      <c r="DQ38" s="81" t="str">
        <f t="shared" si="82"/>
        <v/>
      </c>
      <c r="DR38" s="81" t="str">
        <f t="shared" si="83"/>
        <v/>
      </c>
      <c r="DS38" s="81" t="str">
        <f>IF(OR(DR38="",$E38&lt;&gt;"全部"),"",IF(COUNTIF(DR$18:DR38,"*"&amp;$U38&amp;"_全部*")=1,1,""))</f>
        <v/>
      </c>
      <c r="DT38" s="81" t="str">
        <f t="shared" si="84"/>
        <v/>
      </c>
      <c r="DU38" s="81" t="str">
        <f t="shared" si="85"/>
        <v/>
      </c>
      <c r="DV38" s="81" t="str">
        <f>IF(OR(DR38="",AND($E38&lt;&gt;"一部(追加調査)",$E38&lt;&gt;"一部(一区画のみ)")),"",IF(OR(COUNTIF(DR$18:DR38,"*"&amp;$U38&amp;"_一部(追加調査)*")=1,COUNTIF(DR$18:DR38,"*"&amp;$U38&amp;"_一部(一区画のみ)*")=1),1,""))</f>
        <v/>
      </c>
      <c r="DW38" s="81" t="str">
        <f t="shared" si="86"/>
        <v/>
      </c>
      <c r="DX38" s="81" t="str">
        <f t="shared" si="87"/>
        <v/>
      </c>
      <c r="DY38" s="81" t="str">
        <f t="shared" si="88"/>
        <v/>
      </c>
      <c r="DZ38" s="81" t="str">
        <f t="shared" si="89"/>
        <v/>
      </c>
      <c r="EA38" s="81" t="str">
        <f t="shared" si="90"/>
        <v/>
      </c>
      <c r="EB38" s="81" t="str">
        <f t="shared" si="91"/>
        <v/>
      </c>
      <c r="EC38" s="81" t="str">
        <f t="shared" si="92"/>
        <v/>
      </c>
      <c r="ED38" s="81" t="str">
        <f>IF(OR(EC38="",$E38&lt;&gt;"全部"),"",IF(COUNTIF(EC$18:EC38,"*"&amp;$U38&amp;"_全部*")=1,1,""))</f>
        <v/>
      </c>
      <c r="EE38" s="81" t="str">
        <f t="shared" si="93"/>
        <v/>
      </c>
      <c r="EF38" s="89" t="str">
        <f t="shared" si="94"/>
        <v/>
      </c>
      <c r="EG38" s="81" t="str">
        <f>IF(OR(EC38="",AND($E38&lt;&gt;"一部(追加調査)",$E38&lt;&gt;"一部(一区画のみ)")),"",IF(OR(COUNTIF(EC$18:EC38,"*"&amp;$U38&amp;"_一部(追加調査)*")=1,COUNTIF(EC$18:EC38,"*"&amp;$U38&amp;"_一部(一区画のみ)*")=1),1,""))</f>
        <v/>
      </c>
      <c r="EH38" s="81" t="str">
        <f t="shared" si="95"/>
        <v/>
      </c>
      <c r="EI38" s="81" t="str">
        <f t="shared" si="96"/>
        <v/>
      </c>
      <c r="EJ38" s="81" t="str">
        <f t="shared" si="97"/>
        <v/>
      </c>
      <c r="EK38" s="81" t="str">
        <f t="shared" si="98"/>
        <v/>
      </c>
      <c r="EL38" s="81" t="str">
        <f t="shared" si="99"/>
        <v/>
      </c>
      <c r="EM38" s="81" t="str">
        <f t="shared" si="100"/>
        <v/>
      </c>
      <c r="EN38" s="81" t="str">
        <f t="shared" si="101"/>
        <v/>
      </c>
      <c r="EO38" s="81" t="str">
        <f>IF(OR(EN38="",$E38&lt;&gt;"全部"),"",IF(COUNTIF(EN$18:EN38,"*"&amp;$U38&amp;"_全部*")=1,1,""))</f>
        <v/>
      </c>
      <c r="EP38" s="81" t="str">
        <f t="shared" si="102"/>
        <v/>
      </c>
      <c r="EQ38" s="81" t="str">
        <f t="shared" si="103"/>
        <v/>
      </c>
      <c r="ER38" s="81" t="str">
        <f>IF(OR(EN38="",AND($E38&lt;&gt;"一部(追加調査)",$E38&lt;&gt;"一部(一区画のみ)")),"",IF(OR(COUNTIF(EN$18:EN38,"*"&amp;$U38&amp;"_一部(追加調査)*")=1,COUNTIF(EN$18:EN38,"*"&amp;$U38&amp;"_一部(一区画のみ)*")=1),1,""))</f>
        <v/>
      </c>
      <c r="ES38" s="81" t="str">
        <f t="shared" si="104"/>
        <v/>
      </c>
      <c r="ET38" s="81" t="str">
        <f t="shared" si="105"/>
        <v/>
      </c>
      <c r="EU38" s="81" t="str">
        <f t="shared" si="106"/>
        <v/>
      </c>
      <c r="EV38" s="81" t="str">
        <f t="shared" si="107"/>
        <v/>
      </c>
      <c r="EW38" s="81" t="str">
        <f t="shared" si="108"/>
        <v/>
      </c>
      <c r="EX38" s="81" t="str">
        <f t="shared" si="109"/>
        <v/>
      </c>
      <c r="EY38" s="81" t="str">
        <f t="shared" si="110"/>
        <v/>
      </c>
      <c r="EZ38" s="81" t="str">
        <f>IF(OR(EY38="",$E38&lt;&gt;"全部"),"",IF(COUNTIF(EY$18:EY38,"*"&amp;$U38&amp;"_全部*")=1,1,""))</f>
        <v/>
      </c>
      <c r="FA38" s="81" t="str">
        <f t="shared" si="111"/>
        <v/>
      </c>
      <c r="FB38" s="89" t="str">
        <f t="shared" si="112"/>
        <v/>
      </c>
      <c r="FC38" s="81" t="str">
        <f>IF(OR(EY38="",AND($E38&lt;&gt;"一部(追加調査)",$E38&lt;&gt;"一部(一区画のみ)")),"",IF(OR(COUNTIF(EY$18:EY38,"*"&amp;$U38&amp;"_一部(追加調査)*")=1,COUNTIF(EY$18:EY38,"*"&amp;$U38&amp;"_一部(一区画のみ)*")=1),1,""))</f>
        <v/>
      </c>
      <c r="FD38" s="81" t="str">
        <f t="shared" si="113"/>
        <v/>
      </c>
      <c r="FE38" s="81" t="str">
        <f t="shared" si="114"/>
        <v/>
      </c>
      <c r="FF38" s="81" t="str">
        <f t="shared" si="115"/>
        <v/>
      </c>
      <c r="FG38" s="81" t="str">
        <f t="shared" si="116"/>
        <v/>
      </c>
      <c r="FH38" s="81" t="str">
        <f t="shared" si="117"/>
        <v/>
      </c>
      <c r="FI38" s="81" t="str">
        <f t="shared" si="118"/>
        <v/>
      </c>
      <c r="FJ38" s="81" t="str">
        <f t="shared" si="119"/>
        <v/>
      </c>
      <c r="FK38" s="81" t="str">
        <f>IF(OR(FJ38="",$E38&lt;&gt;"全部"),"",IF(COUNTIF(FJ$18:FJ38,"*"&amp;$U38&amp;"_全部*")=1,1,""))</f>
        <v/>
      </c>
      <c r="FL38" s="81" t="str">
        <f t="shared" si="120"/>
        <v/>
      </c>
      <c r="FM38" s="81" t="str">
        <f t="shared" si="121"/>
        <v/>
      </c>
      <c r="FN38" s="81" t="str">
        <f>IF(OR(FJ38="",AND($E38&lt;&gt;"一部(追加調査)",$E38&lt;&gt;"一部(一区画のみ)")),"",IF(OR(COUNTIF(FJ$18:FJ38,"*"&amp;$U38&amp;"_一部(追加調査)*")=1,COUNTIF(FJ$18:FJ38,"*"&amp;$U38&amp;"_一部(一区画のみ)*")=1),1,""))</f>
        <v/>
      </c>
      <c r="FO38" s="81" t="str">
        <f t="shared" si="122"/>
        <v/>
      </c>
      <c r="FP38" s="81" t="str">
        <f t="shared" si="123"/>
        <v/>
      </c>
      <c r="FQ38" s="81" t="str">
        <f t="shared" si="124"/>
        <v/>
      </c>
      <c r="FR38" s="81" t="str">
        <f t="shared" si="125"/>
        <v/>
      </c>
      <c r="FS38" s="81" t="str">
        <f t="shared" si="126"/>
        <v/>
      </c>
      <c r="FT38" s="81" t="str">
        <f t="shared" si="127"/>
        <v/>
      </c>
      <c r="FU38" s="81" t="str">
        <f t="shared" si="128"/>
        <v/>
      </c>
      <c r="FV38" s="81" t="str">
        <f>IF(OR(FU38="",$E38&lt;&gt;"全部"),"",IF(COUNTIF(FU$18:FU38,"*"&amp;$U38&amp;"_全部*")=1,1,""))</f>
        <v/>
      </c>
      <c r="FW38" s="81" t="str">
        <f t="shared" si="129"/>
        <v/>
      </c>
      <c r="FX38" s="89" t="str">
        <f t="shared" si="130"/>
        <v/>
      </c>
      <c r="FY38" s="81" t="str">
        <f>IF(OR(FU38="",AND($E38&lt;&gt;"一部(追加調査)",$E38&lt;&gt;"一部(一区画のみ)")),"",IF(OR(COUNTIF(FU$18:FU38,"*"&amp;$U38&amp;"_一部(追加調査)*")=1,COUNTIF(FU$18:FU38,"*"&amp;$U38&amp;"_一部(一区画のみ)*")=1),1,""))</f>
        <v/>
      </c>
      <c r="FZ38" s="81" t="str">
        <f t="shared" si="131"/>
        <v/>
      </c>
      <c r="GA38" s="81" t="str">
        <f t="shared" si="132"/>
        <v/>
      </c>
      <c r="GB38" s="81" t="str">
        <f t="shared" si="133"/>
        <v/>
      </c>
      <c r="GC38" s="81" t="str">
        <f t="shared" si="134"/>
        <v/>
      </c>
      <c r="GD38" s="81" t="str">
        <f t="shared" si="135"/>
        <v/>
      </c>
      <c r="GE38" s="81" t="str">
        <f t="shared" si="136"/>
        <v/>
      </c>
      <c r="GF38" s="81" t="str">
        <f t="shared" si="137"/>
        <v/>
      </c>
      <c r="GG38" s="81" t="str">
        <f>IF(OR(GF38="",$E38&lt;&gt;"全部"),"",IF(COUNTIF(GF$18:GF38,"*"&amp;$U38&amp;"_全部*")=1,1,""))</f>
        <v/>
      </c>
      <c r="GH38" s="81" t="str">
        <f t="shared" si="138"/>
        <v/>
      </c>
      <c r="GI38" s="81" t="str">
        <f t="shared" si="139"/>
        <v/>
      </c>
      <c r="GJ38" s="81" t="str">
        <f>IF(OR(GF38="",AND($E38&lt;&gt;"一部(追加調査)",$E38&lt;&gt;"一部(一区画のみ)")),"",IF(OR(COUNTIF(GF$18:GF38,"*"&amp;$U38&amp;"_一部(追加調査)*")=1,COUNTIF(GF$18:GF38,"*"&amp;$U38&amp;"_一部(一区画のみ)*")=1),1,""))</f>
        <v/>
      </c>
      <c r="GK38" s="81" t="str">
        <f t="shared" si="140"/>
        <v/>
      </c>
      <c r="GL38" s="81" t="str">
        <f t="shared" si="141"/>
        <v/>
      </c>
      <c r="GM38" s="81" t="str">
        <f t="shared" si="142"/>
        <v/>
      </c>
      <c r="GN38" s="81" t="str">
        <f t="shared" si="143"/>
        <v/>
      </c>
      <c r="GO38" s="81" t="str">
        <f t="shared" si="144"/>
        <v/>
      </c>
      <c r="GP38" s="81" t="str">
        <f t="shared" si="145"/>
        <v/>
      </c>
      <c r="GQ38" s="81" t="str">
        <f t="shared" si="146"/>
        <v/>
      </c>
      <c r="GR38" s="81" t="str">
        <f>IF(OR(GQ38="",$E38&lt;&gt;"全部"),"",IF(COUNTIF(GQ$18:GQ38,"*"&amp;$U38&amp;"_全部*")=1,1,""))</f>
        <v/>
      </c>
      <c r="GS38" s="81" t="str">
        <f t="shared" si="147"/>
        <v/>
      </c>
      <c r="GT38" s="89" t="str">
        <f t="shared" si="148"/>
        <v/>
      </c>
      <c r="GU38" s="81" t="str">
        <f>IF(OR(GQ38="",AND($E38&lt;&gt;"一部(追加調査)",$E38&lt;&gt;"一部(一区画のみ)")),"",IF(OR(COUNTIF(GQ$18:GQ38,"*"&amp;$U38&amp;"_一部(追加調査)*")=1,COUNTIF(GQ$18:GQ38,"*"&amp;$U38&amp;"_一部(一区画のみ)*")=1),1,""))</f>
        <v/>
      </c>
      <c r="GV38" s="81" t="str">
        <f t="shared" si="149"/>
        <v/>
      </c>
      <c r="GW38" s="81" t="str">
        <f t="shared" si="150"/>
        <v/>
      </c>
      <c r="GX38" s="81" t="str">
        <f t="shared" si="151"/>
        <v/>
      </c>
      <c r="GY38" s="81" t="str">
        <f t="shared" si="152"/>
        <v/>
      </c>
      <c r="GZ38" s="81" t="str">
        <f t="shared" si="153"/>
        <v/>
      </c>
      <c r="HA38" s="81" t="str">
        <f t="shared" si="154"/>
        <v/>
      </c>
      <c r="HB38" s="81" t="str">
        <f t="shared" si="155"/>
        <v/>
      </c>
      <c r="HC38" s="81" t="str">
        <f>IF(OR(HB38="",$E38&lt;&gt;"全部"),"",IF(COUNTIF(HB$18:HB38,"*"&amp;$U38&amp;"_全部*")=1,1,""))</f>
        <v/>
      </c>
      <c r="HD38" s="81" t="str">
        <f t="shared" si="156"/>
        <v/>
      </c>
      <c r="HE38" s="81" t="str">
        <f t="shared" si="157"/>
        <v/>
      </c>
      <c r="HF38" s="81" t="str">
        <f>IF(OR(HB38="",AND($E38&lt;&gt;"一部(追加調査)",$E38&lt;&gt;"一部(一区画のみ)")),"",IF(OR(COUNTIF(HB$18:HB38,"*"&amp;$U38&amp;"_一部(追加調査)*")=1,COUNTIF(HB$18:HB38,"*"&amp;$U38&amp;"_一部(一区画のみ)*")=1),1,""))</f>
        <v/>
      </c>
      <c r="HG38" s="81" t="str">
        <f t="shared" si="158"/>
        <v/>
      </c>
      <c r="HH38" s="81" t="str">
        <f t="shared" si="159"/>
        <v/>
      </c>
      <c r="HI38" s="81" t="str">
        <f t="shared" si="160"/>
        <v/>
      </c>
      <c r="HJ38" s="81" t="str">
        <f t="shared" si="161"/>
        <v/>
      </c>
      <c r="HK38" s="81" t="str">
        <f t="shared" si="162"/>
        <v/>
      </c>
      <c r="HL38" s="81" t="str">
        <f t="shared" si="163"/>
        <v/>
      </c>
      <c r="HM38" s="81" t="str">
        <f t="shared" si="164"/>
        <v/>
      </c>
      <c r="HN38" s="81" t="str">
        <f>IF(OR(HM38="",$E38&lt;&gt;"全部"),"",IF(COUNTIF(HM$18:HM38,"*"&amp;$U38&amp;"_全部*")=1,1,""))</f>
        <v/>
      </c>
      <c r="HO38" s="81" t="str">
        <f t="shared" si="165"/>
        <v/>
      </c>
      <c r="HP38" s="89" t="str">
        <f t="shared" si="166"/>
        <v/>
      </c>
      <c r="HQ38" s="81" t="str">
        <f>IF(OR(HM38="",AND($E38&lt;&gt;"一部(追加調査)",$E38&lt;&gt;"一部(一区画のみ)")),"",IF(OR(COUNTIF(HM$18:HM38,"*"&amp;$U38&amp;"_一部(追加調査)*")=1,COUNTIF(HM$18:HM38,"*"&amp;$U38&amp;"_一部(一区画のみ)*")=1),1,""))</f>
        <v/>
      </c>
      <c r="HR38" s="81" t="str">
        <f t="shared" si="167"/>
        <v/>
      </c>
      <c r="HS38" s="81" t="str">
        <f t="shared" si="168"/>
        <v/>
      </c>
      <c r="HT38" s="81" t="str">
        <f t="shared" si="169"/>
        <v/>
      </c>
      <c r="HU38" s="81" t="str">
        <f t="shared" si="170"/>
        <v/>
      </c>
      <c r="HV38" s="81" t="str">
        <f t="shared" si="171"/>
        <v/>
      </c>
      <c r="HW38" s="81" t="str">
        <f t="shared" si="172"/>
        <v/>
      </c>
      <c r="HX38" s="81" t="str">
        <f t="shared" si="173"/>
        <v/>
      </c>
      <c r="HY38" s="81" t="str">
        <f>IF(OR(HX38="",$E38&lt;&gt;"全部"),"",IF(COUNTIF(HX$18:HX38,"*"&amp;$U38&amp;"_全部*")=1,1,""))</f>
        <v/>
      </c>
      <c r="HZ38" s="81" t="str">
        <f t="shared" si="174"/>
        <v/>
      </c>
      <c r="IA38" s="81" t="str">
        <f t="shared" si="175"/>
        <v/>
      </c>
      <c r="IB38" s="81" t="str">
        <f>IF(OR(HX38="",AND($E38&lt;&gt;"一部(追加調査)",$E38&lt;&gt;"一部(一区画のみ)")),"",IF(OR(COUNTIF(HX$18:HX38,"*"&amp;$U38&amp;"_一部(追加調査)*")=1,COUNTIF(HX$18:HX38,"*"&amp;$U38&amp;"_一部(一区画のみ)*")=1),1,""))</f>
        <v/>
      </c>
      <c r="IC38" s="81" t="str">
        <f t="shared" si="176"/>
        <v/>
      </c>
      <c r="ID38" s="81" t="str">
        <f t="shared" si="177"/>
        <v/>
      </c>
      <c r="IE38" s="81" t="str">
        <f t="shared" si="178"/>
        <v/>
      </c>
      <c r="IF38" s="81" t="str">
        <f t="shared" si="179"/>
        <v/>
      </c>
      <c r="IG38" s="81" t="str">
        <f t="shared" si="180"/>
        <v/>
      </c>
      <c r="IH38" s="81" t="str">
        <f t="shared" si="181"/>
        <v/>
      </c>
      <c r="II38" s="81" t="str">
        <f t="shared" si="182"/>
        <v/>
      </c>
      <c r="IJ38" s="81" t="str">
        <f>IF(OR(II38="",$E38&lt;&gt;"全部"),"",IF(COUNTIF(II$18:II38,"*"&amp;$U38&amp;"_全部*")=1,1,""))</f>
        <v/>
      </c>
      <c r="IK38" s="81" t="str">
        <f t="shared" si="183"/>
        <v/>
      </c>
      <c r="IL38" s="89" t="str">
        <f t="shared" si="184"/>
        <v/>
      </c>
      <c r="IM38" s="81" t="str">
        <f>IF(OR(II38="",AND($E38&lt;&gt;"一部(追加調査)",$E38&lt;&gt;"一部(一区画のみ)")),"",IF(OR(COUNTIF(II$18:II38,"*"&amp;$U38&amp;"_一部(追加調査)*")=1,COUNTIF(II$18:II38,"*"&amp;$U38&amp;"_一部(一区画のみ)*")=1),1,""))</f>
        <v/>
      </c>
      <c r="IN38" s="81" t="str">
        <f t="shared" si="185"/>
        <v/>
      </c>
      <c r="IO38" s="81" t="str">
        <f t="shared" si="186"/>
        <v/>
      </c>
      <c r="IP38" s="81" t="str">
        <f t="shared" si="187"/>
        <v/>
      </c>
      <c r="IQ38" s="81" t="str">
        <f t="shared" si="188"/>
        <v/>
      </c>
      <c r="IR38" s="81" t="str">
        <f t="shared" si="189"/>
        <v/>
      </c>
      <c r="IS38" s="81" t="str">
        <f t="shared" si="190"/>
        <v/>
      </c>
      <c r="IT38" s="81" t="str">
        <f t="shared" si="191"/>
        <v/>
      </c>
      <c r="IU38" s="81" t="str">
        <f>IF(OR(IT38="",$E38&lt;&gt;"全部"),"",IF(COUNTIF(IT$18:IT38,"*"&amp;$U38&amp;"_全部*")=1,1,""))</f>
        <v/>
      </c>
      <c r="IV38" s="81" t="str">
        <f t="shared" si="192"/>
        <v/>
      </c>
      <c r="IW38" s="81" t="str">
        <f t="shared" si="193"/>
        <v/>
      </c>
      <c r="IX38" s="81" t="str">
        <f>IF(OR(IT38="",AND($E38&lt;&gt;"一部(追加調査)",$E38&lt;&gt;"一部(一区画のみ)")),"",IF(OR(COUNTIF(IT$18:IT38,"*"&amp;$U38&amp;"_一部(追加調査)*")=1,COUNTIF(IT$18:IT38,"*"&amp;$U38&amp;"_一部(一区画のみ)*")=1),1,""))</f>
        <v/>
      </c>
      <c r="IY38" s="81" t="str">
        <f t="shared" si="194"/>
        <v/>
      </c>
      <c r="IZ38" s="81" t="str">
        <f t="shared" si="195"/>
        <v/>
      </c>
      <c r="JA38" s="81" t="str">
        <f t="shared" si="196"/>
        <v/>
      </c>
      <c r="JB38" s="81" t="str">
        <f t="shared" si="197"/>
        <v/>
      </c>
      <c r="JC38" s="81" t="str">
        <f t="shared" si="198"/>
        <v/>
      </c>
      <c r="JD38" s="81" t="str">
        <f t="shared" si="199"/>
        <v/>
      </c>
      <c r="JE38" s="81" t="str">
        <f t="shared" si="200"/>
        <v/>
      </c>
      <c r="JF38" s="81" t="str">
        <f>IF(OR(JE38="",$E38&lt;&gt;"全部"),"",IF(COUNTIF(JE$18:JE38,"*"&amp;$U38&amp;"_全部*")=1,1,""))</f>
        <v/>
      </c>
      <c r="JG38" s="81" t="str">
        <f t="shared" si="201"/>
        <v/>
      </c>
      <c r="JH38" s="89" t="str">
        <f t="shared" si="202"/>
        <v/>
      </c>
      <c r="JI38" s="81" t="str">
        <f>IF(OR(JE38="",AND($E38&lt;&gt;"一部(追加調査)",$E38&lt;&gt;"一部(一区画のみ)")),"",IF(OR(COUNTIF(JE$18:JE38,"*"&amp;$U38&amp;"_一部(追加調査)*")=1,COUNTIF(JE$18:JE38,"*"&amp;$U38&amp;"_一部(一区画のみ)*")=1),1,""))</f>
        <v/>
      </c>
      <c r="JJ38" s="81" t="str">
        <f t="shared" si="203"/>
        <v/>
      </c>
      <c r="JK38" s="81" t="str">
        <f t="shared" si="204"/>
        <v/>
      </c>
      <c r="JL38" s="81" t="str">
        <f t="shared" si="205"/>
        <v/>
      </c>
      <c r="JM38" s="81" t="str">
        <f t="shared" si="206"/>
        <v/>
      </c>
      <c r="JN38" s="81" t="str">
        <f t="shared" si="207"/>
        <v/>
      </c>
      <c r="JO38" s="81" t="str">
        <f t="shared" si="208"/>
        <v/>
      </c>
      <c r="JP38" s="81" t="str">
        <f t="shared" si="209"/>
        <v/>
      </c>
      <c r="JQ38" s="81" t="str">
        <f>IF(OR(JP38="",$E38&lt;&gt;"全部"),"",IF(COUNTIF(JP$18:JP38,"*"&amp;$U38&amp;"_全部*")=1,1,""))</f>
        <v/>
      </c>
      <c r="JR38" s="81" t="str">
        <f t="shared" si="210"/>
        <v/>
      </c>
      <c r="JS38" s="81" t="str">
        <f t="shared" si="211"/>
        <v/>
      </c>
      <c r="JT38" s="81" t="str">
        <f>IF(OR(JP38="",AND($E38&lt;&gt;"一部(追加調査)",$E38&lt;&gt;"一部(一区画のみ)")),"",IF(OR(COUNTIF(JP$18:JP38,"*"&amp;$U38&amp;"_一部(追加調査)*")=1,COUNTIF(JP$18:JP38,"*"&amp;$U38&amp;"_一部(一区画のみ)*")=1),1,""))</f>
        <v/>
      </c>
      <c r="JU38" s="81" t="str">
        <f t="shared" si="212"/>
        <v/>
      </c>
      <c r="JV38" s="81" t="str">
        <f t="shared" si="213"/>
        <v/>
      </c>
      <c r="JW38" s="81" t="str">
        <f t="shared" si="214"/>
        <v/>
      </c>
      <c r="JX38" s="81" t="str">
        <f t="shared" si="215"/>
        <v/>
      </c>
      <c r="JY38" s="81" t="str">
        <f t="shared" si="216"/>
        <v/>
      </c>
      <c r="JZ38" s="81" t="str">
        <f t="shared" si="217"/>
        <v/>
      </c>
    </row>
    <row r="39" spans="1:286" s="81" customFormat="1" ht="15" customHeight="1">
      <c r="A39" s="79"/>
      <c r="B39" s="82">
        <f t="shared" si="0"/>
        <v>22</v>
      </c>
      <c r="C39" s="65"/>
      <c r="D39" s="66"/>
      <c r="E39" s="67"/>
      <c r="F39" s="68"/>
      <c r="G39" s="69"/>
      <c r="H39" s="70"/>
      <c r="I39" s="71"/>
      <c r="J39" s="71"/>
      <c r="K39" s="71"/>
      <c r="L39" s="71"/>
      <c r="M39" s="71"/>
      <c r="N39" s="71"/>
      <c r="O39" s="71"/>
      <c r="P39" s="71"/>
      <c r="Q39" s="71"/>
      <c r="R39" s="71"/>
      <c r="S39" s="72"/>
      <c r="T39" s="79"/>
      <c r="U39" s="81" t="str">
        <f t="shared" si="1"/>
        <v/>
      </c>
      <c r="V39" s="81" t="str">
        <f>IF(U39="","",COUNTIF(U$18:U39,U39))</f>
        <v/>
      </c>
      <c r="W39" s="81" t="str">
        <f t="shared" si="2"/>
        <v/>
      </c>
      <c r="X39" s="81" t="str">
        <f>IF(OR(W39="",$E39&lt;&gt;"全部"),"",IF(COUNTIF(W$18:W39,"*"&amp;$U39&amp;"_全部*")=1,1,""))</f>
        <v/>
      </c>
      <c r="Y39" s="81" t="str">
        <f t="shared" si="3"/>
        <v/>
      </c>
      <c r="Z39" s="89" t="str">
        <f t="shared" si="4"/>
        <v/>
      </c>
      <c r="AA39" s="81" t="str">
        <f>IF(OR(W39="",AND($E39&lt;&gt;"一部(追加調査)",$E39&lt;&gt;"一部(一区画のみ)")),"",IF(OR(COUNTIF(W$18:W39, "*" &amp; $U39 &amp; "_一部(追加調査)*")=1, COUNTIF(W$18:W39, "*" &amp; $U39 &amp; "_一部(一区画のみ)*")=1), 1, ""))</f>
        <v/>
      </c>
      <c r="AB39" s="81" t="str">
        <f t="shared" si="5"/>
        <v/>
      </c>
      <c r="AC39" s="81" t="str">
        <f t="shared" si="6"/>
        <v/>
      </c>
      <c r="AD39" s="81" t="str">
        <f t="shared" si="7"/>
        <v/>
      </c>
      <c r="AE39" s="81" t="str">
        <f t="shared" si="8"/>
        <v/>
      </c>
      <c r="AF39" s="81" t="str">
        <f t="shared" si="9"/>
        <v/>
      </c>
      <c r="AG39" s="81" t="str">
        <f t="shared" si="10"/>
        <v/>
      </c>
      <c r="AH39" s="81" t="str">
        <f t="shared" si="11"/>
        <v/>
      </c>
      <c r="AI39" s="81" t="str">
        <f>IF(OR(AH39="",$E39&lt;&gt;"全部"),"",IF(COUNTIF(AH$18:AH39,"*"&amp;$U39&amp;"_全部*")=1,1,""))</f>
        <v/>
      </c>
      <c r="AJ39" s="81" t="str">
        <f t="shared" si="12"/>
        <v/>
      </c>
      <c r="AK39" s="81" t="str">
        <f t="shared" si="13"/>
        <v/>
      </c>
      <c r="AL39" s="81" t="str">
        <f>IF(OR(AH39="",AND($E39&lt;&gt;"一部(追加調査)",$E39&lt;&gt;"一部(一区画のみ)")),"",IF(OR(COUNTIF(AH$18:AH39,"*"&amp;$U39&amp;"_一部(追加調査)*")=1,COUNTIF(AH$18:AH39,"*"&amp;$U39&amp;"_一部(一区画のみ)*")=1),1,""))</f>
        <v/>
      </c>
      <c r="AM39" s="81" t="str">
        <f t="shared" si="14"/>
        <v/>
      </c>
      <c r="AN39" s="81" t="str">
        <f t="shared" si="15"/>
        <v/>
      </c>
      <c r="AO39" s="81" t="str">
        <f t="shared" si="16"/>
        <v/>
      </c>
      <c r="AP39" s="81" t="str">
        <f t="shared" si="17"/>
        <v/>
      </c>
      <c r="AQ39" s="81" t="str">
        <f t="shared" si="18"/>
        <v/>
      </c>
      <c r="AR39" s="81" t="str">
        <f t="shared" si="19"/>
        <v/>
      </c>
      <c r="AS39" s="81" t="str">
        <f t="shared" si="20"/>
        <v/>
      </c>
      <c r="AT39" s="81" t="str">
        <f>IF(OR(AS39="",$E39&lt;&gt;"全部"),"",IF(COUNTIF(AS$18:AS39,"*"&amp;$U39&amp;"_全部*")=1,1,""))</f>
        <v/>
      </c>
      <c r="AU39" s="81" t="str">
        <f t="shared" si="21"/>
        <v/>
      </c>
      <c r="AV39" s="89" t="str">
        <f t="shared" si="22"/>
        <v/>
      </c>
      <c r="AW39" s="81" t="str">
        <f>IF(OR(AS39="",AND($E39&lt;&gt;"一部(追加調査)",$E39&lt;&gt;"一部(一区画のみ)")),"",IF(OR(COUNTIF(AS$18:AS39,"*"&amp;$U39&amp;"_一部(追加調査)*")=1,COUNTIF(AS$18:AS39,"*"&amp;$U39&amp;"_一部(一区画のみ)*")=1),1,""))</f>
        <v/>
      </c>
      <c r="AX39" s="81" t="str">
        <f t="shared" si="23"/>
        <v/>
      </c>
      <c r="AY39" s="81" t="str">
        <f t="shared" si="24"/>
        <v/>
      </c>
      <c r="AZ39" s="81" t="str">
        <f t="shared" si="25"/>
        <v/>
      </c>
      <c r="BA39" s="81" t="str">
        <f t="shared" si="26"/>
        <v/>
      </c>
      <c r="BB39" s="81" t="str">
        <f t="shared" si="27"/>
        <v/>
      </c>
      <c r="BC39" s="81" t="str">
        <f t="shared" si="28"/>
        <v/>
      </c>
      <c r="BD39" s="81" t="str">
        <f t="shared" si="29"/>
        <v/>
      </c>
      <c r="BE39" s="81" t="str">
        <f>IF(OR(BD39="",$E39&lt;&gt;"全部"),"",IF(COUNTIF(BD$18:BD39,"*"&amp;$U39&amp;"_全部*")=1,1,""))</f>
        <v/>
      </c>
      <c r="BF39" s="81" t="str">
        <f t="shared" si="30"/>
        <v/>
      </c>
      <c r="BG39" s="81" t="str">
        <f t="shared" si="31"/>
        <v/>
      </c>
      <c r="BH39" s="81" t="str">
        <f>IF(OR(BD39="",AND($E39&lt;&gt;"一部(追加調査)",$E39&lt;&gt;"一部(一区画のみ)")),"",IF(OR(COUNTIF(BD$18:BD39,"*"&amp;$U39&amp;"_一部(追加調査)*")=1, COUNTIF(BD$18:BD39,"*"&amp;$U39&amp;"_一部(一区画のみ)*")=1),1,""))</f>
        <v/>
      </c>
      <c r="BI39" s="81" t="str">
        <f t="shared" si="32"/>
        <v/>
      </c>
      <c r="BJ39" s="81" t="str">
        <f t="shared" si="33"/>
        <v/>
      </c>
      <c r="BK39" s="81" t="str">
        <f t="shared" si="34"/>
        <v/>
      </c>
      <c r="BL39" s="81" t="str">
        <f t="shared" si="35"/>
        <v/>
      </c>
      <c r="BM39" s="81" t="str">
        <f t="shared" si="36"/>
        <v/>
      </c>
      <c r="BN39" s="81" t="str">
        <f t="shared" si="37"/>
        <v/>
      </c>
      <c r="BO39" s="81" t="str">
        <f t="shared" si="38"/>
        <v/>
      </c>
      <c r="BP39" s="81" t="str">
        <f>IF(OR(BO39="",$E39&lt;&gt;"全部"),"",IF(COUNTIF(BO$18:BO39,"*"&amp;$U39&amp;"_全部*")=1,1,""))</f>
        <v/>
      </c>
      <c r="BQ39" s="81" t="str">
        <f t="shared" si="39"/>
        <v/>
      </c>
      <c r="BR39" s="89" t="str">
        <f t="shared" si="40"/>
        <v/>
      </c>
      <c r="BS39" s="81" t="str">
        <f>IF(OR(BO39="",AND($E39&lt;&gt;"一部(追加調査)",$E39&lt;&gt;"一部(一区画のみ)")),"",IF(OR(COUNTIF(BO$18:BO39,"*"&amp;$U39&amp;"_一部(追加調査)*")=1, COUNTIF(BO$18:BO39,"*"&amp;$U39&amp;"_一部(一区画のみ*")=1),1,""))</f>
        <v/>
      </c>
      <c r="BT39" s="81" t="str">
        <f t="shared" si="41"/>
        <v/>
      </c>
      <c r="BU39" s="81" t="str">
        <f t="shared" si="42"/>
        <v/>
      </c>
      <c r="BV39" s="81" t="str">
        <f t="shared" si="43"/>
        <v/>
      </c>
      <c r="BW39" s="81" t="str">
        <f t="shared" si="44"/>
        <v/>
      </c>
      <c r="BX39" s="81" t="str">
        <f t="shared" si="45"/>
        <v/>
      </c>
      <c r="BY39" s="81" t="str">
        <f t="shared" si="46"/>
        <v/>
      </c>
      <c r="BZ39" s="81" t="str">
        <f t="shared" si="47"/>
        <v/>
      </c>
      <c r="CA39" s="81" t="str">
        <f>IF(OR(BZ39="",$E39&lt;&gt;"全部"),"",IF(COUNTIF(BZ$18:BZ39,"*"&amp;$U39&amp;"_全部*")=1,1,""))</f>
        <v/>
      </c>
      <c r="CB39" s="81" t="str">
        <f t="shared" si="48"/>
        <v/>
      </c>
      <c r="CC39" s="81" t="str">
        <f t="shared" si="49"/>
        <v/>
      </c>
      <c r="CD39" s="81" t="str">
        <f>IF(OR(BZ39="",AND($E39&lt;&gt;"一部(追加調査)",$E39&lt;&gt;"一部(一区画のみ)")),"",IF(OR(COUNTIF(BZ$18:BZ39,"*"&amp;$U39&amp;"_一部(追加調査)*")=1,COUNTIF(BZ$18:BZ39,"*"&amp;$U39&amp;"_一部(一区画のみ)*")=1),1,""))</f>
        <v/>
      </c>
      <c r="CE39" s="81" t="str">
        <f t="shared" si="50"/>
        <v/>
      </c>
      <c r="CF39" s="81" t="str">
        <f t="shared" si="51"/>
        <v/>
      </c>
      <c r="CG39" s="81" t="str">
        <f t="shared" si="52"/>
        <v/>
      </c>
      <c r="CH39" s="81" t="str">
        <f t="shared" si="53"/>
        <v/>
      </c>
      <c r="CI39" s="81" t="str">
        <f t="shared" si="54"/>
        <v/>
      </c>
      <c r="CJ39" s="81" t="str">
        <f t="shared" si="55"/>
        <v/>
      </c>
      <c r="CK39" s="81" t="str">
        <f t="shared" si="56"/>
        <v/>
      </c>
      <c r="CL39" s="81" t="str">
        <f>IF(OR(CK39="",$E39&lt;&gt;"全部"),"",IF(COUNTIF(CK$18:CK39,"*"&amp;$U39&amp;"_全部*")=1,1,""))</f>
        <v/>
      </c>
      <c r="CM39" s="81" t="str">
        <f t="shared" si="57"/>
        <v/>
      </c>
      <c r="CN39" s="89" t="str">
        <f t="shared" si="58"/>
        <v/>
      </c>
      <c r="CO39" s="81" t="str">
        <f>IF(OR(CK39="",AND($E39&lt;&gt;"一部(追加調査)",$E39&lt;&gt;"一部(一区画のみ)")),"",IF(OR(COUNTIF(CK$18:CK39,"*"&amp;$U39&amp;"_一部(追加調査)*")=1,COUNTIF(CK$18:CK39,"*"&amp;$U39&amp;"_一部(一区画のみ)*")=1),1,""))</f>
        <v/>
      </c>
      <c r="CP39" s="81" t="str">
        <f t="shared" si="59"/>
        <v/>
      </c>
      <c r="CQ39" s="81" t="str">
        <f t="shared" si="60"/>
        <v/>
      </c>
      <c r="CR39" s="81" t="str">
        <f t="shared" si="61"/>
        <v/>
      </c>
      <c r="CS39" s="81" t="str">
        <f t="shared" si="62"/>
        <v/>
      </c>
      <c r="CT39" s="81" t="str">
        <f t="shared" si="63"/>
        <v/>
      </c>
      <c r="CU39" s="81" t="str">
        <f t="shared" si="64"/>
        <v/>
      </c>
      <c r="CV39" s="81" t="str">
        <f t="shared" si="65"/>
        <v/>
      </c>
      <c r="CW39" s="81" t="str">
        <f>IF(OR(CV39="",$E39&lt;&gt;"全部"),"",IF(COUNTIF(CV$18:CV39,"*"&amp;$U39&amp;"_全部*")=1,1,""))</f>
        <v/>
      </c>
      <c r="CX39" s="81" t="str">
        <f t="shared" si="66"/>
        <v/>
      </c>
      <c r="CY39" s="81" t="str">
        <f t="shared" si="67"/>
        <v/>
      </c>
      <c r="CZ39" s="81" t="str">
        <f>IF(OR(CV39="",AND($E39&lt;&gt;"一部(追加調査)",$E39&lt;&gt;"一部(一区画のみ)")),"",IF(OR(COUNTIF(CV$18:CV39,"*"&amp;$U39&amp;"_一部(追加調査)*")=1,COUNTIF(CV$18:CV39,"*"&amp;$U39&amp;"_一部(一区画のみ)*")=1),1,""))</f>
        <v/>
      </c>
      <c r="DA39" s="81" t="str">
        <f t="shared" si="68"/>
        <v/>
      </c>
      <c r="DB39" s="81" t="str">
        <f t="shared" si="69"/>
        <v/>
      </c>
      <c r="DC39" s="81" t="str">
        <f t="shared" si="70"/>
        <v/>
      </c>
      <c r="DD39" s="81" t="str">
        <f t="shared" si="71"/>
        <v/>
      </c>
      <c r="DE39" s="81" t="str">
        <f t="shared" si="72"/>
        <v/>
      </c>
      <c r="DF39" s="81" t="str">
        <f t="shared" si="73"/>
        <v/>
      </c>
      <c r="DG39" s="81" t="str">
        <f t="shared" si="74"/>
        <v/>
      </c>
      <c r="DH39" s="81" t="str">
        <f>IF(OR(DG39="",$E39&lt;&gt;"全部"),"",IF(COUNTIF(DG$18:DG39,"*"&amp;$U39&amp;"_全部*")=1,1,""))</f>
        <v/>
      </c>
      <c r="DI39" s="81" t="str">
        <f t="shared" si="75"/>
        <v/>
      </c>
      <c r="DJ39" s="89" t="str">
        <f t="shared" si="76"/>
        <v/>
      </c>
      <c r="DK39" s="81" t="str">
        <f>IF(OR(DG39="",AND($E39&lt;&gt;"一部(追加調査)",$E39&lt;&gt;"一部(一区画のみ)")),"",IF(OR(COUNTIF(DG$18:DG39,"*"&amp;$U39&amp;"_一部(追加調査)*")=1,COUNTIF(DG$18:DG39,"*"&amp;$U39&amp;"_一部(一区画のみ)*")=1),1,""))</f>
        <v/>
      </c>
      <c r="DL39" s="81" t="str">
        <f t="shared" si="77"/>
        <v/>
      </c>
      <c r="DM39" s="81" t="str">
        <f t="shared" si="78"/>
        <v/>
      </c>
      <c r="DN39" s="81" t="str">
        <f t="shared" si="79"/>
        <v/>
      </c>
      <c r="DO39" s="81" t="str">
        <f t="shared" si="80"/>
        <v/>
      </c>
      <c r="DP39" s="81" t="str">
        <f t="shared" si="81"/>
        <v/>
      </c>
      <c r="DQ39" s="81" t="str">
        <f t="shared" si="82"/>
        <v/>
      </c>
      <c r="DR39" s="81" t="str">
        <f t="shared" si="83"/>
        <v/>
      </c>
      <c r="DS39" s="81" t="str">
        <f>IF(OR(DR39="",$E39&lt;&gt;"全部"),"",IF(COUNTIF(DR$18:DR39,"*"&amp;$U39&amp;"_全部*")=1,1,""))</f>
        <v/>
      </c>
      <c r="DT39" s="81" t="str">
        <f t="shared" si="84"/>
        <v/>
      </c>
      <c r="DU39" s="81" t="str">
        <f t="shared" si="85"/>
        <v/>
      </c>
      <c r="DV39" s="81" t="str">
        <f>IF(OR(DR39="",AND($E39&lt;&gt;"一部(追加調査)",$E39&lt;&gt;"一部(一区画のみ)")),"",IF(OR(COUNTIF(DR$18:DR39,"*"&amp;$U39&amp;"_一部(追加調査)*")=1,COUNTIF(DR$18:DR39,"*"&amp;$U39&amp;"_一部(一区画のみ)*")=1),1,""))</f>
        <v/>
      </c>
      <c r="DW39" s="81" t="str">
        <f t="shared" si="86"/>
        <v/>
      </c>
      <c r="DX39" s="81" t="str">
        <f t="shared" si="87"/>
        <v/>
      </c>
      <c r="DY39" s="81" t="str">
        <f t="shared" si="88"/>
        <v/>
      </c>
      <c r="DZ39" s="81" t="str">
        <f t="shared" si="89"/>
        <v/>
      </c>
      <c r="EA39" s="81" t="str">
        <f t="shared" si="90"/>
        <v/>
      </c>
      <c r="EB39" s="81" t="str">
        <f t="shared" si="91"/>
        <v/>
      </c>
      <c r="EC39" s="81" t="str">
        <f t="shared" si="92"/>
        <v/>
      </c>
      <c r="ED39" s="81" t="str">
        <f>IF(OR(EC39="",$E39&lt;&gt;"全部"),"",IF(COUNTIF(EC$18:EC39,"*"&amp;$U39&amp;"_全部*")=1,1,""))</f>
        <v/>
      </c>
      <c r="EE39" s="81" t="str">
        <f t="shared" si="93"/>
        <v/>
      </c>
      <c r="EF39" s="89" t="str">
        <f t="shared" si="94"/>
        <v/>
      </c>
      <c r="EG39" s="81" t="str">
        <f>IF(OR(EC39="",AND($E39&lt;&gt;"一部(追加調査)",$E39&lt;&gt;"一部(一区画のみ)")),"",IF(OR(COUNTIF(EC$18:EC39,"*"&amp;$U39&amp;"_一部(追加調査)*")=1,COUNTIF(EC$18:EC39,"*"&amp;$U39&amp;"_一部(一区画のみ)*")=1),1,""))</f>
        <v/>
      </c>
      <c r="EH39" s="81" t="str">
        <f t="shared" si="95"/>
        <v/>
      </c>
      <c r="EI39" s="81" t="str">
        <f t="shared" si="96"/>
        <v/>
      </c>
      <c r="EJ39" s="81" t="str">
        <f t="shared" si="97"/>
        <v/>
      </c>
      <c r="EK39" s="81" t="str">
        <f t="shared" si="98"/>
        <v/>
      </c>
      <c r="EL39" s="81" t="str">
        <f t="shared" si="99"/>
        <v/>
      </c>
      <c r="EM39" s="81" t="str">
        <f t="shared" si="100"/>
        <v/>
      </c>
      <c r="EN39" s="81" t="str">
        <f t="shared" si="101"/>
        <v/>
      </c>
      <c r="EO39" s="81" t="str">
        <f>IF(OR(EN39="",$E39&lt;&gt;"全部"),"",IF(COUNTIF(EN$18:EN39,"*"&amp;$U39&amp;"_全部*")=1,1,""))</f>
        <v/>
      </c>
      <c r="EP39" s="81" t="str">
        <f t="shared" si="102"/>
        <v/>
      </c>
      <c r="EQ39" s="81" t="str">
        <f t="shared" si="103"/>
        <v/>
      </c>
      <c r="ER39" s="81" t="str">
        <f>IF(OR(EN39="",AND($E39&lt;&gt;"一部(追加調査)",$E39&lt;&gt;"一部(一区画のみ)")),"",IF(OR(COUNTIF(EN$18:EN39,"*"&amp;$U39&amp;"_一部(追加調査)*")=1,COUNTIF(EN$18:EN39,"*"&amp;$U39&amp;"_一部(一区画のみ)*")=1),1,""))</f>
        <v/>
      </c>
      <c r="ES39" s="81" t="str">
        <f t="shared" si="104"/>
        <v/>
      </c>
      <c r="ET39" s="81" t="str">
        <f t="shared" si="105"/>
        <v/>
      </c>
      <c r="EU39" s="81" t="str">
        <f t="shared" si="106"/>
        <v/>
      </c>
      <c r="EV39" s="81" t="str">
        <f t="shared" si="107"/>
        <v/>
      </c>
      <c r="EW39" s="81" t="str">
        <f t="shared" si="108"/>
        <v/>
      </c>
      <c r="EX39" s="81" t="str">
        <f t="shared" si="109"/>
        <v/>
      </c>
      <c r="EY39" s="81" t="str">
        <f t="shared" si="110"/>
        <v/>
      </c>
      <c r="EZ39" s="81" t="str">
        <f>IF(OR(EY39="",$E39&lt;&gt;"全部"),"",IF(COUNTIF(EY$18:EY39,"*"&amp;$U39&amp;"_全部*")=1,1,""))</f>
        <v/>
      </c>
      <c r="FA39" s="81" t="str">
        <f t="shared" si="111"/>
        <v/>
      </c>
      <c r="FB39" s="89" t="str">
        <f t="shared" si="112"/>
        <v/>
      </c>
      <c r="FC39" s="81" t="str">
        <f>IF(OR(EY39="",AND($E39&lt;&gt;"一部(追加調査)",$E39&lt;&gt;"一部(一区画のみ)")),"",IF(OR(COUNTIF(EY$18:EY39,"*"&amp;$U39&amp;"_一部(追加調査)*")=1,COUNTIF(EY$18:EY39,"*"&amp;$U39&amp;"_一部(一区画のみ)*")=1),1,""))</f>
        <v/>
      </c>
      <c r="FD39" s="81" t="str">
        <f t="shared" si="113"/>
        <v/>
      </c>
      <c r="FE39" s="81" t="str">
        <f t="shared" si="114"/>
        <v/>
      </c>
      <c r="FF39" s="81" t="str">
        <f t="shared" si="115"/>
        <v/>
      </c>
      <c r="FG39" s="81" t="str">
        <f t="shared" si="116"/>
        <v/>
      </c>
      <c r="FH39" s="81" t="str">
        <f t="shared" si="117"/>
        <v/>
      </c>
      <c r="FI39" s="81" t="str">
        <f t="shared" si="118"/>
        <v/>
      </c>
      <c r="FJ39" s="81" t="str">
        <f t="shared" si="119"/>
        <v/>
      </c>
      <c r="FK39" s="81" t="str">
        <f>IF(OR(FJ39="",$E39&lt;&gt;"全部"),"",IF(COUNTIF(FJ$18:FJ39,"*"&amp;$U39&amp;"_全部*")=1,1,""))</f>
        <v/>
      </c>
      <c r="FL39" s="81" t="str">
        <f t="shared" si="120"/>
        <v/>
      </c>
      <c r="FM39" s="81" t="str">
        <f t="shared" si="121"/>
        <v/>
      </c>
      <c r="FN39" s="81" t="str">
        <f>IF(OR(FJ39="",AND($E39&lt;&gt;"一部(追加調査)",$E39&lt;&gt;"一部(一区画のみ)")),"",IF(OR(COUNTIF(FJ$18:FJ39,"*"&amp;$U39&amp;"_一部(追加調査)*")=1,COUNTIF(FJ$18:FJ39,"*"&amp;$U39&amp;"_一部(一区画のみ)*")=1),1,""))</f>
        <v/>
      </c>
      <c r="FO39" s="81" t="str">
        <f t="shared" si="122"/>
        <v/>
      </c>
      <c r="FP39" s="81" t="str">
        <f t="shared" si="123"/>
        <v/>
      </c>
      <c r="FQ39" s="81" t="str">
        <f t="shared" si="124"/>
        <v/>
      </c>
      <c r="FR39" s="81" t="str">
        <f t="shared" si="125"/>
        <v/>
      </c>
      <c r="FS39" s="81" t="str">
        <f t="shared" si="126"/>
        <v/>
      </c>
      <c r="FT39" s="81" t="str">
        <f t="shared" si="127"/>
        <v/>
      </c>
      <c r="FU39" s="81" t="str">
        <f t="shared" si="128"/>
        <v/>
      </c>
      <c r="FV39" s="81" t="str">
        <f>IF(OR(FU39="",$E39&lt;&gt;"全部"),"",IF(COUNTIF(FU$18:FU39,"*"&amp;$U39&amp;"_全部*")=1,1,""))</f>
        <v/>
      </c>
      <c r="FW39" s="81" t="str">
        <f t="shared" si="129"/>
        <v/>
      </c>
      <c r="FX39" s="89" t="str">
        <f t="shared" si="130"/>
        <v/>
      </c>
      <c r="FY39" s="81" t="str">
        <f>IF(OR(FU39="",AND($E39&lt;&gt;"一部(追加調査)",$E39&lt;&gt;"一部(一区画のみ)")),"",IF(OR(COUNTIF(FU$18:FU39,"*"&amp;$U39&amp;"_一部(追加調査)*")=1,COUNTIF(FU$18:FU39,"*"&amp;$U39&amp;"_一部(一区画のみ)*")=1),1,""))</f>
        <v/>
      </c>
      <c r="FZ39" s="81" t="str">
        <f t="shared" si="131"/>
        <v/>
      </c>
      <c r="GA39" s="81" t="str">
        <f t="shared" si="132"/>
        <v/>
      </c>
      <c r="GB39" s="81" t="str">
        <f t="shared" si="133"/>
        <v/>
      </c>
      <c r="GC39" s="81" t="str">
        <f t="shared" si="134"/>
        <v/>
      </c>
      <c r="GD39" s="81" t="str">
        <f t="shared" si="135"/>
        <v/>
      </c>
      <c r="GE39" s="81" t="str">
        <f t="shared" si="136"/>
        <v/>
      </c>
      <c r="GF39" s="81" t="str">
        <f t="shared" si="137"/>
        <v/>
      </c>
      <c r="GG39" s="81" t="str">
        <f>IF(OR(GF39="",$E39&lt;&gt;"全部"),"",IF(COUNTIF(GF$18:GF39,"*"&amp;$U39&amp;"_全部*")=1,1,""))</f>
        <v/>
      </c>
      <c r="GH39" s="81" t="str">
        <f t="shared" si="138"/>
        <v/>
      </c>
      <c r="GI39" s="81" t="str">
        <f t="shared" si="139"/>
        <v/>
      </c>
      <c r="GJ39" s="81" t="str">
        <f>IF(OR(GF39="",AND($E39&lt;&gt;"一部(追加調査)",$E39&lt;&gt;"一部(一区画のみ)")),"",IF(OR(COUNTIF(GF$18:GF39,"*"&amp;$U39&amp;"_一部(追加調査)*")=1,COUNTIF(GF$18:GF39,"*"&amp;$U39&amp;"_一部(一区画のみ)*")=1),1,""))</f>
        <v/>
      </c>
      <c r="GK39" s="81" t="str">
        <f t="shared" si="140"/>
        <v/>
      </c>
      <c r="GL39" s="81" t="str">
        <f t="shared" si="141"/>
        <v/>
      </c>
      <c r="GM39" s="81" t="str">
        <f t="shared" si="142"/>
        <v/>
      </c>
      <c r="GN39" s="81" t="str">
        <f t="shared" si="143"/>
        <v/>
      </c>
      <c r="GO39" s="81" t="str">
        <f t="shared" si="144"/>
        <v/>
      </c>
      <c r="GP39" s="81" t="str">
        <f t="shared" si="145"/>
        <v/>
      </c>
      <c r="GQ39" s="81" t="str">
        <f t="shared" si="146"/>
        <v/>
      </c>
      <c r="GR39" s="81" t="str">
        <f>IF(OR(GQ39="",$E39&lt;&gt;"全部"),"",IF(COUNTIF(GQ$18:GQ39,"*"&amp;$U39&amp;"_全部*")=1,1,""))</f>
        <v/>
      </c>
      <c r="GS39" s="81" t="str">
        <f t="shared" si="147"/>
        <v/>
      </c>
      <c r="GT39" s="89" t="str">
        <f t="shared" si="148"/>
        <v/>
      </c>
      <c r="GU39" s="81" t="str">
        <f>IF(OR(GQ39="",AND($E39&lt;&gt;"一部(追加調査)",$E39&lt;&gt;"一部(一区画のみ)")),"",IF(OR(COUNTIF(GQ$18:GQ39,"*"&amp;$U39&amp;"_一部(追加調査)*")=1,COUNTIF(GQ$18:GQ39,"*"&amp;$U39&amp;"_一部(一区画のみ)*")=1),1,""))</f>
        <v/>
      </c>
      <c r="GV39" s="81" t="str">
        <f t="shared" si="149"/>
        <v/>
      </c>
      <c r="GW39" s="81" t="str">
        <f t="shared" si="150"/>
        <v/>
      </c>
      <c r="GX39" s="81" t="str">
        <f t="shared" si="151"/>
        <v/>
      </c>
      <c r="GY39" s="81" t="str">
        <f t="shared" si="152"/>
        <v/>
      </c>
      <c r="GZ39" s="81" t="str">
        <f t="shared" si="153"/>
        <v/>
      </c>
      <c r="HA39" s="81" t="str">
        <f t="shared" si="154"/>
        <v/>
      </c>
      <c r="HB39" s="81" t="str">
        <f t="shared" si="155"/>
        <v/>
      </c>
      <c r="HC39" s="81" t="str">
        <f>IF(OR(HB39="",$E39&lt;&gt;"全部"),"",IF(COUNTIF(HB$18:HB39,"*"&amp;$U39&amp;"_全部*")=1,1,""))</f>
        <v/>
      </c>
      <c r="HD39" s="81" t="str">
        <f t="shared" si="156"/>
        <v/>
      </c>
      <c r="HE39" s="81" t="str">
        <f t="shared" si="157"/>
        <v/>
      </c>
      <c r="HF39" s="81" t="str">
        <f>IF(OR(HB39="",AND($E39&lt;&gt;"一部(追加調査)",$E39&lt;&gt;"一部(一区画のみ)")),"",IF(OR(COUNTIF(HB$18:HB39,"*"&amp;$U39&amp;"_一部(追加調査)*")=1,COUNTIF(HB$18:HB39,"*"&amp;$U39&amp;"_一部(一区画のみ)*")=1),1,""))</f>
        <v/>
      </c>
      <c r="HG39" s="81" t="str">
        <f t="shared" si="158"/>
        <v/>
      </c>
      <c r="HH39" s="81" t="str">
        <f t="shared" si="159"/>
        <v/>
      </c>
      <c r="HI39" s="81" t="str">
        <f t="shared" si="160"/>
        <v/>
      </c>
      <c r="HJ39" s="81" t="str">
        <f t="shared" si="161"/>
        <v/>
      </c>
      <c r="HK39" s="81" t="str">
        <f t="shared" si="162"/>
        <v/>
      </c>
      <c r="HL39" s="81" t="str">
        <f t="shared" si="163"/>
        <v/>
      </c>
      <c r="HM39" s="81" t="str">
        <f t="shared" si="164"/>
        <v/>
      </c>
      <c r="HN39" s="81" t="str">
        <f>IF(OR(HM39="",$E39&lt;&gt;"全部"),"",IF(COUNTIF(HM$18:HM39,"*"&amp;$U39&amp;"_全部*")=1,1,""))</f>
        <v/>
      </c>
      <c r="HO39" s="81" t="str">
        <f t="shared" si="165"/>
        <v/>
      </c>
      <c r="HP39" s="89" t="str">
        <f t="shared" si="166"/>
        <v/>
      </c>
      <c r="HQ39" s="81" t="str">
        <f>IF(OR(HM39="",AND($E39&lt;&gt;"一部(追加調査)",$E39&lt;&gt;"一部(一区画のみ)")),"",IF(OR(COUNTIF(HM$18:HM39,"*"&amp;$U39&amp;"_一部(追加調査)*")=1,COUNTIF(HM$18:HM39,"*"&amp;$U39&amp;"_一部(一区画のみ)*")=1),1,""))</f>
        <v/>
      </c>
      <c r="HR39" s="81" t="str">
        <f t="shared" si="167"/>
        <v/>
      </c>
      <c r="HS39" s="81" t="str">
        <f t="shared" si="168"/>
        <v/>
      </c>
      <c r="HT39" s="81" t="str">
        <f t="shared" si="169"/>
        <v/>
      </c>
      <c r="HU39" s="81" t="str">
        <f t="shared" si="170"/>
        <v/>
      </c>
      <c r="HV39" s="81" t="str">
        <f t="shared" si="171"/>
        <v/>
      </c>
      <c r="HW39" s="81" t="str">
        <f t="shared" si="172"/>
        <v/>
      </c>
      <c r="HX39" s="81" t="str">
        <f t="shared" si="173"/>
        <v/>
      </c>
      <c r="HY39" s="81" t="str">
        <f>IF(OR(HX39="",$E39&lt;&gt;"全部"),"",IF(COUNTIF(HX$18:HX39,"*"&amp;$U39&amp;"_全部*")=1,1,""))</f>
        <v/>
      </c>
      <c r="HZ39" s="81" t="str">
        <f t="shared" si="174"/>
        <v/>
      </c>
      <c r="IA39" s="81" t="str">
        <f t="shared" si="175"/>
        <v/>
      </c>
      <c r="IB39" s="81" t="str">
        <f>IF(OR(HX39="",AND($E39&lt;&gt;"一部(追加調査)",$E39&lt;&gt;"一部(一区画のみ)")),"",IF(OR(COUNTIF(HX$18:HX39,"*"&amp;$U39&amp;"_一部(追加調査)*")=1,COUNTIF(HX$18:HX39,"*"&amp;$U39&amp;"_一部(一区画のみ)*")=1),1,""))</f>
        <v/>
      </c>
      <c r="IC39" s="81" t="str">
        <f t="shared" si="176"/>
        <v/>
      </c>
      <c r="ID39" s="81" t="str">
        <f t="shared" si="177"/>
        <v/>
      </c>
      <c r="IE39" s="81" t="str">
        <f t="shared" si="178"/>
        <v/>
      </c>
      <c r="IF39" s="81" t="str">
        <f t="shared" si="179"/>
        <v/>
      </c>
      <c r="IG39" s="81" t="str">
        <f t="shared" si="180"/>
        <v/>
      </c>
      <c r="IH39" s="81" t="str">
        <f t="shared" si="181"/>
        <v/>
      </c>
      <c r="II39" s="81" t="str">
        <f t="shared" si="182"/>
        <v/>
      </c>
      <c r="IJ39" s="81" t="str">
        <f>IF(OR(II39="",$E39&lt;&gt;"全部"),"",IF(COUNTIF(II$18:II39,"*"&amp;$U39&amp;"_全部*")=1,1,""))</f>
        <v/>
      </c>
      <c r="IK39" s="81" t="str">
        <f t="shared" si="183"/>
        <v/>
      </c>
      <c r="IL39" s="89" t="str">
        <f t="shared" si="184"/>
        <v/>
      </c>
      <c r="IM39" s="81" t="str">
        <f>IF(OR(II39="",AND($E39&lt;&gt;"一部(追加調査)",$E39&lt;&gt;"一部(一区画のみ)")),"",IF(OR(COUNTIF(II$18:II39,"*"&amp;$U39&amp;"_一部(追加調査)*")=1,COUNTIF(II$18:II39,"*"&amp;$U39&amp;"_一部(一区画のみ)*")=1),1,""))</f>
        <v/>
      </c>
      <c r="IN39" s="81" t="str">
        <f t="shared" si="185"/>
        <v/>
      </c>
      <c r="IO39" s="81" t="str">
        <f t="shared" si="186"/>
        <v/>
      </c>
      <c r="IP39" s="81" t="str">
        <f t="shared" si="187"/>
        <v/>
      </c>
      <c r="IQ39" s="81" t="str">
        <f t="shared" si="188"/>
        <v/>
      </c>
      <c r="IR39" s="81" t="str">
        <f t="shared" si="189"/>
        <v/>
      </c>
      <c r="IS39" s="81" t="str">
        <f t="shared" si="190"/>
        <v/>
      </c>
      <c r="IT39" s="81" t="str">
        <f t="shared" si="191"/>
        <v/>
      </c>
      <c r="IU39" s="81" t="str">
        <f>IF(OR(IT39="",$E39&lt;&gt;"全部"),"",IF(COUNTIF(IT$18:IT39,"*"&amp;$U39&amp;"_全部*")=1,1,""))</f>
        <v/>
      </c>
      <c r="IV39" s="81" t="str">
        <f t="shared" si="192"/>
        <v/>
      </c>
      <c r="IW39" s="81" t="str">
        <f t="shared" si="193"/>
        <v/>
      </c>
      <c r="IX39" s="81" t="str">
        <f>IF(OR(IT39="",AND($E39&lt;&gt;"一部(追加調査)",$E39&lt;&gt;"一部(一区画のみ)")),"",IF(OR(COUNTIF(IT$18:IT39,"*"&amp;$U39&amp;"_一部(追加調査)*")=1,COUNTIF(IT$18:IT39,"*"&amp;$U39&amp;"_一部(一区画のみ)*")=1),1,""))</f>
        <v/>
      </c>
      <c r="IY39" s="81" t="str">
        <f t="shared" si="194"/>
        <v/>
      </c>
      <c r="IZ39" s="81" t="str">
        <f t="shared" si="195"/>
        <v/>
      </c>
      <c r="JA39" s="81" t="str">
        <f t="shared" si="196"/>
        <v/>
      </c>
      <c r="JB39" s="81" t="str">
        <f t="shared" si="197"/>
        <v/>
      </c>
      <c r="JC39" s="81" t="str">
        <f t="shared" si="198"/>
        <v/>
      </c>
      <c r="JD39" s="81" t="str">
        <f t="shared" si="199"/>
        <v/>
      </c>
      <c r="JE39" s="81" t="str">
        <f t="shared" si="200"/>
        <v/>
      </c>
      <c r="JF39" s="81" t="str">
        <f>IF(OR(JE39="",$E39&lt;&gt;"全部"),"",IF(COUNTIF(JE$18:JE39,"*"&amp;$U39&amp;"_全部*")=1,1,""))</f>
        <v/>
      </c>
      <c r="JG39" s="81" t="str">
        <f t="shared" si="201"/>
        <v/>
      </c>
      <c r="JH39" s="89" t="str">
        <f t="shared" si="202"/>
        <v/>
      </c>
      <c r="JI39" s="81" t="str">
        <f>IF(OR(JE39="",AND($E39&lt;&gt;"一部(追加調査)",$E39&lt;&gt;"一部(一区画のみ)")),"",IF(OR(COUNTIF(JE$18:JE39,"*"&amp;$U39&amp;"_一部(追加調査)*")=1,COUNTIF(JE$18:JE39,"*"&amp;$U39&amp;"_一部(一区画のみ)*")=1),1,""))</f>
        <v/>
      </c>
      <c r="JJ39" s="81" t="str">
        <f t="shared" si="203"/>
        <v/>
      </c>
      <c r="JK39" s="81" t="str">
        <f t="shared" si="204"/>
        <v/>
      </c>
      <c r="JL39" s="81" t="str">
        <f t="shared" si="205"/>
        <v/>
      </c>
      <c r="JM39" s="81" t="str">
        <f t="shared" si="206"/>
        <v/>
      </c>
      <c r="JN39" s="81" t="str">
        <f t="shared" si="207"/>
        <v/>
      </c>
      <c r="JO39" s="81" t="str">
        <f t="shared" si="208"/>
        <v/>
      </c>
      <c r="JP39" s="81" t="str">
        <f t="shared" si="209"/>
        <v/>
      </c>
      <c r="JQ39" s="81" t="str">
        <f>IF(OR(JP39="",$E39&lt;&gt;"全部"),"",IF(COUNTIF(JP$18:JP39,"*"&amp;$U39&amp;"_全部*")=1,1,""))</f>
        <v/>
      </c>
      <c r="JR39" s="81" t="str">
        <f t="shared" si="210"/>
        <v/>
      </c>
      <c r="JS39" s="81" t="str">
        <f t="shared" si="211"/>
        <v/>
      </c>
      <c r="JT39" s="81" t="str">
        <f>IF(OR(JP39="",AND($E39&lt;&gt;"一部(追加調査)",$E39&lt;&gt;"一部(一区画のみ)")),"",IF(OR(COUNTIF(JP$18:JP39,"*"&amp;$U39&amp;"_一部(追加調査)*")=1,COUNTIF(JP$18:JP39,"*"&amp;$U39&amp;"_一部(一区画のみ)*")=1),1,""))</f>
        <v/>
      </c>
      <c r="JU39" s="81" t="str">
        <f t="shared" si="212"/>
        <v/>
      </c>
      <c r="JV39" s="81" t="str">
        <f t="shared" si="213"/>
        <v/>
      </c>
      <c r="JW39" s="81" t="str">
        <f t="shared" si="214"/>
        <v/>
      </c>
      <c r="JX39" s="81" t="str">
        <f t="shared" si="215"/>
        <v/>
      </c>
      <c r="JY39" s="81" t="str">
        <f t="shared" si="216"/>
        <v/>
      </c>
      <c r="JZ39" s="81" t="str">
        <f t="shared" si="217"/>
        <v/>
      </c>
    </row>
    <row r="40" spans="1:286" s="81" customFormat="1" ht="15" customHeight="1">
      <c r="A40" s="79"/>
      <c r="B40" s="82">
        <f t="shared" si="0"/>
        <v>23</v>
      </c>
      <c r="C40" s="65"/>
      <c r="D40" s="66"/>
      <c r="E40" s="67"/>
      <c r="F40" s="68"/>
      <c r="G40" s="69"/>
      <c r="H40" s="70"/>
      <c r="I40" s="71"/>
      <c r="J40" s="71"/>
      <c r="K40" s="71"/>
      <c r="L40" s="71"/>
      <c r="M40" s="71"/>
      <c r="N40" s="71"/>
      <c r="O40" s="71"/>
      <c r="P40" s="71"/>
      <c r="Q40" s="71"/>
      <c r="R40" s="71"/>
      <c r="S40" s="72"/>
      <c r="T40" s="79"/>
      <c r="U40" s="81" t="str">
        <f t="shared" si="1"/>
        <v/>
      </c>
      <c r="V40" s="81" t="str">
        <f>IF(U40="","",COUNTIF(U$18:U40,U40))</f>
        <v/>
      </c>
      <c r="W40" s="81" t="str">
        <f t="shared" si="2"/>
        <v/>
      </c>
      <c r="X40" s="81" t="str">
        <f>IF(OR(W40="",$E40&lt;&gt;"全部"),"",IF(COUNTIF(W$18:W40,"*"&amp;$U40&amp;"_全部*")=1,1,""))</f>
        <v/>
      </c>
      <c r="Y40" s="81" t="str">
        <f t="shared" si="3"/>
        <v/>
      </c>
      <c r="Z40" s="89" t="str">
        <f t="shared" si="4"/>
        <v/>
      </c>
      <c r="AA40" s="81" t="str">
        <f>IF(OR(W40="",AND($E40&lt;&gt;"一部(追加調査)",$E40&lt;&gt;"一部(一区画のみ)")),"",IF(OR(COUNTIF(W$18:W40, "*" &amp; $U40 &amp; "_一部(追加調査)*")=1, COUNTIF(W$18:W40, "*" &amp; $U40 &amp; "_一部(一区画のみ)*")=1), 1, ""))</f>
        <v/>
      </c>
      <c r="AB40" s="81" t="str">
        <f t="shared" si="5"/>
        <v/>
      </c>
      <c r="AC40" s="81" t="str">
        <f t="shared" si="6"/>
        <v/>
      </c>
      <c r="AD40" s="81" t="str">
        <f t="shared" si="7"/>
        <v/>
      </c>
      <c r="AE40" s="81" t="str">
        <f t="shared" si="8"/>
        <v/>
      </c>
      <c r="AF40" s="81" t="str">
        <f t="shared" si="9"/>
        <v/>
      </c>
      <c r="AG40" s="81" t="str">
        <f t="shared" si="10"/>
        <v/>
      </c>
      <c r="AH40" s="81" t="str">
        <f t="shared" si="11"/>
        <v/>
      </c>
      <c r="AI40" s="81" t="str">
        <f>IF(OR(AH40="",$E40&lt;&gt;"全部"),"",IF(COUNTIF(AH$18:AH40,"*"&amp;$U40&amp;"_全部*")=1,1,""))</f>
        <v/>
      </c>
      <c r="AJ40" s="81" t="str">
        <f t="shared" si="12"/>
        <v/>
      </c>
      <c r="AK40" s="81" t="str">
        <f t="shared" si="13"/>
        <v/>
      </c>
      <c r="AL40" s="81" t="str">
        <f>IF(OR(AH40="",AND($E40&lt;&gt;"一部(追加調査)",$E40&lt;&gt;"一部(一区画のみ)")),"",IF(OR(COUNTIF(AH$18:AH40,"*"&amp;$U40&amp;"_一部(追加調査)*")=1,COUNTIF(AH$18:AH40,"*"&amp;$U40&amp;"_一部(一区画のみ)*")=1),1,""))</f>
        <v/>
      </c>
      <c r="AM40" s="81" t="str">
        <f t="shared" si="14"/>
        <v/>
      </c>
      <c r="AN40" s="81" t="str">
        <f t="shared" si="15"/>
        <v/>
      </c>
      <c r="AO40" s="81" t="str">
        <f t="shared" si="16"/>
        <v/>
      </c>
      <c r="AP40" s="81" t="str">
        <f t="shared" si="17"/>
        <v/>
      </c>
      <c r="AQ40" s="81" t="str">
        <f t="shared" si="18"/>
        <v/>
      </c>
      <c r="AR40" s="81" t="str">
        <f t="shared" si="19"/>
        <v/>
      </c>
      <c r="AS40" s="81" t="str">
        <f t="shared" si="20"/>
        <v/>
      </c>
      <c r="AT40" s="81" t="str">
        <f>IF(OR(AS40="",$E40&lt;&gt;"全部"),"",IF(COUNTIF(AS$18:AS40,"*"&amp;$U40&amp;"_全部*")=1,1,""))</f>
        <v/>
      </c>
      <c r="AU40" s="81" t="str">
        <f t="shared" si="21"/>
        <v/>
      </c>
      <c r="AV40" s="89" t="str">
        <f t="shared" si="22"/>
        <v/>
      </c>
      <c r="AW40" s="81" t="str">
        <f>IF(OR(AS40="",AND($E40&lt;&gt;"一部(追加調査)",$E40&lt;&gt;"一部(一区画のみ)")),"",IF(OR(COUNTIF(AS$18:AS40,"*"&amp;$U40&amp;"_一部(追加調査)*")=1,COUNTIF(AS$18:AS40,"*"&amp;$U40&amp;"_一部(一区画のみ)*")=1),1,""))</f>
        <v/>
      </c>
      <c r="AX40" s="81" t="str">
        <f t="shared" si="23"/>
        <v/>
      </c>
      <c r="AY40" s="81" t="str">
        <f t="shared" si="24"/>
        <v/>
      </c>
      <c r="AZ40" s="81" t="str">
        <f t="shared" si="25"/>
        <v/>
      </c>
      <c r="BA40" s="81" t="str">
        <f t="shared" si="26"/>
        <v/>
      </c>
      <c r="BB40" s="81" t="str">
        <f t="shared" si="27"/>
        <v/>
      </c>
      <c r="BC40" s="81" t="str">
        <f t="shared" si="28"/>
        <v/>
      </c>
      <c r="BD40" s="81" t="str">
        <f t="shared" si="29"/>
        <v/>
      </c>
      <c r="BE40" s="81" t="str">
        <f>IF(OR(BD40="",$E40&lt;&gt;"全部"),"",IF(COUNTIF(BD$18:BD40,"*"&amp;$U40&amp;"_全部*")=1,1,""))</f>
        <v/>
      </c>
      <c r="BF40" s="81" t="str">
        <f t="shared" si="30"/>
        <v/>
      </c>
      <c r="BG40" s="81" t="str">
        <f t="shared" si="31"/>
        <v/>
      </c>
      <c r="BH40" s="81" t="str">
        <f>IF(OR(BD40="",AND($E40&lt;&gt;"一部(追加調査)",$E40&lt;&gt;"一部(一区画のみ)")),"",IF(OR(COUNTIF(BD$18:BD40,"*"&amp;$U40&amp;"_一部(追加調査)*")=1, COUNTIF(BD$18:BD40,"*"&amp;$U40&amp;"_一部(一区画のみ)*")=1),1,""))</f>
        <v/>
      </c>
      <c r="BI40" s="81" t="str">
        <f t="shared" si="32"/>
        <v/>
      </c>
      <c r="BJ40" s="81" t="str">
        <f t="shared" si="33"/>
        <v/>
      </c>
      <c r="BK40" s="81" t="str">
        <f t="shared" si="34"/>
        <v/>
      </c>
      <c r="BL40" s="81" t="str">
        <f t="shared" si="35"/>
        <v/>
      </c>
      <c r="BM40" s="81" t="str">
        <f t="shared" si="36"/>
        <v/>
      </c>
      <c r="BN40" s="81" t="str">
        <f t="shared" si="37"/>
        <v/>
      </c>
      <c r="BO40" s="81" t="str">
        <f t="shared" si="38"/>
        <v/>
      </c>
      <c r="BP40" s="81" t="str">
        <f>IF(OR(BO40="",$E40&lt;&gt;"全部"),"",IF(COUNTIF(BO$18:BO40,"*"&amp;$U40&amp;"_全部*")=1,1,""))</f>
        <v/>
      </c>
      <c r="BQ40" s="81" t="str">
        <f t="shared" si="39"/>
        <v/>
      </c>
      <c r="BR40" s="89" t="str">
        <f t="shared" si="40"/>
        <v/>
      </c>
      <c r="BS40" s="81" t="str">
        <f>IF(OR(BO40="",AND($E40&lt;&gt;"一部(追加調査)",$E40&lt;&gt;"一部(一区画のみ)")),"",IF(OR(COUNTIF(BO$18:BO40,"*"&amp;$U40&amp;"_一部(追加調査)*")=1, COUNTIF(BO$18:BO40,"*"&amp;$U40&amp;"_一部(一区画のみ*")=1),1,""))</f>
        <v/>
      </c>
      <c r="BT40" s="81" t="str">
        <f t="shared" si="41"/>
        <v/>
      </c>
      <c r="BU40" s="81" t="str">
        <f t="shared" si="42"/>
        <v/>
      </c>
      <c r="BV40" s="81" t="str">
        <f t="shared" si="43"/>
        <v/>
      </c>
      <c r="BW40" s="81" t="str">
        <f t="shared" si="44"/>
        <v/>
      </c>
      <c r="BX40" s="81" t="str">
        <f t="shared" si="45"/>
        <v/>
      </c>
      <c r="BY40" s="81" t="str">
        <f t="shared" si="46"/>
        <v/>
      </c>
      <c r="BZ40" s="81" t="str">
        <f t="shared" si="47"/>
        <v/>
      </c>
      <c r="CA40" s="81" t="str">
        <f>IF(OR(BZ40="",$E40&lt;&gt;"全部"),"",IF(COUNTIF(BZ$18:BZ40,"*"&amp;$U40&amp;"_全部*")=1,1,""))</f>
        <v/>
      </c>
      <c r="CB40" s="81" t="str">
        <f t="shared" si="48"/>
        <v/>
      </c>
      <c r="CC40" s="81" t="str">
        <f t="shared" si="49"/>
        <v/>
      </c>
      <c r="CD40" s="81" t="str">
        <f>IF(OR(BZ40="",AND($E40&lt;&gt;"一部(追加調査)",$E40&lt;&gt;"一部(一区画のみ)")),"",IF(OR(COUNTIF(BZ$18:BZ40,"*"&amp;$U40&amp;"_一部(追加調査)*")=1,COUNTIF(BZ$18:BZ40,"*"&amp;$U40&amp;"_一部(一区画のみ)*")=1),1,""))</f>
        <v/>
      </c>
      <c r="CE40" s="81" t="str">
        <f t="shared" si="50"/>
        <v/>
      </c>
      <c r="CF40" s="81" t="str">
        <f t="shared" si="51"/>
        <v/>
      </c>
      <c r="CG40" s="81" t="str">
        <f t="shared" si="52"/>
        <v/>
      </c>
      <c r="CH40" s="81" t="str">
        <f t="shared" si="53"/>
        <v/>
      </c>
      <c r="CI40" s="81" t="str">
        <f t="shared" si="54"/>
        <v/>
      </c>
      <c r="CJ40" s="81" t="str">
        <f t="shared" si="55"/>
        <v/>
      </c>
      <c r="CK40" s="81" t="str">
        <f t="shared" si="56"/>
        <v/>
      </c>
      <c r="CL40" s="81" t="str">
        <f>IF(OR(CK40="",$E40&lt;&gt;"全部"),"",IF(COUNTIF(CK$18:CK40,"*"&amp;$U40&amp;"_全部*")=1,1,""))</f>
        <v/>
      </c>
      <c r="CM40" s="81" t="str">
        <f t="shared" si="57"/>
        <v/>
      </c>
      <c r="CN40" s="89" t="str">
        <f t="shared" si="58"/>
        <v/>
      </c>
      <c r="CO40" s="81" t="str">
        <f>IF(OR(CK40="",AND($E40&lt;&gt;"一部(追加調査)",$E40&lt;&gt;"一部(一区画のみ)")),"",IF(OR(COUNTIF(CK$18:CK40,"*"&amp;$U40&amp;"_一部(追加調査)*")=1,COUNTIF(CK$18:CK40,"*"&amp;$U40&amp;"_一部(一区画のみ)*")=1),1,""))</f>
        <v/>
      </c>
      <c r="CP40" s="81" t="str">
        <f t="shared" si="59"/>
        <v/>
      </c>
      <c r="CQ40" s="81" t="str">
        <f t="shared" si="60"/>
        <v/>
      </c>
      <c r="CR40" s="81" t="str">
        <f t="shared" si="61"/>
        <v/>
      </c>
      <c r="CS40" s="81" t="str">
        <f t="shared" si="62"/>
        <v/>
      </c>
      <c r="CT40" s="81" t="str">
        <f t="shared" si="63"/>
        <v/>
      </c>
      <c r="CU40" s="81" t="str">
        <f t="shared" si="64"/>
        <v/>
      </c>
      <c r="CV40" s="81" t="str">
        <f t="shared" si="65"/>
        <v/>
      </c>
      <c r="CW40" s="81" t="str">
        <f>IF(OR(CV40="",$E40&lt;&gt;"全部"),"",IF(COUNTIF(CV$18:CV40,"*"&amp;$U40&amp;"_全部*")=1,1,""))</f>
        <v/>
      </c>
      <c r="CX40" s="81" t="str">
        <f t="shared" si="66"/>
        <v/>
      </c>
      <c r="CY40" s="81" t="str">
        <f t="shared" si="67"/>
        <v/>
      </c>
      <c r="CZ40" s="81" t="str">
        <f>IF(OR(CV40="",AND($E40&lt;&gt;"一部(追加調査)",$E40&lt;&gt;"一部(一区画のみ)")),"",IF(OR(COUNTIF(CV$18:CV40,"*"&amp;$U40&amp;"_一部(追加調査)*")=1,COUNTIF(CV$18:CV40,"*"&amp;$U40&amp;"_一部(一区画のみ)*")=1),1,""))</f>
        <v/>
      </c>
      <c r="DA40" s="81" t="str">
        <f t="shared" si="68"/>
        <v/>
      </c>
      <c r="DB40" s="81" t="str">
        <f t="shared" si="69"/>
        <v/>
      </c>
      <c r="DC40" s="81" t="str">
        <f t="shared" si="70"/>
        <v/>
      </c>
      <c r="DD40" s="81" t="str">
        <f t="shared" si="71"/>
        <v/>
      </c>
      <c r="DE40" s="81" t="str">
        <f t="shared" si="72"/>
        <v/>
      </c>
      <c r="DF40" s="81" t="str">
        <f t="shared" si="73"/>
        <v/>
      </c>
      <c r="DG40" s="81" t="str">
        <f t="shared" si="74"/>
        <v/>
      </c>
      <c r="DH40" s="81" t="str">
        <f>IF(OR(DG40="",$E40&lt;&gt;"全部"),"",IF(COUNTIF(DG$18:DG40,"*"&amp;$U40&amp;"_全部*")=1,1,""))</f>
        <v/>
      </c>
      <c r="DI40" s="81" t="str">
        <f t="shared" si="75"/>
        <v/>
      </c>
      <c r="DJ40" s="89" t="str">
        <f t="shared" si="76"/>
        <v/>
      </c>
      <c r="DK40" s="81" t="str">
        <f>IF(OR(DG40="",AND($E40&lt;&gt;"一部(追加調査)",$E40&lt;&gt;"一部(一区画のみ)")),"",IF(OR(COUNTIF(DG$18:DG40,"*"&amp;$U40&amp;"_一部(追加調査)*")=1,COUNTIF(DG$18:DG40,"*"&amp;$U40&amp;"_一部(一区画のみ)*")=1),1,""))</f>
        <v/>
      </c>
      <c r="DL40" s="81" t="str">
        <f t="shared" si="77"/>
        <v/>
      </c>
      <c r="DM40" s="81" t="str">
        <f t="shared" si="78"/>
        <v/>
      </c>
      <c r="DN40" s="81" t="str">
        <f t="shared" si="79"/>
        <v/>
      </c>
      <c r="DO40" s="81" t="str">
        <f t="shared" si="80"/>
        <v/>
      </c>
      <c r="DP40" s="81" t="str">
        <f t="shared" si="81"/>
        <v/>
      </c>
      <c r="DQ40" s="81" t="str">
        <f t="shared" si="82"/>
        <v/>
      </c>
      <c r="DR40" s="81" t="str">
        <f t="shared" si="83"/>
        <v/>
      </c>
      <c r="DS40" s="81" t="str">
        <f>IF(OR(DR40="",$E40&lt;&gt;"全部"),"",IF(COUNTIF(DR$18:DR40,"*"&amp;$U40&amp;"_全部*")=1,1,""))</f>
        <v/>
      </c>
      <c r="DT40" s="81" t="str">
        <f t="shared" si="84"/>
        <v/>
      </c>
      <c r="DU40" s="81" t="str">
        <f t="shared" si="85"/>
        <v/>
      </c>
      <c r="DV40" s="81" t="str">
        <f>IF(OR(DR40="",AND($E40&lt;&gt;"一部(追加調査)",$E40&lt;&gt;"一部(一区画のみ)")),"",IF(OR(COUNTIF(DR$18:DR40,"*"&amp;$U40&amp;"_一部(追加調査)*")=1,COUNTIF(DR$18:DR40,"*"&amp;$U40&amp;"_一部(一区画のみ)*")=1),1,""))</f>
        <v/>
      </c>
      <c r="DW40" s="81" t="str">
        <f t="shared" si="86"/>
        <v/>
      </c>
      <c r="DX40" s="81" t="str">
        <f t="shared" si="87"/>
        <v/>
      </c>
      <c r="DY40" s="81" t="str">
        <f t="shared" si="88"/>
        <v/>
      </c>
      <c r="DZ40" s="81" t="str">
        <f t="shared" si="89"/>
        <v/>
      </c>
      <c r="EA40" s="81" t="str">
        <f t="shared" si="90"/>
        <v/>
      </c>
      <c r="EB40" s="81" t="str">
        <f t="shared" si="91"/>
        <v/>
      </c>
      <c r="EC40" s="81" t="str">
        <f t="shared" si="92"/>
        <v/>
      </c>
      <c r="ED40" s="81" t="str">
        <f>IF(OR(EC40="",$E40&lt;&gt;"全部"),"",IF(COUNTIF(EC$18:EC40,"*"&amp;$U40&amp;"_全部*")=1,1,""))</f>
        <v/>
      </c>
      <c r="EE40" s="81" t="str">
        <f t="shared" si="93"/>
        <v/>
      </c>
      <c r="EF40" s="89" t="str">
        <f t="shared" si="94"/>
        <v/>
      </c>
      <c r="EG40" s="81" t="str">
        <f>IF(OR(EC40="",AND($E40&lt;&gt;"一部(追加調査)",$E40&lt;&gt;"一部(一区画のみ)")),"",IF(OR(COUNTIF(EC$18:EC40,"*"&amp;$U40&amp;"_一部(追加調査)*")=1,COUNTIF(EC$18:EC40,"*"&amp;$U40&amp;"_一部(一区画のみ)*")=1),1,""))</f>
        <v/>
      </c>
      <c r="EH40" s="81" t="str">
        <f t="shared" si="95"/>
        <v/>
      </c>
      <c r="EI40" s="81" t="str">
        <f t="shared" si="96"/>
        <v/>
      </c>
      <c r="EJ40" s="81" t="str">
        <f t="shared" si="97"/>
        <v/>
      </c>
      <c r="EK40" s="81" t="str">
        <f t="shared" si="98"/>
        <v/>
      </c>
      <c r="EL40" s="81" t="str">
        <f t="shared" si="99"/>
        <v/>
      </c>
      <c r="EM40" s="81" t="str">
        <f t="shared" si="100"/>
        <v/>
      </c>
      <c r="EN40" s="81" t="str">
        <f t="shared" si="101"/>
        <v/>
      </c>
      <c r="EO40" s="81" t="str">
        <f>IF(OR(EN40="",$E40&lt;&gt;"全部"),"",IF(COUNTIF(EN$18:EN40,"*"&amp;$U40&amp;"_全部*")=1,1,""))</f>
        <v/>
      </c>
      <c r="EP40" s="81" t="str">
        <f t="shared" si="102"/>
        <v/>
      </c>
      <c r="EQ40" s="81" t="str">
        <f t="shared" si="103"/>
        <v/>
      </c>
      <c r="ER40" s="81" t="str">
        <f>IF(OR(EN40="",AND($E40&lt;&gt;"一部(追加調査)",$E40&lt;&gt;"一部(一区画のみ)")),"",IF(OR(COUNTIF(EN$18:EN40,"*"&amp;$U40&amp;"_一部(追加調査)*")=1,COUNTIF(EN$18:EN40,"*"&amp;$U40&amp;"_一部(一区画のみ)*")=1),1,""))</f>
        <v/>
      </c>
      <c r="ES40" s="81" t="str">
        <f t="shared" si="104"/>
        <v/>
      </c>
      <c r="ET40" s="81" t="str">
        <f t="shared" si="105"/>
        <v/>
      </c>
      <c r="EU40" s="81" t="str">
        <f t="shared" si="106"/>
        <v/>
      </c>
      <c r="EV40" s="81" t="str">
        <f t="shared" si="107"/>
        <v/>
      </c>
      <c r="EW40" s="81" t="str">
        <f t="shared" si="108"/>
        <v/>
      </c>
      <c r="EX40" s="81" t="str">
        <f t="shared" si="109"/>
        <v/>
      </c>
      <c r="EY40" s="81" t="str">
        <f t="shared" si="110"/>
        <v/>
      </c>
      <c r="EZ40" s="81" t="str">
        <f>IF(OR(EY40="",$E40&lt;&gt;"全部"),"",IF(COUNTIF(EY$18:EY40,"*"&amp;$U40&amp;"_全部*")=1,1,""))</f>
        <v/>
      </c>
      <c r="FA40" s="81" t="str">
        <f t="shared" si="111"/>
        <v/>
      </c>
      <c r="FB40" s="89" t="str">
        <f t="shared" si="112"/>
        <v/>
      </c>
      <c r="FC40" s="81" t="str">
        <f>IF(OR(EY40="",AND($E40&lt;&gt;"一部(追加調査)",$E40&lt;&gt;"一部(一区画のみ)")),"",IF(OR(COUNTIF(EY$18:EY40,"*"&amp;$U40&amp;"_一部(追加調査)*")=1,COUNTIF(EY$18:EY40,"*"&amp;$U40&amp;"_一部(一区画のみ)*")=1),1,""))</f>
        <v/>
      </c>
      <c r="FD40" s="81" t="str">
        <f t="shared" si="113"/>
        <v/>
      </c>
      <c r="FE40" s="81" t="str">
        <f t="shared" si="114"/>
        <v/>
      </c>
      <c r="FF40" s="81" t="str">
        <f t="shared" si="115"/>
        <v/>
      </c>
      <c r="FG40" s="81" t="str">
        <f t="shared" si="116"/>
        <v/>
      </c>
      <c r="FH40" s="81" t="str">
        <f t="shared" si="117"/>
        <v/>
      </c>
      <c r="FI40" s="81" t="str">
        <f t="shared" si="118"/>
        <v/>
      </c>
      <c r="FJ40" s="81" t="str">
        <f t="shared" si="119"/>
        <v/>
      </c>
      <c r="FK40" s="81" t="str">
        <f>IF(OR(FJ40="",$E40&lt;&gt;"全部"),"",IF(COUNTIF(FJ$18:FJ40,"*"&amp;$U40&amp;"_全部*")=1,1,""))</f>
        <v/>
      </c>
      <c r="FL40" s="81" t="str">
        <f t="shared" si="120"/>
        <v/>
      </c>
      <c r="FM40" s="81" t="str">
        <f t="shared" si="121"/>
        <v/>
      </c>
      <c r="FN40" s="81" t="str">
        <f>IF(OR(FJ40="",AND($E40&lt;&gt;"一部(追加調査)",$E40&lt;&gt;"一部(一区画のみ)")),"",IF(OR(COUNTIF(FJ$18:FJ40,"*"&amp;$U40&amp;"_一部(追加調査)*")=1,COUNTIF(FJ$18:FJ40,"*"&amp;$U40&amp;"_一部(一区画のみ)*")=1),1,""))</f>
        <v/>
      </c>
      <c r="FO40" s="81" t="str">
        <f t="shared" si="122"/>
        <v/>
      </c>
      <c r="FP40" s="81" t="str">
        <f t="shared" si="123"/>
        <v/>
      </c>
      <c r="FQ40" s="81" t="str">
        <f t="shared" si="124"/>
        <v/>
      </c>
      <c r="FR40" s="81" t="str">
        <f t="shared" si="125"/>
        <v/>
      </c>
      <c r="FS40" s="81" t="str">
        <f t="shared" si="126"/>
        <v/>
      </c>
      <c r="FT40" s="81" t="str">
        <f t="shared" si="127"/>
        <v/>
      </c>
      <c r="FU40" s="81" t="str">
        <f t="shared" si="128"/>
        <v/>
      </c>
      <c r="FV40" s="81" t="str">
        <f>IF(OR(FU40="",$E40&lt;&gt;"全部"),"",IF(COUNTIF(FU$18:FU40,"*"&amp;$U40&amp;"_全部*")=1,1,""))</f>
        <v/>
      </c>
      <c r="FW40" s="81" t="str">
        <f t="shared" si="129"/>
        <v/>
      </c>
      <c r="FX40" s="89" t="str">
        <f t="shared" si="130"/>
        <v/>
      </c>
      <c r="FY40" s="81" t="str">
        <f>IF(OR(FU40="",AND($E40&lt;&gt;"一部(追加調査)",$E40&lt;&gt;"一部(一区画のみ)")),"",IF(OR(COUNTIF(FU$18:FU40,"*"&amp;$U40&amp;"_一部(追加調査)*")=1,COUNTIF(FU$18:FU40,"*"&amp;$U40&amp;"_一部(一区画のみ)*")=1),1,""))</f>
        <v/>
      </c>
      <c r="FZ40" s="81" t="str">
        <f t="shared" si="131"/>
        <v/>
      </c>
      <c r="GA40" s="81" t="str">
        <f t="shared" si="132"/>
        <v/>
      </c>
      <c r="GB40" s="81" t="str">
        <f t="shared" si="133"/>
        <v/>
      </c>
      <c r="GC40" s="81" t="str">
        <f t="shared" si="134"/>
        <v/>
      </c>
      <c r="GD40" s="81" t="str">
        <f t="shared" si="135"/>
        <v/>
      </c>
      <c r="GE40" s="81" t="str">
        <f t="shared" si="136"/>
        <v/>
      </c>
      <c r="GF40" s="81" t="str">
        <f t="shared" si="137"/>
        <v/>
      </c>
      <c r="GG40" s="81" t="str">
        <f>IF(OR(GF40="",$E40&lt;&gt;"全部"),"",IF(COUNTIF(GF$18:GF40,"*"&amp;$U40&amp;"_全部*")=1,1,""))</f>
        <v/>
      </c>
      <c r="GH40" s="81" t="str">
        <f t="shared" si="138"/>
        <v/>
      </c>
      <c r="GI40" s="81" t="str">
        <f t="shared" si="139"/>
        <v/>
      </c>
      <c r="GJ40" s="81" t="str">
        <f>IF(OR(GF40="",AND($E40&lt;&gt;"一部(追加調査)",$E40&lt;&gt;"一部(一区画のみ)")),"",IF(OR(COUNTIF(GF$18:GF40,"*"&amp;$U40&amp;"_一部(追加調査)*")=1,COUNTIF(GF$18:GF40,"*"&amp;$U40&amp;"_一部(一区画のみ)*")=1),1,""))</f>
        <v/>
      </c>
      <c r="GK40" s="81" t="str">
        <f t="shared" si="140"/>
        <v/>
      </c>
      <c r="GL40" s="81" t="str">
        <f t="shared" si="141"/>
        <v/>
      </c>
      <c r="GM40" s="81" t="str">
        <f t="shared" si="142"/>
        <v/>
      </c>
      <c r="GN40" s="81" t="str">
        <f t="shared" si="143"/>
        <v/>
      </c>
      <c r="GO40" s="81" t="str">
        <f t="shared" si="144"/>
        <v/>
      </c>
      <c r="GP40" s="81" t="str">
        <f t="shared" si="145"/>
        <v/>
      </c>
      <c r="GQ40" s="81" t="str">
        <f t="shared" si="146"/>
        <v/>
      </c>
      <c r="GR40" s="81" t="str">
        <f>IF(OR(GQ40="",$E40&lt;&gt;"全部"),"",IF(COUNTIF(GQ$18:GQ40,"*"&amp;$U40&amp;"_全部*")=1,1,""))</f>
        <v/>
      </c>
      <c r="GS40" s="81" t="str">
        <f t="shared" si="147"/>
        <v/>
      </c>
      <c r="GT40" s="89" t="str">
        <f t="shared" si="148"/>
        <v/>
      </c>
      <c r="GU40" s="81" t="str">
        <f>IF(OR(GQ40="",AND($E40&lt;&gt;"一部(追加調査)",$E40&lt;&gt;"一部(一区画のみ)")),"",IF(OR(COUNTIF(GQ$18:GQ40,"*"&amp;$U40&amp;"_一部(追加調査)*")=1,COUNTIF(GQ$18:GQ40,"*"&amp;$U40&amp;"_一部(一区画のみ)*")=1),1,""))</f>
        <v/>
      </c>
      <c r="GV40" s="81" t="str">
        <f t="shared" si="149"/>
        <v/>
      </c>
      <c r="GW40" s="81" t="str">
        <f t="shared" si="150"/>
        <v/>
      </c>
      <c r="GX40" s="81" t="str">
        <f t="shared" si="151"/>
        <v/>
      </c>
      <c r="GY40" s="81" t="str">
        <f t="shared" si="152"/>
        <v/>
      </c>
      <c r="GZ40" s="81" t="str">
        <f t="shared" si="153"/>
        <v/>
      </c>
      <c r="HA40" s="81" t="str">
        <f t="shared" si="154"/>
        <v/>
      </c>
      <c r="HB40" s="81" t="str">
        <f t="shared" si="155"/>
        <v/>
      </c>
      <c r="HC40" s="81" t="str">
        <f>IF(OR(HB40="",$E40&lt;&gt;"全部"),"",IF(COUNTIF(HB$18:HB40,"*"&amp;$U40&amp;"_全部*")=1,1,""))</f>
        <v/>
      </c>
      <c r="HD40" s="81" t="str">
        <f t="shared" si="156"/>
        <v/>
      </c>
      <c r="HE40" s="81" t="str">
        <f t="shared" si="157"/>
        <v/>
      </c>
      <c r="HF40" s="81" t="str">
        <f>IF(OR(HB40="",AND($E40&lt;&gt;"一部(追加調査)",$E40&lt;&gt;"一部(一区画のみ)")),"",IF(OR(COUNTIF(HB$18:HB40,"*"&amp;$U40&amp;"_一部(追加調査)*")=1,COUNTIF(HB$18:HB40,"*"&amp;$U40&amp;"_一部(一区画のみ)*")=1),1,""))</f>
        <v/>
      </c>
      <c r="HG40" s="81" t="str">
        <f t="shared" si="158"/>
        <v/>
      </c>
      <c r="HH40" s="81" t="str">
        <f t="shared" si="159"/>
        <v/>
      </c>
      <c r="HI40" s="81" t="str">
        <f t="shared" si="160"/>
        <v/>
      </c>
      <c r="HJ40" s="81" t="str">
        <f t="shared" si="161"/>
        <v/>
      </c>
      <c r="HK40" s="81" t="str">
        <f t="shared" si="162"/>
        <v/>
      </c>
      <c r="HL40" s="81" t="str">
        <f t="shared" si="163"/>
        <v/>
      </c>
      <c r="HM40" s="81" t="str">
        <f t="shared" si="164"/>
        <v/>
      </c>
      <c r="HN40" s="81" t="str">
        <f>IF(OR(HM40="",$E40&lt;&gt;"全部"),"",IF(COUNTIF(HM$18:HM40,"*"&amp;$U40&amp;"_全部*")=1,1,""))</f>
        <v/>
      </c>
      <c r="HO40" s="81" t="str">
        <f t="shared" si="165"/>
        <v/>
      </c>
      <c r="HP40" s="89" t="str">
        <f t="shared" si="166"/>
        <v/>
      </c>
      <c r="HQ40" s="81" t="str">
        <f>IF(OR(HM40="",AND($E40&lt;&gt;"一部(追加調査)",$E40&lt;&gt;"一部(一区画のみ)")),"",IF(OR(COUNTIF(HM$18:HM40,"*"&amp;$U40&amp;"_一部(追加調査)*")=1,COUNTIF(HM$18:HM40,"*"&amp;$U40&amp;"_一部(一区画のみ)*")=1),1,""))</f>
        <v/>
      </c>
      <c r="HR40" s="81" t="str">
        <f t="shared" si="167"/>
        <v/>
      </c>
      <c r="HS40" s="81" t="str">
        <f t="shared" si="168"/>
        <v/>
      </c>
      <c r="HT40" s="81" t="str">
        <f t="shared" si="169"/>
        <v/>
      </c>
      <c r="HU40" s="81" t="str">
        <f t="shared" si="170"/>
        <v/>
      </c>
      <c r="HV40" s="81" t="str">
        <f t="shared" si="171"/>
        <v/>
      </c>
      <c r="HW40" s="81" t="str">
        <f t="shared" si="172"/>
        <v/>
      </c>
      <c r="HX40" s="81" t="str">
        <f t="shared" si="173"/>
        <v/>
      </c>
      <c r="HY40" s="81" t="str">
        <f>IF(OR(HX40="",$E40&lt;&gt;"全部"),"",IF(COUNTIF(HX$18:HX40,"*"&amp;$U40&amp;"_全部*")=1,1,""))</f>
        <v/>
      </c>
      <c r="HZ40" s="81" t="str">
        <f t="shared" si="174"/>
        <v/>
      </c>
      <c r="IA40" s="81" t="str">
        <f t="shared" si="175"/>
        <v/>
      </c>
      <c r="IB40" s="81" t="str">
        <f>IF(OR(HX40="",AND($E40&lt;&gt;"一部(追加調査)",$E40&lt;&gt;"一部(一区画のみ)")),"",IF(OR(COUNTIF(HX$18:HX40,"*"&amp;$U40&amp;"_一部(追加調査)*")=1,COUNTIF(HX$18:HX40,"*"&amp;$U40&amp;"_一部(一区画のみ)*")=1),1,""))</f>
        <v/>
      </c>
      <c r="IC40" s="81" t="str">
        <f t="shared" si="176"/>
        <v/>
      </c>
      <c r="ID40" s="81" t="str">
        <f t="shared" si="177"/>
        <v/>
      </c>
      <c r="IE40" s="81" t="str">
        <f t="shared" si="178"/>
        <v/>
      </c>
      <c r="IF40" s="81" t="str">
        <f t="shared" si="179"/>
        <v/>
      </c>
      <c r="IG40" s="81" t="str">
        <f t="shared" si="180"/>
        <v/>
      </c>
      <c r="IH40" s="81" t="str">
        <f t="shared" si="181"/>
        <v/>
      </c>
      <c r="II40" s="81" t="str">
        <f t="shared" si="182"/>
        <v/>
      </c>
      <c r="IJ40" s="81" t="str">
        <f>IF(OR(II40="",$E40&lt;&gt;"全部"),"",IF(COUNTIF(II$18:II40,"*"&amp;$U40&amp;"_全部*")=1,1,""))</f>
        <v/>
      </c>
      <c r="IK40" s="81" t="str">
        <f t="shared" si="183"/>
        <v/>
      </c>
      <c r="IL40" s="89" t="str">
        <f t="shared" si="184"/>
        <v/>
      </c>
      <c r="IM40" s="81" t="str">
        <f>IF(OR(II40="",AND($E40&lt;&gt;"一部(追加調査)",$E40&lt;&gt;"一部(一区画のみ)")),"",IF(OR(COUNTIF(II$18:II40,"*"&amp;$U40&amp;"_一部(追加調査)*")=1,COUNTIF(II$18:II40,"*"&amp;$U40&amp;"_一部(一区画のみ)*")=1),1,""))</f>
        <v/>
      </c>
      <c r="IN40" s="81" t="str">
        <f t="shared" si="185"/>
        <v/>
      </c>
      <c r="IO40" s="81" t="str">
        <f t="shared" si="186"/>
        <v/>
      </c>
      <c r="IP40" s="81" t="str">
        <f t="shared" si="187"/>
        <v/>
      </c>
      <c r="IQ40" s="81" t="str">
        <f t="shared" si="188"/>
        <v/>
      </c>
      <c r="IR40" s="81" t="str">
        <f t="shared" si="189"/>
        <v/>
      </c>
      <c r="IS40" s="81" t="str">
        <f t="shared" si="190"/>
        <v/>
      </c>
      <c r="IT40" s="81" t="str">
        <f t="shared" si="191"/>
        <v/>
      </c>
      <c r="IU40" s="81" t="str">
        <f>IF(OR(IT40="",$E40&lt;&gt;"全部"),"",IF(COUNTIF(IT$18:IT40,"*"&amp;$U40&amp;"_全部*")=1,1,""))</f>
        <v/>
      </c>
      <c r="IV40" s="81" t="str">
        <f t="shared" si="192"/>
        <v/>
      </c>
      <c r="IW40" s="81" t="str">
        <f t="shared" si="193"/>
        <v/>
      </c>
      <c r="IX40" s="81" t="str">
        <f>IF(OR(IT40="",AND($E40&lt;&gt;"一部(追加調査)",$E40&lt;&gt;"一部(一区画のみ)")),"",IF(OR(COUNTIF(IT$18:IT40,"*"&amp;$U40&amp;"_一部(追加調査)*")=1,COUNTIF(IT$18:IT40,"*"&amp;$U40&amp;"_一部(一区画のみ)*")=1),1,""))</f>
        <v/>
      </c>
      <c r="IY40" s="81" t="str">
        <f t="shared" si="194"/>
        <v/>
      </c>
      <c r="IZ40" s="81" t="str">
        <f t="shared" si="195"/>
        <v/>
      </c>
      <c r="JA40" s="81" t="str">
        <f t="shared" si="196"/>
        <v/>
      </c>
      <c r="JB40" s="81" t="str">
        <f t="shared" si="197"/>
        <v/>
      </c>
      <c r="JC40" s="81" t="str">
        <f t="shared" si="198"/>
        <v/>
      </c>
      <c r="JD40" s="81" t="str">
        <f t="shared" si="199"/>
        <v/>
      </c>
      <c r="JE40" s="81" t="str">
        <f t="shared" si="200"/>
        <v/>
      </c>
      <c r="JF40" s="81" t="str">
        <f>IF(OR(JE40="",$E40&lt;&gt;"全部"),"",IF(COUNTIF(JE$18:JE40,"*"&amp;$U40&amp;"_全部*")=1,1,""))</f>
        <v/>
      </c>
      <c r="JG40" s="81" t="str">
        <f t="shared" si="201"/>
        <v/>
      </c>
      <c r="JH40" s="89" t="str">
        <f t="shared" si="202"/>
        <v/>
      </c>
      <c r="JI40" s="81" t="str">
        <f>IF(OR(JE40="",AND($E40&lt;&gt;"一部(追加調査)",$E40&lt;&gt;"一部(一区画のみ)")),"",IF(OR(COUNTIF(JE$18:JE40,"*"&amp;$U40&amp;"_一部(追加調査)*")=1,COUNTIF(JE$18:JE40,"*"&amp;$U40&amp;"_一部(一区画のみ)*")=1),1,""))</f>
        <v/>
      </c>
      <c r="JJ40" s="81" t="str">
        <f t="shared" si="203"/>
        <v/>
      </c>
      <c r="JK40" s="81" t="str">
        <f t="shared" si="204"/>
        <v/>
      </c>
      <c r="JL40" s="81" t="str">
        <f t="shared" si="205"/>
        <v/>
      </c>
      <c r="JM40" s="81" t="str">
        <f t="shared" si="206"/>
        <v/>
      </c>
      <c r="JN40" s="81" t="str">
        <f t="shared" si="207"/>
        <v/>
      </c>
      <c r="JO40" s="81" t="str">
        <f t="shared" si="208"/>
        <v/>
      </c>
      <c r="JP40" s="81" t="str">
        <f t="shared" si="209"/>
        <v/>
      </c>
      <c r="JQ40" s="81" t="str">
        <f>IF(OR(JP40="",$E40&lt;&gt;"全部"),"",IF(COUNTIF(JP$18:JP40,"*"&amp;$U40&amp;"_全部*")=1,1,""))</f>
        <v/>
      </c>
      <c r="JR40" s="81" t="str">
        <f t="shared" si="210"/>
        <v/>
      </c>
      <c r="JS40" s="81" t="str">
        <f t="shared" si="211"/>
        <v/>
      </c>
      <c r="JT40" s="81" t="str">
        <f>IF(OR(JP40="",AND($E40&lt;&gt;"一部(追加調査)",$E40&lt;&gt;"一部(一区画のみ)")),"",IF(OR(COUNTIF(JP$18:JP40,"*"&amp;$U40&amp;"_一部(追加調査)*")=1,COUNTIF(JP$18:JP40,"*"&amp;$U40&amp;"_一部(一区画のみ)*")=1),1,""))</f>
        <v/>
      </c>
      <c r="JU40" s="81" t="str">
        <f t="shared" si="212"/>
        <v/>
      </c>
      <c r="JV40" s="81" t="str">
        <f t="shared" si="213"/>
        <v/>
      </c>
      <c r="JW40" s="81" t="str">
        <f t="shared" si="214"/>
        <v/>
      </c>
      <c r="JX40" s="81" t="str">
        <f t="shared" si="215"/>
        <v/>
      </c>
      <c r="JY40" s="81" t="str">
        <f t="shared" si="216"/>
        <v/>
      </c>
      <c r="JZ40" s="81" t="str">
        <f t="shared" si="217"/>
        <v/>
      </c>
    </row>
    <row r="41" spans="1:286" s="81" customFormat="1" ht="15" customHeight="1">
      <c r="A41" s="79"/>
      <c r="B41" s="82">
        <f t="shared" si="0"/>
        <v>24</v>
      </c>
      <c r="C41" s="65"/>
      <c r="D41" s="66"/>
      <c r="E41" s="67"/>
      <c r="F41" s="68"/>
      <c r="G41" s="69"/>
      <c r="H41" s="70"/>
      <c r="I41" s="71"/>
      <c r="J41" s="71"/>
      <c r="K41" s="71"/>
      <c r="L41" s="71"/>
      <c r="M41" s="71"/>
      <c r="N41" s="71"/>
      <c r="O41" s="71"/>
      <c r="P41" s="71"/>
      <c r="Q41" s="71"/>
      <c r="R41" s="71"/>
      <c r="S41" s="72"/>
      <c r="T41" s="79"/>
      <c r="U41" s="81" t="str">
        <f t="shared" si="1"/>
        <v/>
      </c>
      <c r="V41" s="81" t="str">
        <f>IF(U41="","",COUNTIF(U$18:U41,U41))</f>
        <v/>
      </c>
      <c r="W41" s="81" t="str">
        <f t="shared" si="2"/>
        <v/>
      </c>
      <c r="X41" s="81" t="str">
        <f>IF(OR(W41="",$E41&lt;&gt;"全部"),"",IF(COUNTIF(W$18:W41,"*"&amp;$U41&amp;"_全部*")=1,1,""))</f>
        <v/>
      </c>
      <c r="Y41" s="81" t="str">
        <f t="shared" si="3"/>
        <v/>
      </c>
      <c r="Z41" s="89" t="str">
        <f t="shared" si="4"/>
        <v/>
      </c>
      <c r="AA41" s="81" t="str">
        <f>IF(OR(W41="",AND($E41&lt;&gt;"一部(追加調査)",$E41&lt;&gt;"一部(一区画のみ)")),"",IF(OR(COUNTIF(W$18:W41, "*" &amp; $U41 &amp; "_一部(追加調査)*")=1, COUNTIF(W$18:W41, "*" &amp; $U41 &amp; "_一部(一区画のみ)*")=1), 1, ""))</f>
        <v/>
      </c>
      <c r="AB41" s="81" t="str">
        <f t="shared" si="5"/>
        <v/>
      </c>
      <c r="AC41" s="81" t="str">
        <f t="shared" si="6"/>
        <v/>
      </c>
      <c r="AD41" s="81" t="str">
        <f t="shared" si="7"/>
        <v/>
      </c>
      <c r="AE41" s="81" t="str">
        <f t="shared" si="8"/>
        <v/>
      </c>
      <c r="AF41" s="81" t="str">
        <f t="shared" si="9"/>
        <v/>
      </c>
      <c r="AG41" s="81" t="str">
        <f t="shared" si="10"/>
        <v/>
      </c>
      <c r="AH41" s="81" t="str">
        <f t="shared" si="11"/>
        <v/>
      </c>
      <c r="AI41" s="81" t="str">
        <f>IF(OR(AH41="",$E41&lt;&gt;"全部"),"",IF(COUNTIF(AH$18:AH41,"*"&amp;$U41&amp;"_全部*")=1,1,""))</f>
        <v/>
      </c>
      <c r="AJ41" s="81" t="str">
        <f t="shared" si="12"/>
        <v/>
      </c>
      <c r="AK41" s="81" t="str">
        <f t="shared" si="13"/>
        <v/>
      </c>
      <c r="AL41" s="81" t="str">
        <f>IF(OR(AH41="",AND($E41&lt;&gt;"一部(追加調査)",$E41&lt;&gt;"一部(一区画のみ)")),"",IF(OR(COUNTIF(AH$18:AH41,"*"&amp;$U41&amp;"_一部(追加調査)*")=1,COUNTIF(AH$18:AH41,"*"&amp;$U41&amp;"_一部(一区画のみ)*")=1),1,""))</f>
        <v/>
      </c>
      <c r="AM41" s="81" t="str">
        <f t="shared" si="14"/>
        <v/>
      </c>
      <c r="AN41" s="81" t="str">
        <f t="shared" si="15"/>
        <v/>
      </c>
      <c r="AO41" s="81" t="str">
        <f t="shared" si="16"/>
        <v/>
      </c>
      <c r="AP41" s="81" t="str">
        <f t="shared" si="17"/>
        <v/>
      </c>
      <c r="AQ41" s="81" t="str">
        <f t="shared" si="18"/>
        <v/>
      </c>
      <c r="AR41" s="81" t="str">
        <f t="shared" si="19"/>
        <v/>
      </c>
      <c r="AS41" s="81" t="str">
        <f t="shared" si="20"/>
        <v/>
      </c>
      <c r="AT41" s="81" t="str">
        <f>IF(OR(AS41="",$E41&lt;&gt;"全部"),"",IF(COUNTIF(AS$18:AS41,"*"&amp;$U41&amp;"_全部*")=1,1,""))</f>
        <v/>
      </c>
      <c r="AU41" s="81" t="str">
        <f t="shared" si="21"/>
        <v/>
      </c>
      <c r="AV41" s="89" t="str">
        <f t="shared" si="22"/>
        <v/>
      </c>
      <c r="AW41" s="81" t="str">
        <f>IF(OR(AS41="",AND($E41&lt;&gt;"一部(追加調査)",$E41&lt;&gt;"一部(一区画のみ)")),"",IF(OR(COUNTIF(AS$18:AS41,"*"&amp;$U41&amp;"_一部(追加調査)*")=1,COUNTIF(AS$18:AS41,"*"&amp;$U41&amp;"_一部(一区画のみ)*")=1),1,""))</f>
        <v/>
      </c>
      <c r="AX41" s="81" t="str">
        <f t="shared" si="23"/>
        <v/>
      </c>
      <c r="AY41" s="81" t="str">
        <f t="shared" si="24"/>
        <v/>
      </c>
      <c r="AZ41" s="81" t="str">
        <f t="shared" si="25"/>
        <v/>
      </c>
      <c r="BA41" s="81" t="str">
        <f t="shared" si="26"/>
        <v/>
      </c>
      <c r="BB41" s="81" t="str">
        <f t="shared" si="27"/>
        <v/>
      </c>
      <c r="BC41" s="81" t="str">
        <f t="shared" si="28"/>
        <v/>
      </c>
      <c r="BD41" s="81" t="str">
        <f t="shared" si="29"/>
        <v/>
      </c>
      <c r="BE41" s="81" t="str">
        <f>IF(OR(BD41="",$E41&lt;&gt;"全部"),"",IF(COUNTIF(BD$18:BD41,"*"&amp;$U41&amp;"_全部*")=1,1,""))</f>
        <v/>
      </c>
      <c r="BF41" s="81" t="str">
        <f t="shared" si="30"/>
        <v/>
      </c>
      <c r="BG41" s="81" t="str">
        <f t="shared" si="31"/>
        <v/>
      </c>
      <c r="BH41" s="81" t="str">
        <f>IF(OR(BD41="",AND($E41&lt;&gt;"一部(追加調査)",$E41&lt;&gt;"一部(一区画のみ)")),"",IF(OR(COUNTIF(BD$18:BD41,"*"&amp;$U41&amp;"_一部(追加調査)*")=1, COUNTIF(BD$18:BD41,"*"&amp;$U41&amp;"_一部(一区画のみ)*")=1),1,""))</f>
        <v/>
      </c>
      <c r="BI41" s="81" t="str">
        <f t="shared" si="32"/>
        <v/>
      </c>
      <c r="BJ41" s="81" t="str">
        <f t="shared" si="33"/>
        <v/>
      </c>
      <c r="BK41" s="81" t="str">
        <f t="shared" si="34"/>
        <v/>
      </c>
      <c r="BL41" s="81" t="str">
        <f t="shared" si="35"/>
        <v/>
      </c>
      <c r="BM41" s="81" t="str">
        <f t="shared" si="36"/>
        <v/>
      </c>
      <c r="BN41" s="81" t="str">
        <f t="shared" si="37"/>
        <v/>
      </c>
      <c r="BO41" s="81" t="str">
        <f t="shared" si="38"/>
        <v/>
      </c>
      <c r="BP41" s="81" t="str">
        <f>IF(OR(BO41="",$E41&lt;&gt;"全部"),"",IF(COUNTIF(BO$18:BO41,"*"&amp;$U41&amp;"_全部*")=1,1,""))</f>
        <v/>
      </c>
      <c r="BQ41" s="81" t="str">
        <f t="shared" si="39"/>
        <v/>
      </c>
      <c r="BR41" s="89" t="str">
        <f t="shared" si="40"/>
        <v/>
      </c>
      <c r="BS41" s="81" t="str">
        <f>IF(OR(BO41="",AND($E41&lt;&gt;"一部(追加調査)",$E41&lt;&gt;"一部(一区画のみ)")),"",IF(OR(COUNTIF(BO$18:BO41,"*"&amp;$U41&amp;"_一部(追加調査)*")=1, COUNTIF(BO$18:BO41,"*"&amp;$U41&amp;"_一部(一区画のみ*")=1),1,""))</f>
        <v/>
      </c>
      <c r="BT41" s="81" t="str">
        <f t="shared" si="41"/>
        <v/>
      </c>
      <c r="BU41" s="81" t="str">
        <f t="shared" si="42"/>
        <v/>
      </c>
      <c r="BV41" s="81" t="str">
        <f t="shared" si="43"/>
        <v/>
      </c>
      <c r="BW41" s="81" t="str">
        <f t="shared" si="44"/>
        <v/>
      </c>
      <c r="BX41" s="81" t="str">
        <f t="shared" si="45"/>
        <v/>
      </c>
      <c r="BY41" s="81" t="str">
        <f t="shared" si="46"/>
        <v/>
      </c>
      <c r="BZ41" s="81" t="str">
        <f t="shared" si="47"/>
        <v/>
      </c>
      <c r="CA41" s="81" t="str">
        <f>IF(OR(BZ41="",$E41&lt;&gt;"全部"),"",IF(COUNTIF(BZ$18:BZ41,"*"&amp;$U41&amp;"_全部*")=1,1,""))</f>
        <v/>
      </c>
      <c r="CB41" s="81" t="str">
        <f t="shared" si="48"/>
        <v/>
      </c>
      <c r="CC41" s="81" t="str">
        <f t="shared" si="49"/>
        <v/>
      </c>
      <c r="CD41" s="81" t="str">
        <f>IF(OR(BZ41="",AND($E41&lt;&gt;"一部(追加調査)",$E41&lt;&gt;"一部(一区画のみ)")),"",IF(OR(COUNTIF(BZ$18:BZ41,"*"&amp;$U41&amp;"_一部(追加調査)*")=1,COUNTIF(BZ$18:BZ41,"*"&amp;$U41&amp;"_一部(一区画のみ)*")=1),1,""))</f>
        <v/>
      </c>
      <c r="CE41" s="81" t="str">
        <f t="shared" si="50"/>
        <v/>
      </c>
      <c r="CF41" s="81" t="str">
        <f t="shared" si="51"/>
        <v/>
      </c>
      <c r="CG41" s="81" t="str">
        <f t="shared" si="52"/>
        <v/>
      </c>
      <c r="CH41" s="81" t="str">
        <f t="shared" si="53"/>
        <v/>
      </c>
      <c r="CI41" s="81" t="str">
        <f t="shared" si="54"/>
        <v/>
      </c>
      <c r="CJ41" s="81" t="str">
        <f t="shared" si="55"/>
        <v/>
      </c>
      <c r="CK41" s="81" t="str">
        <f t="shared" si="56"/>
        <v/>
      </c>
      <c r="CL41" s="81" t="str">
        <f>IF(OR(CK41="",$E41&lt;&gt;"全部"),"",IF(COUNTIF(CK$18:CK41,"*"&amp;$U41&amp;"_全部*")=1,1,""))</f>
        <v/>
      </c>
      <c r="CM41" s="81" t="str">
        <f t="shared" si="57"/>
        <v/>
      </c>
      <c r="CN41" s="89" t="str">
        <f t="shared" si="58"/>
        <v/>
      </c>
      <c r="CO41" s="81" t="str">
        <f>IF(OR(CK41="",AND($E41&lt;&gt;"一部(追加調査)",$E41&lt;&gt;"一部(一区画のみ)")),"",IF(OR(COUNTIF(CK$18:CK41,"*"&amp;$U41&amp;"_一部(追加調査)*")=1,COUNTIF(CK$18:CK41,"*"&amp;$U41&amp;"_一部(一区画のみ)*")=1),1,""))</f>
        <v/>
      </c>
      <c r="CP41" s="81" t="str">
        <f t="shared" si="59"/>
        <v/>
      </c>
      <c r="CQ41" s="81" t="str">
        <f t="shared" si="60"/>
        <v/>
      </c>
      <c r="CR41" s="81" t="str">
        <f t="shared" si="61"/>
        <v/>
      </c>
      <c r="CS41" s="81" t="str">
        <f t="shared" si="62"/>
        <v/>
      </c>
      <c r="CT41" s="81" t="str">
        <f t="shared" si="63"/>
        <v/>
      </c>
      <c r="CU41" s="81" t="str">
        <f t="shared" si="64"/>
        <v/>
      </c>
      <c r="CV41" s="81" t="str">
        <f t="shared" si="65"/>
        <v/>
      </c>
      <c r="CW41" s="81" t="str">
        <f>IF(OR(CV41="",$E41&lt;&gt;"全部"),"",IF(COUNTIF(CV$18:CV41,"*"&amp;$U41&amp;"_全部*")=1,1,""))</f>
        <v/>
      </c>
      <c r="CX41" s="81" t="str">
        <f t="shared" si="66"/>
        <v/>
      </c>
      <c r="CY41" s="81" t="str">
        <f t="shared" si="67"/>
        <v/>
      </c>
      <c r="CZ41" s="81" t="str">
        <f>IF(OR(CV41="",AND($E41&lt;&gt;"一部(追加調査)",$E41&lt;&gt;"一部(一区画のみ)")),"",IF(OR(COUNTIF(CV$18:CV41,"*"&amp;$U41&amp;"_一部(追加調査)*")=1,COUNTIF(CV$18:CV41,"*"&amp;$U41&amp;"_一部(一区画のみ)*")=1),1,""))</f>
        <v/>
      </c>
      <c r="DA41" s="81" t="str">
        <f t="shared" si="68"/>
        <v/>
      </c>
      <c r="DB41" s="81" t="str">
        <f t="shared" si="69"/>
        <v/>
      </c>
      <c r="DC41" s="81" t="str">
        <f t="shared" si="70"/>
        <v/>
      </c>
      <c r="DD41" s="81" t="str">
        <f t="shared" si="71"/>
        <v/>
      </c>
      <c r="DE41" s="81" t="str">
        <f t="shared" si="72"/>
        <v/>
      </c>
      <c r="DF41" s="81" t="str">
        <f t="shared" si="73"/>
        <v/>
      </c>
      <c r="DG41" s="81" t="str">
        <f t="shared" si="74"/>
        <v/>
      </c>
      <c r="DH41" s="81" t="str">
        <f>IF(OR(DG41="",$E41&lt;&gt;"全部"),"",IF(COUNTIF(DG$18:DG41,"*"&amp;$U41&amp;"_全部*")=1,1,""))</f>
        <v/>
      </c>
      <c r="DI41" s="81" t="str">
        <f t="shared" si="75"/>
        <v/>
      </c>
      <c r="DJ41" s="89" t="str">
        <f t="shared" si="76"/>
        <v/>
      </c>
      <c r="DK41" s="81" t="str">
        <f>IF(OR(DG41="",AND($E41&lt;&gt;"一部(追加調査)",$E41&lt;&gt;"一部(一区画のみ)")),"",IF(OR(COUNTIF(DG$18:DG41,"*"&amp;$U41&amp;"_一部(追加調査)*")=1,COUNTIF(DG$18:DG41,"*"&amp;$U41&amp;"_一部(一区画のみ)*")=1),1,""))</f>
        <v/>
      </c>
      <c r="DL41" s="81" t="str">
        <f t="shared" si="77"/>
        <v/>
      </c>
      <c r="DM41" s="81" t="str">
        <f t="shared" si="78"/>
        <v/>
      </c>
      <c r="DN41" s="81" t="str">
        <f t="shared" si="79"/>
        <v/>
      </c>
      <c r="DO41" s="81" t="str">
        <f t="shared" si="80"/>
        <v/>
      </c>
      <c r="DP41" s="81" t="str">
        <f t="shared" si="81"/>
        <v/>
      </c>
      <c r="DQ41" s="81" t="str">
        <f t="shared" si="82"/>
        <v/>
      </c>
      <c r="DR41" s="81" t="str">
        <f t="shared" si="83"/>
        <v/>
      </c>
      <c r="DS41" s="81" t="str">
        <f>IF(OR(DR41="",$E41&lt;&gt;"全部"),"",IF(COUNTIF(DR$18:DR41,"*"&amp;$U41&amp;"_全部*")=1,1,""))</f>
        <v/>
      </c>
      <c r="DT41" s="81" t="str">
        <f t="shared" si="84"/>
        <v/>
      </c>
      <c r="DU41" s="81" t="str">
        <f t="shared" si="85"/>
        <v/>
      </c>
      <c r="DV41" s="81" t="str">
        <f>IF(OR(DR41="",AND($E41&lt;&gt;"一部(追加調査)",$E41&lt;&gt;"一部(一区画のみ)")),"",IF(OR(COUNTIF(DR$18:DR41,"*"&amp;$U41&amp;"_一部(追加調査)*")=1,COUNTIF(DR$18:DR41,"*"&amp;$U41&amp;"_一部(一区画のみ)*")=1),1,""))</f>
        <v/>
      </c>
      <c r="DW41" s="81" t="str">
        <f t="shared" si="86"/>
        <v/>
      </c>
      <c r="DX41" s="81" t="str">
        <f t="shared" si="87"/>
        <v/>
      </c>
      <c r="DY41" s="81" t="str">
        <f t="shared" si="88"/>
        <v/>
      </c>
      <c r="DZ41" s="81" t="str">
        <f t="shared" si="89"/>
        <v/>
      </c>
      <c r="EA41" s="81" t="str">
        <f t="shared" si="90"/>
        <v/>
      </c>
      <c r="EB41" s="81" t="str">
        <f t="shared" si="91"/>
        <v/>
      </c>
      <c r="EC41" s="81" t="str">
        <f t="shared" si="92"/>
        <v/>
      </c>
      <c r="ED41" s="81" t="str">
        <f>IF(OR(EC41="",$E41&lt;&gt;"全部"),"",IF(COUNTIF(EC$18:EC41,"*"&amp;$U41&amp;"_全部*")=1,1,""))</f>
        <v/>
      </c>
      <c r="EE41" s="81" t="str">
        <f t="shared" si="93"/>
        <v/>
      </c>
      <c r="EF41" s="89" t="str">
        <f t="shared" si="94"/>
        <v/>
      </c>
      <c r="EG41" s="81" t="str">
        <f>IF(OR(EC41="",AND($E41&lt;&gt;"一部(追加調査)",$E41&lt;&gt;"一部(一区画のみ)")),"",IF(OR(COUNTIF(EC$18:EC41,"*"&amp;$U41&amp;"_一部(追加調査)*")=1,COUNTIF(EC$18:EC41,"*"&amp;$U41&amp;"_一部(一区画のみ)*")=1),1,""))</f>
        <v/>
      </c>
      <c r="EH41" s="81" t="str">
        <f t="shared" si="95"/>
        <v/>
      </c>
      <c r="EI41" s="81" t="str">
        <f t="shared" si="96"/>
        <v/>
      </c>
      <c r="EJ41" s="81" t="str">
        <f t="shared" si="97"/>
        <v/>
      </c>
      <c r="EK41" s="81" t="str">
        <f t="shared" si="98"/>
        <v/>
      </c>
      <c r="EL41" s="81" t="str">
        <f t="shared" si="99"/>
        <v/>
      </c>
      <c r="EM41" s="81" t="str">
        <f t="shared" si="100"/>
        <v/>
      </c>
      <c r="EN41" s="81" t="str">
        <f t="shared" si="101"/>
        <v/>
      </c>
      <c r="EO41" s="81" t="str">
        <f>IF(OR(EN41="",$E41&lt;&gt;"全部"),"",IF(COUNTIF(EN$18:EN41,"*"&amp;$U41&amp;"_全部*")=1,1,""))</f>
        <v/>
      </c>
      <c r="EP41" s="81" t="str">
        <f t="shared" si="102"/>
        <v/>
      </c>
      <c r="EQ41" s="81" t="str">
        <f t="shared" si="103"/>
        <v/>
      </c>
      <c r="ER41" s="81" t="str">
        <f>IF(OR(EN41="",AND($E41&lt;&gt;"一部(追加調査)",$E41&lt;&gt;"一部(一区画のみ)")),"",IF(OR(COUNTIF(EN$18:EN41,"*"&amp;$U41&amp;"_一部(追加調査)*")=1,COUNTIF(EN$18:EN41,"*"&amp;$U41&amp;"_一部(一区画のみ)*")=1),1,""))</f>
        <v/>
      </c>
      <c r="ES41" s="81" t="str">
        <f t="shared" si="104"/>
        <v/>
      </c>
      <c r="ET41" s="81" t="str">
        <f t="shared" si="105"/>
        <v/>
      </c>
      <c r="EU41" s="81" t="str">
        <f t="shared" si="106"/>
        <v/>
      </c>
      <c r="EV41" s="81" t="str">
        <f t="shared" si="107"/>
        <v/>
      </c>
      <c r="EW41" s="81" t="str">
        <f t="shared" si="108"/>
        <v/>
      </c>
      <c r="EX41" s="81" t="str">
        <f t="shared" si="109"/>
        <v/>
      </c>
      <c r="EY41" s="81" t="str">
        <f t="shared" si="110"/>
        <v/>
      </c>
      <c r="EZ41" s="81" t="str">
        <f>IF(OR(EY41="",$E41&lt;&gt;"全部"),"",IF(COUNTIF(EY$18:EY41,"*"&amp;$U41&amp;"_全部*")=1,1,""))</f>
        <v/>
      </c>
      <c r="FA41" s="81" t="str">
        <f t="shared" si="111"/>
        <v/>
      </c>
      <c r="FB41" s="89" t="str">
        <f t="shared" si="112"/>
        <v/>
      </c>
      <c r="FC41" s="81" t="str">
        <f>IF(OR(EY41="",AND($E41&lt;&gt;"一部(追加調査)",$E41&lt;&gt;"一部(一区画のみ)")),"",IF(OR(COUNTIF(EY$18:EY41,"*"&amp;$U41&amp;"_一部(追加調査)*")=1,COUNTIF(EY$18:EY41,"*"&amp;$U41&amp;"_一部(一区画のみ)*")=1),1,""))</f>
        <v/>
      </c>
      <c r="FD41" s="81" t="str">
        <f t="shared" si="113"/>
        <v/>
      </c>
      <c r="FE41" s="81" t="str">
        <f t="shared" si="114"/>
        <v/>
      </c>
      <c r="FF41" s="81" t="str">
        <f t="shared" si="115"/>
        <v/>
      </c>
      <c r="FG41" s="81" t="str">
        <f t="shared" si="116"/>
        <v/>
      </c>
      <c r="FH41" s="81" t="str">
        <f t="shared" si="117"/>
        <v/>
      </c>
      <c r="FI41" s="81" t="str">
        <f t="shared" si="118"/>
        <v/>
      </c>
      <c r="FJ41" s="81" t="str">
        <f t="shared" si="119"/>
        <v/>
      </c>
      <c r="FK41" s="81" t="str">
        <f>IF(OR(FJ41="",$E41&lt;&gt;"全部"),"",IF(COUNTIF(FJ$18:FJ41,"*"&amp;$U41&amp;"_全部*")=1,1,""))</f>
        <v/>
      </c>
      <c r="FL41" s="81" t="str">
        <f t="shared" si="120"/>
        <v/>
      </c>
      <c r="FM41" s="81" t="str">
        <f t="shared" si="121"/>
        <v/>
      </c>
      <c r="FN41" s="81" t="str">
        <f>IF(OR(FJ41="",AND($E41&lt;&gt;"一部(追加調査)",$E41&lt;&gt;"一部(一区画のみ)")),"",IF(OR(COUNTIF(FJ$18:FJ41,"*"&amp;$U41&amp;"_一部(追加調査)*")=1,COUNTIF(FJ$18:FJ41,"*"&amp;$U41&amp;"_一部(一区画のみ)*")=1),1,""))</f>
        <v/>
      </c>
      <c r="FO41" s="81" t="str">
        <f t="shared" si="122"/>
        <v/>
      </c>
      <c r="FP41" s="81" t="str">
        <f t="shared" si="123"/>
        <v/>
      </c>
      <c r="FQ41" s="81" t="str">
        <f t="shared" si="124"/>
        <v/>
      </c>
      <c r="FR41" s="81" t="str">
        <f t="shared" si="125"/>
        <v/>
      </c>
      <c r="FS41" s="81" t="str">
        <f t="shared" si="126"/>
        <v/>
      </c>
      <c r="FT41" s="81" t="str">
        <f t="shared" si="127"/>
        <v/>
      </c>
      <c r="FU41" s="81" t="str">
        <f t="shared" si="128"/>
        <v/>
      </c>
      <c r="FV41" s="81" t="str">
        <f>IF(OR(FU41="",$E41&lt;&gt;"全部"),"",IF(COUNTIF(FU$18:FU41,"*"&amp;$U41&amp;"_全部*")=1,1,""))</f>
        <v/>
      </c>
      <c r="FW41" s="81" t="str">
        <f t="shared" si="129"/>
        <v/>
      </c>
      <c r="FX41" s="89" t="str">
        <f t="shared" si="130"/>
        <v/>
      </c>
      <c r="FY41" s="81" t="str">
        <f>IF(OR(FU41="",AND($E41&lt;&gt;"一部(追加調査)",$E41&lt;&gt;"一部(一区画のみ)")),"",IF(OR(COUNTIF(FU$18:FU41,"*"&amp;$U41&amp;"_一部(追加調査)*")=1,COUNTIF(FU$18:FU41,"*"&amp;$U41&amp;"_一部(一区画のみ)*")=1),1,""))</f>
        <v/>
      </c>
      <c r="FZ41" s="81" t="str">
        <f t="shared" si="131"/>
        <v/>
      </c>
      <c r="GA41" s="81" t="str">
        <f t="shared" si="132"/>
        <v/>
      </c>
      <c r="GB41" s="81" t="str">
        <f t="shared" si="133"/>
        <v/>
      </c>
      <c r="GC41" s="81" t="str">
        <f t="shared" si="134"/>
        <v/>
      </c>
      <c r="GD41" s="81" t="str">
        <f t="shared" si="135"/>
        <v/>
      </c>
      <c r="GE41" s="81" t="str">
        <f t="shared" si="136"/>
        <v/>
      </c>
      <c r="GF41" s="81" t="str">
        <f t="shared" si="137"/>
        <v/>
      </c>
      <c r="GG41" s="81" t="str">
        <f>IF(OR(GF41="",$E41&lt;&gt;"全部"),"",IF(COUNTIF(GF$18:GF41,"*"&amp;$U41&amp;"_全部*")=1,1,""))</f>
        <v/>
      </c>
      <c r="GH41" s="81" t="str">
        <f t="shared" si="138"/>
        <v/>
      </c>
      <c r="GI41" s="81" t="str">
        <f t="shared" si="139"/>
        <v/>
      </c>
      <c r="GJ41" s="81" t="str">
        <f>IF(OR(GF41="",AND($E41&lt;&gt;"一部(追加調査)",$E41&lt;&gt;"一部(一区画のみ)")),"",IF(OR(COUNTIF(GF$18:GF41,"*"&amp;$U41&amp;"_一部(追加調査)*")=1,COUNTIF(GF$18:GF41,"*"&amp;$U41&amp;"_一部(一区画のみ)*")=1),1,""))</f>
        <v/>
      </c>
      <c r="GK41" s="81" t="str">
        <f t="shared" si="140"/>
        <v/>
      </c>
      <c r="GL41" s="81" t="str">
        <f t="shared" si="141"/>
        <v/>
      </c>
      <c r="GM41" s="81" t="str">
        <f t="shared" si="142"/>
        <v/>
      </c>
      <c r="GN41" s="81" t="str">
        <f t="shared" si="143"/>
        <v/>
      </c>
      <c r="GO41" s="81" t="str">
        <f t="shared" si="144"/>
        <v/>
      </c>
      <c r="GP41" s="81" t="str">
        <f t="shared" si="145"/>
        <v/>
      </c>
      <c r="GQ41" s="81" t="str">
        <f t="shared" si="146"/>
        <v/>
      </c>
      <c r="GR41" s="81" t="str">
        <f>IF(OR(GQ41="",$E41&lt;&gt;"全部"),"",IF(COUNTIF(GQ$18:GQ41,"*"&amp;$U41&amp;"_全部*")=1,1,""))</f>
        <v/>
      </c>
      <c r="GS41" s="81" t="str">
        <f t="shared" si="147"/>
        <v/>
      </c>
      <c r="GT41" s="89" t="str">
        <f t="shared" si="148"/>
        <v/>
      </c>
      <c r="GU41" s="81" t="str">
        <f>IF(OR(GQ41="",AND($E41&lt;&gt;"一部(追加調査)",$E41&lt;&gt;"一部(一区画のみ)")),"",IF(OR(COUNTIF(GQ$18:GQ41,"*"&amp;$U41&amp;"_一部(追加調査)*")=1,COUNTIF(GQ$18:GQ41,"*"&amp;$U41&amp;"_一部(一区画のみ)*")=1),1,""))</f>
        <v/>
      </c>
      <c r="GV41" s="81" t="str">
        <f t="shared" si="149"/>
        <v/>
      </c>
      <c r="GW41" s="81" t="str">
        <f t="shared" si="150"/>
        <v/>
      </c>
      <c r="GX41" s="81" t="str">
        <f t="shared" si="151"/>
        <v/>
      </c>
      <c r="GY41" s="81" t="str">
        <f t="shared" si="152"/>
        <v/>
      </c>
      <c r="GZ41" s="81" t="str">
        <f t="shared" si="153"/>
        <v/>
      </c>
      <c r="HA41" s="81" t="str">
        <f t="shared" si="154"/>
        <v/>
      </c>
      <c r="HB41" s="81" t="str">
        <f t="shared" si="155"/>
        <v/>
      </c>
      <c r="HC41" s="81" t="str">
        <f>IF(OR(HB41="",$E41&lt;&gt;"全部"),"",IF(COUNTIF(HB$18:HB41,"*"&amp;$U41&amp;"_全部*")=1,1,""))</f>
        <v/>
      </c>
      <c r="HD41" s="81" t="str">
        <f t="shared" si="156"/>
        <v/>
      </c>
      <c r="HE41" s="81" t="str">
        <f t="shared" si="157"/>
        <v/>
      </c>
      <c r="HF41" s="81" t="str">
        <f>IF(OR(HB41="",AND($E41&lt;&gt;"一部(追加調査)",$E41&lt;&gt;"一部(一区画のみ)")),"",IF(OR(COUNTIF(HB$18:HB41,"*"&amp;$U41&amp;"_一部(追加調査)*")=1,COUNTIF(HB$18:HB41,"*"&amp;$U41&amp;"_一部(一区画のみ)*")=1),1,""))</f>
        <v/>
      </c>
      <c r="HG41" s="81" t="str">
        <f t="shared" si="158"/>
        <v/>
      </c>
      <c r="HH41" s="81" t="str">
        <f t="shared" si="159"/>
        <v/>
      </c>
      <c r="HI41" s="81" t="str">
        <f t="shared" si="160"/>
        <v/>
      </c>
      <c r="HJ41" s="81" t="str">
        <f t="shared" si="161"/>
        <v/>
      </c>
      <c r="HK41" s="81" t="str">
        <f t="shared" si="162"/>
        <v/>
      </c>
      <c r="HL41" s="81" t="str">
        <f t="shared" si="163"/>
        <v/>
      </c>
      <c r="HM41" s="81" t="str">
        <f t="shared" si="164"/>
        <v/>
      </c>
      <c r="HN41" s="81" t="str">
        <f>IF(OR(HM41="",$E41&lt;&gt;"全部"),"",IF(COUNTIF(HM$18:HM41,"*"&amp;$U41&amp;"_全部*")=1,1,""))</f>
        <v/>
      </c>
      <c r="HO41" s="81" t="str">
        <f t="shared" si="165"/>
        <v/>
      </c>
      <c r="HP41" s="89" t="str">
        <f t="shared" si="166"/>
        <v/>
      </c>
      <c r="HQ41" s="81" t="str">
        <f>IF(OR(HM41="",AND($E41&lt;&gt;"一部(追加調査)",$E41&lt;&gt;"一部(一区画のみ)")),"",IF(OR(COUNTIF(HM$18:HM41,"*"&amp;$U41&amp;"_一部(追加調査)*")=1,COUNTIF(HM$18:HM41,"*"&amp;$U41&amp;"_一部(一区画のみ)*")=1),1,""))</f>
        <v/>
      </c>
      <c r="HR41" s="81" t="str">
        <f t="shared" si="167"/>
        <v/>
      </c>
      <c r="HS41" s="81" t="str">
        <f t="shared" si="168"/>
        <v/>
      </c>
      <c r="HT41" s="81" t="str">
        <f t="shared" si="169"/>
        <v/>
      </c>
      <c r="HU41" s="81" t="str">
        <f t="shared" si="170"/>
        <v/>
      </c>
      <c r="HV41" s="81" t="str">
        <f t="shared" si="171"/>
        <v/>
      </c>
      <c r="HW41" s="81" t="str">
        <f t="shared" si="172"/>
        <v/>
      </c>
      <c r="HX41" s="81" t="str">
        <f t="shared" si="173"/>
        <v/>
      </c>
      <c r="HY41" s="81" t="str">
        <f>IF(OR(HX41="",$E41&lt;&gt;"全部"),"",IF(COUNTIF(HX$18:HX41,"*"&amp;$U41&amp;"_全部*")=1,1,""))</f>
        <v/>
      </c>
      <c r="HZ41" s="81" t="str">
        <f t="shared" si="174"/>
        <v/>
      </c>
      <c r="IA41" s="81" t="str">
        <f t="shared" si="175"/>
        <v/>
      </c>
      <c r="IB41" s="81" t="str">
        <f>IF(OR(HX41="",AND($E41&lt;&gt;"一部(追加調査)",$E41&lt;&gt;"一部(一区画のみ)")),"",IF(OR(COUNTIF(HX$18:HX41,"*"&amp;$U41&amp;"_一部(追加調査)*")=1,COUNTIF(HX$18:HX41,"*"&amp;$U41&amp;"_一部(一区画のみ)*")=1),1,""))</f>
        <v/>
      </c>
      <c r="IC41" s="81" t="str">
        <f t="shared" si="176"/>
        <v/>
      </c>
      <c r="ID41" s="81" t="str">
        <f t="shared" si="177"/>
        <v/>
      </c>
      <c r="IE41" s="81" t="str">
        <f t="shared" si="178"/>
        <v/>
      </c>
      <c r="IF41" s="81" t="str">
        <f t="shared" si="179"/>
        <v/>
      </c>
      <c r="IG41" s="81" t="str">
        <f t="shared" si="180"/>
        <v/>
      </c>
      <c r="IH41" s="81" t="str">
        <f t="shared" si="181"/>
        <v/>
      </c>
      <c r="II41" s="81" t="str">
        <f t="shared" si="182"/>
        <v/>
      </c>
      <c r="IJ41" s="81" t="str">
        <f>IF(OR(II41="",$E41&lt;&gt;"全部"),"",IF(COUNTIF(II$18:II41,"*"&amp;$U41&amp;"_全部*")=1,1,""))</f>
        <v/>
      </c>
      <c r="IK41" s="81" t="str">
        <f t="shared" si="183"/>
        <v/>
      </c>
      <c r="IL41" s="89" t="str">
        <f t="shared" si="184"/>
        <v/>
      </c>
      <c r="IM41" s="81" t="str">
        <f>IF(OR(II41="",AND($E41&lt;&gt;"一部(追加調査)",$E41&lt;&gt;"一部(一区画のみ)")),"",IF(OR(COUNTIF(II$18:II41,"*"&amp;$U41&amp;"_一部(追加調査)*")=1,COUNTIF(II$18:II41,"*"&amp;$U41&amp;"_一部(一区画のみ)*")=1),1,""))</f>
        <v/>
      </c>
      <c r="IN41" s="81" t="str">
        <f t="shared" si="185"/>
        <v/>
      </c>
      <c r="IO41" s="81" t="str">
        <f t="shared" si="186"/>
        <v/>
      </c>
      <c r="IP41" s="81" t="str">
        <f t="shared" si="187"/>
        <v/>
      </c>
      <c r="IQ41" s="81" t="str">
        <f t="shared" si="188"/>
        <v/>
      </c>
      <c r="IR41" s="81" t="str">
        <f t="shared" si="189"/>
        <v/>
      </c>
      <c r="IS41" s="81" t="str">
        <f t="shared" si="190"/>
        <v/>
      </c>
      <c r="IT41" s="81" t="str">
        <f t="shared" si="191"/>
        <v/>
      </c>
      <c r="IU41" s="81" t="str">
        <f>IF(OR(IT41="",$E41&lt;&gt;"全部"),"",IF(COUNTIF(IT$18:IT41,"*"&amp;$U41&amp;"_全部*")=1,1,""))</f>
        <v/>
      </c>
      <c r="IV41" s="81" t="str">
        <f t="shared" si="192"/>
        <v/>
      </c>
      <c r="IW41" s="81" t="str">
        <f t="shared" si="193"/>
        <v/>
      </c>
      <c r="IX41" s="81" t="str">
        <f>IF(OR(IT41="",AND($E41&lt;&gt;"一部(追加調査)",$E41&lt;&gt;"一部(一区画のみ)")),"",IF(OR(COUNTIF(IT$18:IT41,"*"&amp;$U41&amp;"_一部(追加調査)*")=1,COUNTIF(IT$18:IT41,"*"&amp;$U41&amp;"_一部(一区画のみ)*")=1),1,""))</f>
        <v/>
      </c>
      <c r="IY41" s="81" t="str">
        <f t="shared" si="194"/>
        <v/>
      </c>
      <c r="IZ41" s="81" t="str">
        <f t="shared" si="195"/>
        <v/>
      </c>
      <c r="JA41" s="81" t="str">
        <f t="shared" si="196"/>
        <v/>
      </c>
      <c r="JB41" s="81" t="str">
        <f t="shared" si="197"/>
        <v/>
      </c>
      <c r="JC41" s="81" t="str">
        <f t="shared" si="198"/>
        <v/>
      </c>
      <c r="JD41" s="81" t="str">
        <f t="shared" si="199"/>
        <v/>
      </c>
      <c r="JE41" s="81" t="str">
        <f t="shared" si="200"/>
        <v/>
      </c>
      <c r="JF41" s="81" t="str">
        <f>IF(OR(JE41="",$E41&lt;&gt;"全部"),"",IF(COUNTIF(JE$18:JE41,"*"&amp;$U41&amp;"_全部*")=1,1,""))</f>
        <v/>
      </c>
      <c r="JG41" s="81" t="str">
        <f t="shared" si="201"/>
        <v/>
      </c>
      <c r="JH41" s="89" t="str">
        <f t="shared" si="202"/>
        <v/>
      </c>
      <c r="JI41" s="81" t="str">
        <f>IF(OR(JE41="",AND($E41&lt;&gt;"一部(追加調査)",$E41&lt;&gt;"一部(一区画のみ)")),"",IF(OR(COUNTIF(JE$18:JE41,"*"&amp;$U41&amp;"_一部(追加調査)*")=1,COUNTIF(JE$18:JE41,"*"&amp;$U41&amp;"_一部(一区画のみ)*")=1),1,""))</f>
        <v/>
      </c>
      <c r="JJ41" s="81" t="str">
        <f t="shared" si="203"/>
        <v/>
      </c>
      <c r="JK41" s="81" t="str">
        <f t="shared" si="204"/>
        <v/>
      </c>
      <c r="JL41" s="81" t="str">
        <f t="shared" si="205"/>
        <v/>
      </c>
      <c r="JM41" s="81" t="str">
        <f t="shared" si="206"/>
        <v/>
      </c>
      <c r="JN41" s="81" t="str">
        <f t="shared" si="207"/>
        <v/>
      </c>
      <c r="JO41" s="81" t="str">
        <f t="shared" si="208"/>
        <v/>
      </c>
      <c r="JP41" s="81" t="str">
        <f t="shared" si="209"/>
        <v/>
      </c>
      <c r="JQ41" s="81" t="str">
        <f>IF(OR(JP41="",$E41&lt;&gt;"全部"),"",IF(COUNTIF(JP$18:JP41,"*"&amp;$U41&amp;"_全部*")=1,1,""))</f>
        <v/>
      </c>
      <c r="JR41" s="81" t="str">
        <f t="shared" si="210"/>
        <v/>
      </c>
      <c r="JS41" s="81" t="str">
        <f t="shared" si="211"/>
        <v/>
      </c>
      <c r="JT41" s="81" t="str">
        <f>IF(OR(JP41="",AND($E41&lt;&gt;"一部(追加調査)",$E41&lt;&gt;"一部(一区画のみ)")),"",IF(OR(COUNTIF(JP$18:JP41,"*"&amp;$U41&amp;"_一部(追加調査)*")=1,COUNTIF(JP$18:JP41,"*"&amp;$U41&amp;"_一部(一区画のみ)*")=1),1,""))</f>
        <v/>
      </c>
      <c r="JU41" s="81" t="str">
        <f t="shared" si="212"/>
        <v/>
      </c>
      <c r="JV41" s="81" t="str">
        <f t="shared" si="213"/>
        <v/>
      </c>
      <c r="JW41" s="81" t="str">
        <f t="shared" si="214"/>
        <v/>
      </c>
      <c r="JX41" s="81" t="str">
        <f t="shared" si="215"/>
        <v/>
      </c>
      <c r="JY41" s="81" t="str">
        <f t="shared" si="216"/>
        <v/>
      </c>
      <c r="JZ41" s="81" t="str">
        <f t="shared" si="217"/>
        <v/>
      </c>
    </row>
    <row r="42" spans="1:286" s="81" customFormat="1" ht="15" customHeight="1">
      <c r="A42" s="79"/>
      <c r="B42" s="82">
        <f t="shared" si="0"/>
        <v>25</v>
      </c>
      <c r="C42" s="65"/>
      <c r="D42" s="66"/>
      <c r="E42" s="67"/>
      <c r="F42" s="68"/>
      <c r="G42" s="69"/>
      <c r="H42" s="70"/>
      <c r="I42" s="71"/>
      <c r="J42" s="71"/>
      <c r="K42" s="71"/>
      <c r="L42" s="71"/>
      <c r="M42" s="71"/>
      <c r="N42" s="71"/>
      <c r="O42" s="71"/>
      <c r="P42" s="71"/>
      <c r="Q42" s="71"/>
      <c r="R42" s="71"/>
      <c r="S42" s="72"/>
      <c r="T42" s="79"/>
      <c r="U42" s="81" t="str">
        <f t="shared" si="1"/>
        <v/>
      </c>
      <c r="V42" s="81" t="str">
        <f>IF(U42="","",COUNTIF(U$18:U42,U42))</f>
        <v/>
      </c>
      <c r="W42" s="81" t="str">
        <f t="shared" si="2"/>
        <v/>
      </c>
      <c r="X42" s="81" t="str">
        <f>IF(OR(W42="",$E42&lt;&gt;"全部"),"",IF(COUNTIF(W$18:W42,"*"&amp;$U42&amp;"_全部*")=1,1,""))</f>
        <v/>
      </c>
      <c r="Y42" s="81" t="str">
        <f t="shared" si="3"/>
        <v/>
      </c>
      <c r="Z42" s="89" t="str">
        <f t="shared" si="4"/>
        <v/>
      </c>
      <c r="AA42" s="81" t="str">
        <f>IF(OR(W42="",AND($E42&lt;&gt;"一部(追加調査)",$E42&lt;&gt;"一部(一区画のみ)")),"",IF(OR(COUNTIF(W$18:W42, "*" &amp; $U42 &amp; "_一部(追加調査)*")=1, COUNTIF(W$18:W42, "*" &amp; $U42 &amp; "_一部(一区画のみ)*")=1), 1, ""))</f>
        <v/>
      </c>
      <c r="AB42" s="81" t="str">
        <f t="shared" si="5"/>
        <v/>
      </c>
      <c r="AC42" s="81" t="str">
        <f t="shared" si="6"/>
        <v/>
      </c>
      <c r="AD42" s="81" t="str">
        <f t="shared" si="7"/>
        <v/>
      </c>
      <c r="AE42" s="81" t="str">
        <f t="shared" si="8"/>
        <v/>
      </c>
      <c r="AF42" s="81" t="str">
        <f t="shared" si="9"/>
        <v/>
      </c>
      <c r="AG42" s="81" t="str">
        <f t="shared" si="10"/>
        <v/>
      </c>
      <c r="AH42" s="81" t="str">
        <f t="shared" si="11"/>
        <v/>
      </c>
      <c r="AI42" s="81" t="str">
        <f>IF(OR(AH42="",$E42&lt;&gt;"全部"),"",IF(COUNTIF(AH$18:AH42,"*"&amp;$U42&amp;"_全部*")=1,1,""))</f>
        <v/>
      </c>
      <c r="AJ42" s="81" t="str">
        <f t="shared" si="12"/>
        <v/>
      </c>
      <c r="AK42" s="81" t="str">
        <f t="shared" si="13"/>
        <v/>
      </c>
      <c r="AL42" s="81" t="str">
        <f>IF(OR(AH42="",AND($E42&lt;&gt;"一部(追加調査)",$E42&lt;&gt;"一部(一区画のみ)")),"",IF(OR(COUNTIF(AH$18:AH42,"*"&amp;$U42&amp;"_一部(追加調査)*")=1,COUNTIF(AH$18:AH42,"*"&amp;$U42&amp;"_一部(一区画のみ)*")=1),1,""))</f>
        <v/>
      </c>
      <c r="AM42" s="81" t="str">
        <f t="shared" si="14"/>
        <v/>
      </c>
      <c r="AN42" s="81" t="str">
        <f t="shared" si="15"/>
        <v/>
      </c>
      <c r="AO42" s="81" t="str">
        <f t="shared" si="16"/>
        <v/>
      </c>
      <c r="AP42" s="81" t="str">
        <f t="shared" si="17"/>
        <v/>
      </c>
      <c r="AQ42" s="81" t="str">
        <f t="shared" si="18"/>
        <v/>
      </c>
      <c r="AR42" s="81" t="str">
        <f t="shared" si="19"/>
        <v/>
      </c>
      <c r="AS42" s="81" t="str">
        <f t="shared" si="20"/>
        <v/>
      </c>
      <c r="AT42" s="81" t="str">
        <f>IF(OR(AS42="",$E42&lt;&gt;"全部"),"",IF(COUNTIF(AS$18:AS42,"*"&amp;$U42&amp;"_全部*")=1,1,""))</f>
        <v/>
      </c>
      <c r="AU42" s="81" t="str">
        <f t="shared" si="21"/>
        <v/>
      </c>
      <c r="AV42" s="89" t="str">
        <f t="shared" si="22"/>
        <v/>
      </c>
      <c r="AW42" s="81" t="str">
        <f>IF(OR(AS42="",AND($E42&lt;&gt;"一部(追加調査)",$E42&lt;&gt;"一部(一区画のみ)")),"",IF(OR(COUNTIF(AS$18:AS42,"*"&amp;$U42&amp;"_一部(追加調査)*")=1,COUNTIF(AS$18:AS42,"*"&amp;$U42&amp;"_一部(一区画のみ)*")=1),1,""))</f>
        <v/>
      </c>
      <c r="AX42" s="81" t="str">
        <f t="shared" si="23"/>
        <v/>
      </c>
      <c r="AY42" s="81" t="str">
        <f t="shared" si="24"/>
        <v/>
      </c>
      <c r="AZ42" s="81" t="str">
        <f t="shared" si="25"/>
        <v/>
      </c>
      <c r="BA42" s="81" t="str">
        <f t="shared" si="26"/>
        <v/>
      </c>
      <c r="BB42" s="81" t="str">
        <f t="shared" si="27"/>
        <v/>
      </c>
      <c r="BC42" s="81" t="str">
        <f t="shared" si="28"/>
        <v/>
      </c>
      <c r="BD42" s="81" t="str">
        <f t="shared" si="29"/>
        <v/>
      </c>
      <c r="BE42" s="81" t="str">
        <f>IF(OR(BD42="",$E42&lt;&gt;"全部"),"",IF(COUNTIF(BD$18:BD42,"*"&amp;$U42&amp;"_全部*")=1,1,""))</f>
        <v/>
      </c>
      <c r="BF42" s="81" t="str">
        <f t="shared" si="30"/>
        <v/>
      </c>
      <c r="BG42" s="81" t="str">
        <f t="shared" si="31"/>
        <v/>
      </c>
      <c r="BH42" s="81" t="str">
        <f>IF(OR(BD42="",AND($E42&lt;&gt;"一部(追加調査)",$E42&lt;&gt;"一部(一区画のみ)")),"",IF(OR(COUNTIF(BD$18:BD42,"*"&amp;$U42&amp;"_一部(追加調査)*")=1, COUNTIF(BD$18:BD42,"*"&amp;$U42&amp;"_一部(一区画のみ)*")=1),1,""))</f>
        <v/>
      </c>
      <c r="BI42" s="81" t="str">
        <f t="shared" si="32"/>
        <v/>
      </c>
      <c r="BJ42" s="81" t="str">
        <f t="shared" si="33"/>
        <v/>
      </c>
      <c r="BK42" s="81" t="str">
        <f t="shared" si="34"/>
        <v/>
      </c>
      <c r="BL42" s="81" t="str">
        <f t="shared" si="35"/>
        <v/>
      </c>
      <c r="BM42" s="81" t="str">
        <f t="shared" si="36"/>
        <v/>
      </c>
      <c r="BN42" s="81" t="str">
        <f t="shared" si="37"/>
        <v/>
      </c>
      <c r="BO42" s="81" t="str">
        <f t="shared" si="38"/>
        <v/>
      </c>
      <c r="BP42" s="81" t="str">
        <f>IF(OR(BO42="",$E42&lt;&gt;"全部"),"",IF(COUNTIF(BO$18:BO42,"*"&amp;$U42&amp;"_全部*")=1,1,""))</f>
        <v/>
      </c>
      <c r="BQ42" s="81" t="str">
        <f t="shared" si="39"/>
        <v/>
      </c>
      <c r="BR42" s="89" t="str">
        <f t="shared" si="40"/>
        <v/>
      </c>
      <c r="BS42" s="81" t="str">
        <f>IF(OR(BO42="",AND($E42&lt;&gt;"一部(追加調査)",$E42&lt;&gt;"一部(一区画のみ)")),"",IF(OR(COUNTIF(BO$18:BO42,"*"&amp;$U42&amp;"_一部(追加調査)*")=1, COUNTIF(BO$18:BO42,"*"&amp;$U42&amp;"_一部(一区画のみ*")=1),1,""))</f>
        <v/>
      </c>
      <c r="BT42" s="81" t="str">
        <f t="shared" si="41"/>
        <v/>
      </c>
      <c r="BU42" s="81" t="str">
        <f t="shared" si="42"/>
        <v/>
      </c>
      <c r="BV42" s="81" t="str">
        <f t="shared" si="43"/>
        <v/>
      </c>
      <c r="BW42" s="81" t="str">
        <f t="shared" si="44"/>
        <v/>
      </c>
      <c r="BX42" s="81" t="str">
        <f t="shared" si="45"/>
        <v/>
      </c>
      <c r="BY42" s="81" t="str">
        <f t="shared" si="46"/>
        <v/>
      </c>
      <c r="BZ42" s="81" t="str">
        <f t="shared" si="47"/>
        <v/>
      </c>
      <c r="CA42" s="81" t="str">
        <f>IF(OR(BZ42="",$E42&lt;&gt;"全部"),"",IF(COUNTIF(BZ$18:BZ42,"*"&amp;$U42&amp;"_全部*")=1,1,""))</f>
        <v/>
      </c>
      <c r="CB42" s="81" t="str">
        <f t="shared" si="48"/>
        <v/>
      </c>
      <c r="CC42" s="81" t="str">
        <f t="shared" si="49"/>
        <v/>
      </c>
      <c r="CD42" s="81" t="str">
        <f>IF(OR(BZ42="",AND($E42&lt;&gt;"一部(追加調査)",$E42&lt;&gt;"一部(一区画のみ)")),"",IF(OR(COUNTIF(BZ$18:BZ42,"*"&amp;$U42&amp;"_一部(追加調査)*")=1,COUNTIF(BZ$18:BZ42,"*"&amp;$U42&amp;"_一部(一区画のみ)*")=1),1,""))</f>
        <v/>
      </c>
      <c r="CE42" s="81" t="str">
        <f t="shared" si="50"/>
        <v/>
      </c>
      <c r="CF42" s="81" t="str">
        <f t="shared" si="51"/>
        <v/>
      </c>
      <c r="CG42" s="81" t="str">
        <f t="shared" si="52"/>
        <v/>
      </c>
      <c r="CH42" s="81" t="str">
        <f t="shared" si="53"/>
        <v/>
      </c>
      <c r="CI42" s="81" t="str">
        <f t="shared" si="54"/>
        <v/>
      </c>
      <c r="CJ42" s="81" t="str">
        <f t="shared" si="55"/>
        <v/>
      </c>
      <c r="CK42" s="81" t="str">
        <f t="shared" si="56"/>
        <v/>
      </c>
      <c r="CL42" s="81" t="str">
        <f>IF(OR(CK42="",$E42&lt;&gt;"全部"),"",IF(COUNTIF(CK$18:CK42,"*"&amp;$U42&amp;"_全部*")=1,1,""))</f>
        <v/>
      </c>
      <c r="CM42" s="81" t="str">
        <f t="shared" si="57"/>
        <v/>
      </c>
      <c r="CN42" s="89" t="str">
        <f t="shared" si="58"/>
        <v/>
      </c>
      <c r="CO42" s="81" t="str">
        <f>IF(OR(CK42="",AND($E42&lt;&gt;"一部(追加調査)",$E42&lt;&gt;"一部(一区画のみ)")),"",IF(OR(COUNTIF(CK$18:CK42,"*"&amp;$U42&amp;"_一部(追加調査)*")=1,COUNTIF(CK$18:CK42,"*"&amp;$U42&amp;"_一部(一区画のみ)*")=1),1,""))</f>
        <v/>
      </c>
      <c r="CP42" s="81" t="str">
        <f t="shared" si="59"/>
        <v/>
      </c>
      <c r="CQ42" s="81" t="str">
        <f t="shared" si="60"/>
        <v/>
      </c>
      <c r="CR42" s="81" t="str">
        <f t="shared" si="61"/>
        <v/>
      </c>
      <c r="CS42" s="81" t="str">
        <f t="shared" si="62"/>
        <v/>
      </c>
      <c r="CT42" s="81" t="str">
        <f t="shared" si="63"/>
        <v/>
      </c>
      <c r="CU42" s="81" t="str">
        <f t="shared" si="64"/>
        <v/>
      </c>
      <c r="CV42" s="81" t="str">
        <f t="shared" si="65"/>
        <v/>
      </c>
      <c r="CW42" s="81" t="str">
        <f>IF(OR(CV42="",$E42&lt;&gt;"全部"),"",IF(COUNTIF(CV$18:CV42,"*"&amp;$U42&amp;"_全部*")=1,1,""))</f>
        <v/>
      </c>
      <c r="CX42" s="81" t="str">
        <f t="shared" si="66"/>
        <v/>
      </c>
      <c r="CY42" s="81" t="str">
        <f t="shared" si="67"/>
        <v/>
      </c>
      <c r="CZ42" s="81" t="str">
        <f>IF(OR(CV42="",AND($E42&lt;&gt;"一部(追加調査)",$E42&lt;&gt;"一部(一区画のみ)")),"",IF(OR(COUNTIF(CV$18:CV42,"*"&amp;$U42&amp;"_一部(追加調査)*")=1,COUNTIF(CV$18:CV42,"*"&amp;$U42&amp;"_一部(一区画のみ)*")=1),1,""))</f>
        <v/>
      </c>
      <c r="DA42" s="81" t="str">
        <f t="shared" si="68"/>
        <v/>
      </c>
      <c r="DB42" s="81" t="str">
        <f t="shared" si="69"/>
        <v/>
      </c>
      <c r="DC42" s="81" t="str">
        <f t="shared" si="70"/>
        <v/>
      </c>
      <c r="DD42" s="81" t="str">
        <f t="shared" si="71"/>
        <v/>
      </c>
      <c r="DE42" s="81" t="str">
        <f t="shared" si="72"/>
        <v/>
      </c>
      <c r="DF42" s="81" t="str">
        <f t="shared" si="73"/>
        <v/>
      </c>
      <c r="DG42" s="81" t="str">
        <f t="shared" si="74"/>
        <v/>
      </c>
      <c r="DH42" s="81" t="str">
        <f>IF(OR(DG42="",$E42&lt;&gt;"全部"),"",IF(COUNTIF(DG$18:DG42,"*"&amp;$U42&amp;"_全部*")=1,1,""))</f>
        <v/>
      </c>
      <c r="DI42" s="81" t="str">
        <f t="shared" si="75"/>
        <v/>
      </c>
      <c r="DJ42" s="89" t="str">
        <f t="shared" si="76"/>
        <v/>
      </c>
      <c r="DK42" s="81" t="str">
        <f>IF(OR(DG42="",AND($E42&lt;&gt;"一部(追加調査)",$E42&lt;&gt;"一部(一区画のみ)")),"",IF(OR(COUNTIF(DG$18:DG42,"*"&amp;$U42&amp;"_一部(追加調査)*")=1,COUNTIF(DG$18:DG42,"*"&amp;$U42&amp;"_一部(一区画のみ)*")=1),1,""))</f>
        <v/>
      </c>
      <c r="DL42" s="81" t="str">
        <f t="shared" si="77"/>
        <v/>
      </c>
      <c r="DM42" s="81" t="str">
        <f t="shared" si="78"/>
        <v/>
      </c>
      <c r="DN42" s="81" t="str">
        <f t="shared" si="79"/>
        <v/>
      </c>
      <c r="DO42" s="81" t="str">
        <f t="shared" si="80"/>
        <v/>
      </c>
      <c r="DP42" s="81" t="str">
        <f t="shared" si="81"/>
        <v/>
      </c>
      <c r="DQ42" s="81" t="str">
        <f t="shared" si="82"/>
        <v/>
      </c>
      <c r="DR42" s="81" t="str">
        <f t="shared" si="83"/>
        <v/>
      </c>
      <c r="DS42" s="81" t="str">
        <f>IF(OR(DR42="",$E42&lt;&gt;"全部"),"",IF(COUNTIF(DR$18:DR42,"*"&amp;$U42&amp;"_全部*")=1,1,""))</f>
        <v/>
      </c>
      <c r="DT42" s="81" t="str">
        <f t="shared" si="84"/>
        <v/>
      </c>
      <c r="DU42" s="81" t="str">
        <f t="shared" si="85"/>
        <v/>
      </c>
      <c r="DV42" s="81" t="str">
        <f>IF(OR(DR42="",AND($E42&lt;&gt;"一部(追加調査)",$E42&lt;&gt;"一部(一区画のみ)")),"",IF(OR(COUNTIF(DR$18:DR42,"*"&amp;$U42&amp;"_一部(追加調査)*")=1,COUNTIF(DR$18:DR42,"*"&amp;$U42&amp;"_一部(一区画のみ)*")=1),1,""))</f>
        <v/>
      </c>
      <c r="DW42" s="81" t="str">
        <f t="shared" si="86"/>
        <v/>
      </c>
      <c r="DX42" s="81" t="str">
        <f t="shared" si="87"/>
        <v/>
      </c>
      <c r="DY42" s="81" t="str">
        <f t="shared" si="88"/>
        <v/>
      </c>
      <c r="DZ42" s="81" t="str">
        <f t="shared" si="89"/>
        <v/>
      </c>
      <c r="EA42" s="81" t="str">
        <f t="shared" si="90"/>
        <v/>
      </c>
      <c r="EB42" s="81" t="str">
        <f t="shared" si="91"/>
        <v/>
      </c>
      <c r="EC42" s="81" t="str">
        <f t="shared" si="92"/>
        <v/>
      </c>
      <c r="ED42" s="81" t="str">
        <f>IF(OR(EC42="",$E42&lt;&gt;"全部"),"",IF(COUNTIF(EC$18:EC42,"*"&amp;$U42&amp;"_全部*")=1,1,""))</f>
        <v/>
      </c>
      <c r="EE42" s="81" t="str">
        <f t="shared" si="93"/>
        <v/>
      </c>
      <c r="EF42" s="89" t="str">
        <f t="shared" si="94"/>
        <v/>
      </c>
      <c r="EG42" s="81" t="str">
        <f>IF(OR(EC42="",AND($E42&lt;&gt;"一部(追加調査)",$E42&lt;&gt;"一部(一区画のみ)")),"",IF(OR(COUNTIF(EC$18:EC42,"*"&amp;$U42&amp;"_一部(追加調査)*")=1,COUNTIF(EC$18:EC42,"*"&amp;$U42&amp;"_一部(一区画のみ)*")=1),1,""))</f>
        <v/>
      </c>
      <c r="EH42" s="81" t="str">
        <f t="shared" si="95"/>
        <v/>
      </c>
      <c r="EI42" s="81" t="str">
        <f t="shared" si="96"/>
        <v/>
      </c>
      <c r="EJ42" s="81" t="str">
        <f t="shared" si="97"/>
        <v/>
      </c>
      <c r="EK42" s="81" t="str">
        <f t="shared" si="98"/>
        <v/>
      </c>
      <c r="EL42" s="81" t="str">
        <f t="shared" si="99"/>
        <v/>
      </c>
      <c r="EM42" s="81" t="str">
        <f t="shared" si="100"/>
        <v/>
      </c>
      <c r="EN42" s="81" t="str">
        <f t="shared" si="101"/>
        <v/>
      </c>
      <c r="EO42" s="81" t="str">
        <f>IF(OR(EN42="",$E42&lt;&gt;"全部"),"",IF(COUNTIF(EN$18:EN42,"*"&amp;$U42&amp;"_全部*")=1,1,""))</f>
        <v/>
      </c>
      <c r="EP42" s="81" t="str">
        <f t="shared" si="102"/>
        <v/>
      </c>
      <c r="EQ42" s="81" t="str">
        <f t="shared" si="103"/>
        <v/>
      </c>
      <c r="ER42" s="81" t="str">
        <f>IF(OR(EN42="",AND($E42&lt;&gt;"一部(追加調査)",$E42&lt;&gt;"一部(一区画のみ)")),"",IF(OR(COUNTIF(EN$18:EN42,"*"&amp;$U42&amp;"_一部(追加調査)*")=1,COUNTIF(EN$18:EN42,"*"&amp;$U42&amp;"_一部(一区画のみ)*")=1),1,""))</f>
        <v/>
      </c>
      <c r="ES42" s="81" t="str">
        <f t="shared" si="104"/>
        <v/>
      </c>
      <c r="ET42" s="81" t="str">
        <f t="shared" si="105"/>
        <v/>
      </c>
      <c r="EU42" s="81" t="str">
        <f t="shared" si="106"/>
        <v/>
      </c>
      <c r="EV42" s="81" t="str">
        <f t="shared" si="107"/>
        <v/>
      </c>
      <c r="EW42" s="81" t="str">
        <f t="shared" si="108"/>
        <v/>
      </c>
      <c r="EX42" s="81" t="str">
        <f t="shared" si="109"/>
        <v/>
      </c>
      <c r="EY42" s="81" t="str">
        <f t="shared" si="110"/>
        <v/>
      </c>
      <c r="EZ42" s="81" t="str">
        <f>IF(OR(EY42="",$E42&lt;&gt;"全部"),"",IF(COUNTIF(EY$18:EY42,"*"&amp;$U42&amp;"_全部*")=1,1,""))</f>
        <v/>
      </c>
      <c r="FA42" s="81" t="str">
        <f t="shared" si="111"/>
        <v/>
      </c>
      <c r="FB42" s="89" t="str">
        <f t="shared" si="112"/>
        <v/>
      </c>
      <c r="FC42" s="81" t="str">
        <f>IF(OR(EY42="",AND($E42&lt;&gt;"一部(追加調査)",$E42&lt;&gt;"一部(一区画のみ)")),"",IF(OR(COUNTIF(EY$18:EY42,"*"&amp;$U42&amp;"_一部(追加調査)*")=1,COUNTIF(EY$18:EY42,"*"&amp;$U42&amp;"_一部(一区画のみ)*")=1),1,""))</f>
        <v/>
      </c>
      <c r="FD42" s="81" t="str">
        <f t="shared" si="113"/>
        <v/>
      </c>
      <c r="FE42" s="81" t="str">
        <f t="shared" si="114"/>
        <v/>
      </c>
      <c r="FF42" s="81" t="str">
        <f t="shared" si="115"/>
        <v/>
      </c>
      <c r="FG42" s="81" t="str">
        <f t="shared" si="116"/>
        <v/>
      </c>
      <c r="FH42" s="81" t="str">
        <f t="shared" si="117"/>
        <v/>
      </c>
      <c r="FI42" s="81" t="str">
        <f t="shared" si="118"/>
        <v/>
      </c>
      <c r="FJ42" s="81" t="str">
        <f t="shared" si="119"/>
        <v/>
      </c>
      <c r="FK42" s="81" t="str">
        <f>IF(OR(FJ42="",$E42&lt;&gt;"全部"),"",IF(COUNTIF(FJ$18:FJ42,"*"&amp;$U42&amp;"_全部*")=1,1,""))</f>
        <v/>
      </c>
      <c r="FL42" s="81" t="str">
        <f t="shared" si="120"/>
        <v/>
      </c>
      <c r="FM42" s="81" t="str">
        <f t="shared" si="121"/>
        <v/>
      </c>
      <c r="FN42" s="81" t="str">
        <f>IF(OR(FJ42="",AND($E42&lt;&gt;"一部(追加調査)",$E42&lt;&gt;"一部(一区画のみ)")),"",IF(OR(COUNTIF(FJ$18:FJ42,"*"&amp;$U42&amp;"_一部(追加調査)*")=1,COUNTIF(FJ$18:FJ42,"*"&amp;$U42&amp;"_一部(一区画のみ)*")=1),1,""))</f>
        <v/>
      </c>
      <c r="FO42" s="81" t="str">
        <f t="shared" si="122"/>
        <v/>
      </c>
      <c r="FP42" s="81" t="str">
        <f t="shared" si="123"/>
        <v/>
      </c>
      <c r="FQ42" s="81" t="str">
        <f t="shared" si="124"/>
        <v/>
      </c>
      <c r="FR42" s="81" t="str">
        <f t="shared" si="125"/>
        <v/>
      </c>
      <c r="FS42" s="81" t="str">
        <f t="shared" si="126"/>
        <v/>
      </c>
      <c r="FT42" s="81" t="str">
        <f t="shared" si="127"/>
        <v/>
      </c>
      <c r="FU42" s="81" t="str">
        <f t="shared" si="128"/>
        <v/>
      </c>
      <c r="FV42" s="81" t="str">
        <f>IF(OR(FU42="",$E42&lt;&gt;"全部"),"",IF(COUNTIF(FU$18:FU42,"*"&amp;$U42&amp;"_全部*")=1,1,""))</f>
        <v/>
      </c>
      <c r="FW42" s="81" t="str">
        <f t="shared" si="129"/>
        <v/>
      </c>
      <c r="FX42" s="89" t="str">
        <f t="shared" si="130"/>
        <v/>
      </c>
      <c r="FY42" s="81" t="str">
        <f>IF(OR(FU42="",AND($E42&lt;&gt;"一部(追加調査)",$E42&lt;&gt;"一部(一区画のみ)")),"",IF(OR(COUNTIF(FU$18:FU42,"*"&amp;$U42&amp;"_一部(追加調査)*")=1,COUNTIF(FU$18:FU42,"*"&amp;$U42&amp;"_一部(一区画のみ)*")=1),1,""))</f>
        <v/>
      </c>
      <c r="FZ42" s="81" t="str">
        <f t="shared" si="131"/>
        <v/>
      </c>
      <c r="GA42" s="81" t="str">
        <f t="shared" si="132"/>
        <v/>
      </c>
      <c r="GB42" s="81" t="str">
        <f t="shared" si="133"/>
        <v/>
      </c>
      <c r="GC42" s="81" t="str">
        <f t="shared" si="134"/>
        <v/>
      </c>
      <c r="GD42" s="81" t="str">
        <f t="shared" si="135"/>
        <v/>
      </c>
      <c r="GE42" s="81" t="str">
        <f t="shared" si="136"/>
        <v/>
      </c>
      <c r="GF42" s="81" t="str">
        <f t="shared" si="137"/>
        <v/>
      </c>
      <c r="GG42" s="81" t="str">
        <f>IF(OR(GF42="",$E42&lt;&gt;"全部"),"",IF(COUNTIF(GF$18:GF42,"*"&amp;$U42&amp;"_全部*")=1,1,""))</f>
        <v/>
      </c>
      <c r="GH42" s="81" t="str">
        <f t="shared" si="138"/>
        <v/>
      </c>
      <c r="GI42" s="81" t="str">
        <f t="shared" si="139"/>
        <v/>
      </c>
      <c r="GJ42" s="81" t="str">
        <f>IF(OR(GF42="",AND($E42&lt;&gt;"一部(追加調査)",$E42&lt;&gt;"一部(一区画のみ)")),"",IF(OR(COUNTIF(GF$18:GF42,"*"&amp;$U42&amp;"_一部(追加調査)*")=1,COUNTIF(GF$18:GF42,"*"&amp;$U42&amp;"_一部(一区画のみ)*")=1),1,""))</f>
        <v/>
      </c>
      <c r="GK42" s="81" t="str">
        <f t="shared" si="140"/>
        <v/>
      </c>
      <c r="GL42" s="81" t="str">
        <f t="shared" si="141"/>
        <v/>
      </c>
      <c r="GM42" s="81" t="str">
        <f t="shared" si="142"/>
        <v/>
      </c>
      <c r="GN42" s="81" t="str">
        <f t="shared" si="143"/>
        <v/>
      </c>
      <c r="GO42" s="81" t="str">
        <f t="shared" si="144"/>
        <v/>
      </c>
      <c r="GP42" s="81" t="str">
        <f t="shared" si="145"/>
        <v/>
      </c>
      <c r="GQ42" s="81" t="str">
        <f t="shared" si="146"/>
        <v/>
      </c>
      <c r="GR42" s="81" t="str">
        <f>IF(OR(GQ42="",$E42&lt;&gt;"全部"),"",IF(COUNTIF(GQ$18:GQ42,"*"&amp;$U42&amp;"_全部*")=1,1,""))</f>
        <v/>
      </c>
      <c r="GS42" s="81" t="str">
        <f t="shared" si="147"/>
        <v/>
      </c>
      <c r="GT42" s="89" t="str">
        <f t="shared" si="148"/>
        <v/>
      </c>
      <c r="GU42" s="81" t="str">
        <f>IF(OR(GQ42="",AND($E42&lt;&gt;"一部(追加調査)",$E42&lt;&gt;"一部(一区画のみ)")),"",IF(OR(COUNTIF(GQ$18:GQ42,"*"&amp;$U42&amp;"_一部(追加調査)*")=1,COUNTIF(GQ$18:GQ42,"*"&amp;$U42&amp;"_一部(一区画のみ)*")=1),1,""))</f>
        <v/>
      </c>
      <c r="GV42" s="81" t="str">
        <f t="shared" si="149"/>
        <v/>
      </c>
      <c r="GW42" s="81" t="str">
        <f t="shared" si="150"/>
        <v/>
      </c>
      <c r="GX42" s="81" t="str">
        <f t="shared" si="151"/>
        <v/>
      </c>
      <c r="GY42" s="81" t="str">
        <f t="shared" si="152"/>
        <v/>
      </c>
      <c r="GZ42" s="81" t="str">
        <f t="shared" si="153"/>
        <v/>
      </c>
      <c r="HA42" s="81" t="str">
        <f t="shared" si="154"/>
        <v/>
      </c>
      <c r="HB42" s="81" t="str">
        <f t="shared" si="155"/>
        <v/>
      </c>
      <c r="HC42" s="81" t="str">
        <f>IF(OR(HB42="",$E42&lt;&gt;"全部"),"",IF(COUNTIF(HB$18:HB42,"*"&amp;$U42&amp;"_全部*")=1,1,""))</f>
        <v/>
      </c>
      <c r="HD42" s="81" t="str">
        <f t="shared" si="156"/>
        <v/>
      </c>
      <c r="HE42" s="81" t="str">
        <f t="shared" si="157"/>
        <v/>
      </c>
      <c r="HF42" s="81" t="str">
        <f>IF(OR(HB42="",AND($E42&lt;&gt;"一部(追加調査)",$E42&lt;&gt;"一部(一区画のみ)")),"",IF(OR(COUNTIF(HB$18:HB42,"*"&amp;$U42&amp;"_一部(追加調査)*")=1,COUNTIF(HB$18:HB42,"*"&amp;$U42&amp;"_一部(一区画のみ)*")=1),1,""))</f>
        <v/>
      </c>
      <c r="HG42" s="81" t="str">
        <f t="shared" si="158"/>
        <v/>
      </c>
      <c r="HH42" s="81" t="str">
        <f t="shared" si="159"/>
        <v/>
      </c>
      <c r="HI42" s="81" t="str">
        <f t="shared" si="160"/>
        <v/>
      </c>
      <c r="HJ42" s="81" t="str">
        <f t="shared" si="161"/>
        <v/>
      </c>
      <c r="HK42" s="81" t="str">
        <f t="shared" si="162"/>
        <v/>
      </c>
      <c r="HL42" s="81" t="str">
        <f t="shared" si="163"/>
        <v/>
      </c>
      <c r="HM42" s="81" t="str">
        <f t="shared" si="164"/>
        <v/>
      </c>
      <c r="HN42" s="81" t="str">
        <f>IF(OR(HM42="",$E42&lt;&gt;"全部"),"",IF(COUNTIF(HM$18:HM42,"*"&amp;$U42&amp;"_全部*")=1,1,""))</f>
        <v/>
      </c>
      <c r="HO42" s="81" t="str">
        <f t="shared" si="165"/>
        <v/>
      </c>
      <c r="HP42" s="89" t="str">
        <f t="shared" si="166"/>
        <v/>
      </c>
      <c r="HQ42" s="81" t="str">
        <f>IF(OR(HM42="",AND($E42&lt;&gt;"一部(追加調査)",$E42&lt;&gt;"一部(一区画のみ)")),"",IF(OR(COUNTIF(HM$18:HM42,"*"&amp;$U42&amp;"_一部(追加調査)*")=1,COUNTIF(HM$18:HM42,"*"&amp;$U42&amp;"_一部(一区画のみ)*")=1),1,""))</f>
        <v/>
      </c>
      <c r="HR42" s="81" t="str">
        <f t="shared" si="167"/>
        <v/>
      </c>
      <c r="HS42" s="81" t="str">
        <f t="shared" si="168"/>
        <v/>
      </c>
      <c r="HT42" s="81" t="str">
        <f t="shared" si="169"/>
        <v/>
      </c>
      <c r="HU42" s="81" t="str">
        <f t="shared" si="170"/>
        <v/>
      </c>
      <c r="HV42" s="81" t="str">
        <f t="shared" si="171"/>
        <v/>
      </c>
      <c r="HW42" s="81" t="str">
        <f t="shared" si="172"/>
        <v/>
      </c>
      <c r="HX42" s="81" t="str">
        <f t="shared" si="173"/>
        <v/>
      </c>
      <c r="HY42" s="81" t="str">
        <f>IF(OR(HX42="",$E42&lt;&gt;"全部"),"",IF(COUNTIF(HX$18:HX42,"*"&amp;$U42&amp;"_全部*")=1,1,""))</f>
        <v/>
      </c>
      <c r="HZ42" s="81" t="str">
        <f t="shared" si="174"/>
        <v/>
      </c>
      <c r="IA42" s="81" t="str">
        <f t="shared" si="175"/>
        <v/>
      </c>
      <c r="IB42" s="81" t="str">
        <f>IF(OR(HX42="",AND($E42&lt;&gt;"一部(追加調査)",$E42&lt;&gt;"一部(一区画のみ)")),"",IF(OR(COUNTIF(HX$18:HX42,"*"&amp;$U42&amp;"_一部(追加調査)*")=1,COUNTIF(HX$18:HX42,"*"&amp;$U42&amp;"_一部(一区画のみ)*")=1),1,""))</f>
        <v/>
      </c>
      <c r="IC42" s="81" t="str">
        <f t="shared" si="176"/>
        <v/>
      </c>
      <c r="ID42" s="81" t="str">
        <f t="shared" si="177"/>
        <v/>
      </c>
      <c r="IE42" s="81" t="str">
        <f t="shared" si="178"/>
        <v/>
      </c>
      <c r="IF42" s="81" t="str">
        <f t="shared" si="179"/>
        <v/>
      </c>
      <c r="IG42" s="81" t="str">
        <f t="shared" si="180"/>
        <v/>
      </c>
      <c r="IH42" s="81" t="str">
        <f t="shared" si="181"/>
        <v/>
      </c>
      <c r="II42" s="81" t="str">
        <f t="shared" si="182"/>
        <v/>
      </c>
      <c r="IJ42" s="81" t="str">
        <f>IF(OR(II42="",$E42&lt;&gt;"全部"),"",IF(COUNTIF(II$18:II42,"*"&amp;$U42&amp;"_全部*")=1,1,""))</f>
        <v/>
      </c>
      <c r="IK42" s="81" t="str">
        <f t="shared" si="183"/>
        <v/>
      </c>
      <c r="IL42" s="89" t="str">
        <f t="shared" si="184"/>
        <v/>
      </c>
      <c r="IM42" s="81" t="str">
        <f>IF(OR(II42="",AND($E42&lt;&gt;"一部(追加調査)",$E42&lt;&gt;"一部(一区画のみ)")),"",IF(OR(COUNTIF(II$18:II42,"*"&amp;$U42&amp;"_一部(追加調査)*")=1,COUNTIF(II$18:II42,"*"&amp;$U42&amp;"_一部(一区画のみ)*")=1),1,""))</f>
        <v/>
      </c>
      <c r="IN42" s="81" t="str">
        <f t="shared" si="185"/>
        <v/>
      </c>
      <c r="IO42" s="81" t="str">
        <f t="shared" si="186"/>
        <v/>
      </c>
      <c r="IP42" s="81" t="str">
        <f t="shared" si="187"/>
        <v/>
      </c>
      <c r="IQ42" s="81" t="str">
        <f t="shared" si="188"/>
        <v/>
      </c>
      <c r="IR42" s="81" t="str">
        <f t="shared" si="189"/>
        <v/>
      </c>
      <c r="IS42" s="81" t="str">
        <f t="shared" si="190"/>
        <v/>
      </c>
      <c r="IT42" s="81" t="str">
        <f t="shared" si="191"/>
        <v/>
      </c>
      <c r="IU42" s="81" t="str">
        <f>IF(OR(IT42="",$E42&lt;&gt;"全部"),"",IF(COUNTIF(IT$18:IT42,"*"&amp;$U42&amp;"_全部*")=1,1,""))</f>
        <v/>
      </c>
      <c r="IV42" s="81" t="str">
        <f t="shared" si="192"/>
        <v/>
      </c>
      <c r="IW42" s="81" t="str">
        <f t="shared" si="193"/>
        <v/>
      </c>
      <c r="IX42" s="81" t="str">
        <f>IF(OR(IT42="",AND($E42&lt;&gt;"一部(追加調査)",$E42&lt;&gt;"一部(一区画のみ)")),"",IF(OR(COUNTIF(IT$18:IT42,"*"&amp;$U42&amp;"_一部(追加調査)*")=1,COUNTIF(IT$18:IT42,"*"&amp;$U42&amp;"_一部(一区画のみ)*")=1),1,""))</f>
        <v/>
      </c>
      <c r="IY42" s="81" t="str">
        <f t="shared" si="194"/>
        <v/>
      </c>
      <c r="IZ42" s="81" t="str">
        <f t="shared" si="195"/>
        <v/>
      </c>
      <c r="JA42" s="81" t="str">
        <f t="shared" si="196"/>
        <v/>
      </c>
      <c r="JB42" s="81" t="str">
        <f t="shared" si="197"/>
        <v/>
      </c>
      <c r="JC42" s="81" t="str">
        <f t="shared" si="198"/>
        <v/>
      </c>
      <c r="JD42" s="81" t="str">
        <f t="shared" si="199"/>
        <v/>
      </c>
      <c r="JE42" s="81" t="str">
        <f t="shared" si="200"/>
        <v/>
      </c>
      <c r="JF42" s="81" t="str">
        <f>IF(OR(JE42="",$E42&lt;&gt;"全部"),"",IF(COUNTIF(JE$18:JE42,"*"&amp;$U42&amp;"_全部*")=1,1,""))</f>
        <v/>
      </c>
      <c r="JG42" s="81" t="str">
        <f t="shared" si="201"/>
        <v/>
      </c>
      <c r="JH42" s="89" t="str">
        <f t="shared" si="202"/>
        <v/>
      </c>
      <c r="JI42" s="81" t="str">
        <f>IF(OR(JE42="",AND($E42&lt;&gt;"一部(追加調査)",$E42&lt;&gt;"一部(一区画のみ)")),"",IF(OR(COUNTIF(JE$18:JE42,"*"&amp;$U42&amp;"_一部(追加調査)*")=1,COUNTIF(JE$18:JE42,"*"&amp;$U42&amp;"_一部(一区画のみ)*")=1),1,""))</f>
        <v/>
      </c>
      <c r="JJ42" s="81" t="str">
        <f t="shared" si="203"/>
        <v/>
      </c>
      <c r="JK42" s="81" t="str">
        <f t="shared" si="204"/>
        <v/>
      </c>
      <c r="JL42" s="81" t="str">
        <f t="shared" si="205"/>
        <v/>
      </c>
      <c r="JM42" s="81" t="str">
        <f t="shared" si="206"/>
        <v/>
      </c>
      <c r="JN42" s="81" t="str">
        <f t="shared" si="207"/>
        <v/>
      </c>
      <c r="JO42" s="81" t="str">
        <f t="shared" si="208"/>
        <v/>
      </c>
      <c r="JP42" s="81" t="str">
        <f t="shared" si="209"/>
        <v/>
      </c>
      <c r="JQ42" s="81" t="str">
        <f>IF(OR(JP42="",$E42&lt;&gt;"全部"),"",IF(COUNTIF(JP$18:JP42,"*"&amp;$U42&amp;"_全部*")=1,1,""))</f>
        <v/>
      </c>
      <c r="JR42" s="81" t="str">
        <f t="shared" si="210"/>
        <v/>
      </c>
      <c r="JS42" s="81" t="str">
        <f t="shared" si="211"/>
        <v/>
      </c>
      <c r="JT42" s="81" t="str">
        <f>IF(OR(JP42="",AND($E42&lt;&gt;"一部(追加調査)",$E42&lt;&gt;"一部(一区画のみ)")),"",IF(OR(COUNTIF(JP$18:JP42,"*"&amp;$U42&amp;"_一部(追加調査)*")=1,COUNTIF(JP$18:JP42,"*"&amp;$U42&amp;"_一部(一区画のみ)*")=1),1,""))</f>
        <v/>
      </c>
      <c r="JU42" s="81" t="str">
        <f t="shared" si="212"/>
        <v/>
      </c>
      <c r="JV42" s="81" t="str">
        <f t="shared" si="213"/>
        <v/>
      </c>
      <c r="JW42" s="81" t="str">
        <f t="shared" si="214"/>
        <v/>
      </c>
      <c r="JX42" s="81" t="str">
        <f t="shared" si="215"/>
        <v/>
      </c>
      <c r="JY42" s="81" t="str">
        <f t="shared" si="216"/>
        <v/>
      </c>
      <c r="JZ42" s="81" t="str">
        <f t="shared" si="217"/>
        <v/>
      </c>
    </row>
    <row r="43" spans="1:286" s="81" customFormat="1" ht="15" customHeight="1">
      <c r="A43" s="79"/>
      <c r="B43" s="82">
        <f t="shared" si="0"/>
        <v>26</v>
      </c>
      <c r="C43" s="65"/>
      <c r="D43" s="66"/>
      <c r="E43" s="67"/>
      <c r="F43" s="68"/>
      <c r="G43" s="69"/>
      <c r="H43" s="70"/>
      <c r="I43" s="71"/>
      <c r="J43" s="71"/>
      <c r="K43" s="71"/>
      <c r="L43" s="71"/>
      <c r="M43" s="71"/>
      <c r="N43" s="71"/>
      <c r="O43" s="71"/>
      <c r="P43" s="71"/>
      <c r="Q43" s="71"/>
      <c r="R43" s="71"/>
      <c r="S43" s="72"/>
      <c r="T43" s="79"/>
      <c r="U43" s="81" t="str">
        <f t="shared" si="1"/>
        <v/>
      </c>
      <c r="V43" s="81" t="str">
        <f>IF(U43="","",COUNTIF(U$18:U43,U43))</f>
        <v/>
      </c>
      <c r="W43" s="81" t="str">
        <f t="shared" si="2"/>
        <v/>
      </c>
      <c r="X43" s="81" t="str">
        <f>IF(OR(W43="",$E43&lt;&gt;"全部"),"",IF(COUNTIF(W$18:W43,"*"&amp;$U43&amp;"_全部*")=1,1,""))</f>
        <v/>
      </c>
      <c r="Y43" s="81" t="str">
        <f t="shared" si="3"/>
        <v/>
      </c>
      <c r="Z43" s="89" t="str">
        <f t="shared" si="4"/>
        <v/>
      </c>
      <c r="AA43" s="81" t="str">
        <f>IF(OR(W43="",AND($E43&lt;&gt;"一部(追加調査)",$E43&lt;&gt;"一部(一区画のみ)")),"",IF(OR(COUNTIF(W$18:W43, "*" &amp; $U43 &amp; "_一部(追加調査)*")=1, COUNTIF(W$18:W43, "*" &amp; $U43 &amp; "_一部(一区画のみ)*")=1), 1, ""))</f>
        <v/>
      </c>
      <c r="AB43" s="81" t="str">
        <f t="shared" si="5"/>
        <v/>
      </c>
      <c r="AC43" s="81" t="str">
        <f t="shared" si="6"/>
        <v/>
      </c>
      <c r="AD43" s="81" t="str">
        <f t="shared" si="7"/>
        <v/>
      </c>
      <c r="AE43" s="81" t="str">
        <f t="shared" si="8"/>
        <v/>
      </c>
      <c r="AF43" s="81" t="str">
        <f t="shared" si="9"/>
        <v/>
      </c>
      <c r="AG43" s="81" t="str">
        <f t="shared" si="10"/>
        <v/>
      </c>
      <c r="AH43" s="81" t="str">
        <f t="shared" si="11"/>
        <v/>
      </c>
      <c r="AI43" s="81" t="str">
        <f>IF(OR(AH43="",$E43&lt;&gt;"全部"),"",IF(COUNTIF(AH$18:AH43,"*"&amp;$U43&amp;"_全部*")=1,1,""))</f>
        <v/>
      </c>
      <c r="AJ43" s="81" t="str">
        <f t="shared" si="12"/>
        <v/>
      </c>
      <c r="AK43" s="81" t="str">
        <f t="shared" si="13"/>
        <v/>
      </c>
      <c r="AL43" s="81" t="str">
        <f>IF(OR(AH43="",AND($E43&lt;&gt;"一部(追加調査)",$E43&lt;&gt;"一部(一区画のみ)")),"",IF(OR(COUNTIF(AH$18:AH43,"*"&amp;$U43&amp;"_一部(追加調査)*")=1,COUNTIF(AH$18:AH43,"*"&amp;$U43&amp;"_一部(一区画のみ)*")=1),1,""))</f>
        <v/>
      </c>
      <c r="AM43" s="81" t="str">
        <f t="shared" si="14"/>
        <v/>
      </c>
      <c r="AN43" s="81" t="str">
        <f t="shared" si="15"/>
        <v/>
      </c>
      <c r="AO43" s="81" t="str">
        <f t="shared" si="16"/>
        <v/>
      </c>
      <c r="AP43" s="81" t="str">
        <f t="shared" si="17"/>
        <v/>
      </c>
      <c r="AQ43" s="81" t="str">
        <f t="shared" si="18"/>
        <v/>
      </c>
      <c r="AR43" s="81" t="str">
        <f t="shared" si="19"/>
        <v/>
      </c>
      <c r="AS43" s="81" t="str">
        <f t="shared" si="20"/>
        <v/>
      </c>
      <c r="AT43" s="81" t="str">
        <f>IF(OR(AS43="",$E43&lt;&gt;"全部"),"",IF(COUNTIF(AS$18:AS43,"*"&amp;$U43&amp;"_全部*")=1,1,""))</f>
        <v/>
      </c>
      <c r="AU43" s="81" t="str">
        <f t="shared" si="21"/>
        <v/>
      </c>
      <c r="AV43" s="89" t="str">
        <f t="shared" si="22"/>
        <v/>
      </c>
      <c r="AW43" s="81" t="str">
        <f>IF(OR(AS43="",AND($E43&lt;&gt;"一部(追加調査)",$E43&lt;&gt;"一部(一区画のみ)")),"",IF(OR(COUNTIF(AS$18:AS43,"*"&amp;$U43&amp;"_一部(追加調査)*")=1,COUNTIF(AS$18:AS43,"*"&amp;$U43&amp;"_一部(一区画のみ)*")=1),1,""))</f>
        <v/>
      </c>
      <c r="AX43" s="81" t="str">
        <f t="shared" si="23"/>
        <v/>
      </c>
      <c r="AY43" s="81" t="str">
        <f t="shared" si="24"/>
        <v/>
      </c>
      <c r="AZ43" s="81" t="str">
        <f t="shared" si="25"/>
        <v/>
      </c>
      <c r="BA43" s="81" t="str">
        <f t="shared" si="26"/>
        <v/>
      </c>
      <c r="BB43" s="81" t="str">
        <f t="shared" si="27"/>
        <v/>
      </c>
      <c r="BC43" s="81" t="str">
        <f t="shared" si="28"/>
        <v/>
      </c>
      <c r="BD43" s="81" t="str">
        <f t="shared" si="29"/>
        <v/>
      </c>
      <c r="BE43" s="81" t="str">
        <f>IF(OR(BD43="",$E43&lt;&gt;"全部"),"",IF(COUNTIF(BD$18:BD43,"*"&amp;$U43&amp;"_全部*")=1,1,""))</f>
        <v/>
      </c>
      <c r="BF43" s="81" t="str">
        <f t="shared" si="30"/>
        <v/>
      </c>
      <c r="BG43" s="81" t="str">
        <f t="shared" si="31"/>
        <v/>
      </c>
      <c r="BH43" s="81" t="str">
        <f>IF(OR(BD43="",AND($E43&lt;&gt;"一部(追加調査)",$E43&lt;&gt;"一部(一区画のみ)")),"",IF(OR(COUNTIF(BD$18:BD43,"*"&amp;$U43&amp;"_一部(追加調査)*")=1, COUNTIF(BD$18:BD43,"*"&amp;$U43&amp;"_一部(一区画のみ)*")=1),1,""))</f>
        <v/>
      </c>
      <c r="BI43" s="81" t="str">
        <f t="shared" si="32"/>
        <v/>
      </c>
      <c r="BJ43" s="81" t="str">
        <f t="shared" si="33"/>
        <v/>
      </c>
      <c r="BK43" s="81" t="str">
        <f t="shared" si="34"/>
        <v/>
      </c>
      <c r="BL43" s="81" t="str">
        <f t="shared" si="35"/>
        <v/>
      </c>
      <c r="BM43" s="81" t="str">
        <f t="shared" si="36"/>
        <v/>
      </c>
      <c r="BN43" s="81" t="str">
        <f t="shared" si="37"/>
        <v/>
      </c>
      <c r="BO43" s="81" t="str">
        <f t="shared" si="38"/>
        <v/>
      </c>
      <c r="BP43" s="81" t="str">
        <f>IF(OR(BO43="",$E43&lt;&gt;"全部"),"",IF(COUNTIF(BO$18:BO43,"*"&amp;$U43&amp;"_全部*")=1,1,""))</f>
        <v/>
      </c>
      <c r="BQ43" s="81" t="str">
        <f t="shared" si="39"/>
        <v/>
      </c>
      <c r="BR43" s="89" t="str">
        <f t="shared" si="40"/>
        <v/>
      </c>
      <c r="BS43" s="81" t="str">
        <f>IF(OR(BO43="",AND($E43&lt;&gt;"一部(追加調査)",$E43&lt;&gt;"一部(一区画のみ)")),"",IF(OR(COUNTIF(BO$18:BO43,"*"&amp;$U43&amp;"_一部(追加調査)*")=1, COUNTIF(BO$18:BO43,"*"&amp;$U43&amp;"_一部(一区画のみ*")=1),1,""))</f>
        <v/>
      </c>
      <c r="BT43" s="81" t="str">
        <f t="shared" si="41"/>
        <v/>
      </c>
      <c r="BU43" s="81" t="str">
        <f t="shared" si="42"/>
        <v/>
      </c>
      <c r="BV43" s="81" t="str">
        <f t="shared" si="43"/>
        <v/>
      </c>
      <c r="BW43" s="81" t="str">
        <f t="shared" si="44"/>
        <v/>
      </c>
      <c r="BX43" s="81" t="str">
        <f t="shared" si="45"/>
        <v/>
      </c>
      <c r="BY43" s="81" t="str">
        <f t="shared" si="46"/>
        <v/>
      </c>
      <c r="BZ43" s="81" t="str">
        <f t="shared" si="47"/>
        <v/>
      </c>
      <c r="CA43" s="81" t="str">
        <f>IF(OR(BZ43="",$E43&lt;&gt;"全部"),"",IF(COUNTIF(BZ$18:BZ43,"*"&amp;$U43&amp;"_全部*")=1,1,""))</f>
        <v/>
      </c>
      <c r="CB43" s="81" t="str">
        <f t="shared" si="48"/>
        <v/>
      </c>
      <c r="CC43" s="81" t="str">
        <f t="shared" si="49"/>
        <v/>
      </c>
      <c r="CD43" s="81" t="str">
        <f>IF(OR(BZ43="",AND($E43&lt;&gt;"一部(追加調査)",$E43&lt;&gt;"一部(一区画のみ)")),"",IF(OR(COUNTIF(BZ$18:BZ43,"*"&amp;$U43&amp;"_一部(追加調査)*")=1,COUNTIF(BZ$18:BZ43,"*"&amp;$U43&amp;"_一部(一区画のみ)*")=1),1,""))</f>
        <v/>
      </c>
      <c r="CE43" s="81" t="str">
        <f t="shared" si="50"/>
        <v/>
      </c>
      <c r="CF43" s="81" t="str">
        <f t="shared" si="51"/>
        <v/>
      </c>
      <c r="CG43" s="81" t="str">
        <f t="shared" si="52"/>
        <v/>
      </c>
      <c r="CH43" s="81" t="str">
        <f t="shared" si="53"/>
        <v/>
      </c>
      <c r="CI43" s="81" t="str">
        <f t="shared" si="54"/>
        <v/>
      </c>
      <c r="CJ43" s="81" t="str">
        <f t="shared" si="55"/>
        <v/>
      </c>
      <c r="CK43" s="81" t="str">
        <f t="shared" si="56"/>
        <v/>
      </c>
      <c r="CL43" s="81" t="str">
        <f>IF(OR(CK43="",$E43&lt;&gt;"全部"),"",IF(COUNTIF(CK$18:CK43,"*"&amp;$U43&amp;"_全部*")=1,1,""))</f>
        <v/>
      </c>
      <c r="CM43" s="81" t="str">
        <f t="shared" si="57"/>
        <v/>
      </c>
      <c r="CN43" s="89" t="str">
        <f t="shared" si="58"/>
        <v/>
      </c>
      <c r="CO43" s="81" t="str">
        <f>IF(OR(CK43="",AND($E43&lt;&gt;"一部(追加調査)",$E43&lt;&gt;"一部(一区画のみ)")),"",IF(OR(COUNTIF(CK$18:CK43,"*"&amp;$U43&amp;"_一部(追加調査)*")=1,COUNTIF(CK$18:CK43,"*"&amp;$U43&amp;"_一部(一区画のみ)*")=1),1,""))</f>
        <v/>
      </c>
      <c r="CP43" s="81" t="str">
        <f t="shared" si="59"/>
        <v/>
      </c>
      <c r="CQ43" s="81" t="str">
        <f t="shared" si="60"/>
        <v/>
      </c>
      <c r="CR43" s="81" t="str">
        <f t="shared" si="61"/>
        <v/>
      </c>
      <c r="CS43" s="81" t="str">
        <f t="shared" si="62"/>
        <v/>
      </c>
      <c r="CT43" s="81" t="str">
        <f t="shared" si="63"/>
        <v/>
      </c>
      <c r="CU43" s="81" t="str">
        <f t="shared" si="64"/>
        <v/>
      </c>
      <c r="CV43" s="81" t="str">
        <f t="shared" si="65"/>
        <v/>
      </c>
      <c r="CW43" s="81" t="str">
        <f>IF(OR(CV43="",$E43&lt;&gt;"全部"),"",IF(COUNTIF(CV$18:CV43,"*"&amp;$U43&amp;"_全部*")=1,1,""))</f>
        <v/>
      </c>
      <c r="CX43" s="81" t="str">
        <f t="shared" si="66"/>
        <v/>
      </c>
      <c r="CY43" s="81" t="str">
        <f t="shared" si="67"/>
        <v/>
      </c>
      <c r="CZ43" s="81" t="str">
        <f>IF(OR(CV43="",AND($E43&lt;&gt;"一部(追加調査)",$E43&lt;&gt;"一部(一区画のみ)")),"",IF(OR(COUNTIF(CV$18:CV43,"*"&amp;$U43&amp;"_一部(追加調査)*")=1,COUNTIF(CV$18:CV43,"*"&amp;$U43&amp;"_一部(一区画のみ)*")=1),1,""))</f>
        <v/>
      </c>
      <c r="DA43" s="81" t="str">
        <f t="shared" si="68"/>
        <v/>
      </c>
      <c r="DB43" s="81" t="str">
        <f t="shared" si="69"/>
        <v/>
      </c>
      <c r="DC43" s="81" t="str">
        <f t="shared" si="70"/>
        <v/>
      </c>
      <c r="DD43" s="81" t="str">
        <f t="shared" si="71"/>
        <v/>
      </c>
      <c r="DE43" s="81" t="str">
        <f t="shared" si="72"/>
        <v/>
      </c>
      <c r="DF43" s="81" t="str">
        <f t="shared" si="73"/>
        <v/>
      </c>
      <c r="DG43" s="81" t="str">
        <f t="shared" si="74"/>
        <v/>
      </c>
      <c r="DH43" s="81" t="str">
        <f>IF(OR(DG43="",$E43&lt;&gt;"全部"),"",IF(COUNTIF(DG$18:DG43,"*"&amp;$U43&amp;"_全部*")=1,1,""))</f>
        <v/>
      </c>
      <c r="DI43" s="81" t="str">
        <f t="shared" si="75"/>
        <v/>
      </c>
      <c r="DJ43" s="89" t="str">
        <f t="shared" si="76"/>
        <v/>
      </c>
      <c r="DK43" s="81" t="str">
        <f>IF(OR(DG43="",AND($E43&lt;&gt;"一部(追加調査)",$E43&lt;&gt;"一部(一区画のみ)")),"",IF(OR(COUNTIF(DG$18:DG43,"*"&amp;$U43&amp;"_一部(追加調査)*")=1,COUNTIF(DG$18:DG43,"*"&amp;$U43&amp;"_一部(一区画のみ)*")=1),1,""))</f>
        <v/>
      </c>
      <c r="DL43" s="81" t="str">
        <f t="shared" si="77"/>
        <v/>
      </c>
      <c r="DM43" s="81" t="str">
        <f t="shared" si="78"/>
        <v/>
      </c>
      <c r="DN43" s="81" t="str">
        <f t="shared" si="79"/>
        <v/>
      </c>
      <c r="DO43" s="81" t="str">
        <f t="shared" si="80"/>
        <v/>
      </c>
      <c r="DP43" s="81" t="str">
        <f t="shared" si="81"/>
        <v/>
      </c>
      <c r="DQ43" s="81" t="str">
        <f t="shared" si="82"/>
        <v/>
      </c>
      <c r="DR43" s="81" t="str">
        <f t="shared" si="83"/>
        <v/>
      </c>
      <c r="DS43" s="81" t="str">
        <f>IF(OR(DR43="",$E43&lt;&gt;"全部"),"",IF(COUNTIF(DR$18:DR43,"*"&amp;$U43&amp;"_全部*")=1,1,""))</f>
        <v/>
      </c>
      <c r="DT43" s="81" t="str">
        <f t="shared" si="84"/>
        <v/>
      </c>
      <c r="DU43" s="81" t="str">
        <f t="shared" si="85"/>
        <v/>
      </c>
      <c r="DV43" s="81" t="str">
        <f>IF(OR(DR43="",AND($E43&lt;&gt;"一部(追加調査)",$E43&lt;&gt;"一部(一区画のみ)")),"",IF(OR(COUNTIF(DR$18:DR43,"*"&amp;$U43&amp;"_一部(追加調査)*")=1,COUNTIF(DR$18:DR43,"*"&amp;$U43&amp;"_一部(一区画のみ)*")=1),1,""))</f>
        <v/>
      </c>
      <c r="DW43" s="81" t="str">
        <f t="shared" si="86"/>
        <v/>
      </c>
      <c r="DX43" s="81" t="str">
        <f t="shared" si="87"/>
        <v/>
      </c>
      <c r="DY43" s="81" t="str">
        <f t="shared" si="88"/>
        <v/>
      </c>
      <c r="DZ43" s="81" t="str">
        <f t="shared" si="89"/>
        <v/>
      </c>
      <c r="EA43" s="81" t="str">
        <f t="shared" si="90"/>
        <v/>
      </c>
      <c r="EB43" s="81" t="str">
        <f t="shared" si="91"/>
        <v/>
      </c>
      <c r="EC43" s="81" t="str">
        <f t="shared" si="92"/>
        <v/>
      </c>
      <c r="ED43" s="81" t="str">
        <f>IF(OR(EC43="",$E43&lt;&gt;"全部"),"",IF(COUNTIF(EC$18:EC43,"*"&amp;$U43&amp;"_全部*")=1,1,""))</f>
        <v/>
      </c>
      <c r="EE43" s="81" t="str">
        <f t="shared" si="93"/>
        <v/>
      </c>
      <c r="EF43" s="89" t="str">
        <f t="shared" si="94"/>
        <v/>
      </c>
      <c r="EG43" s="81" t="str">
        <f>IF(OR(EC43="",AND($E43&lt;&gt;"一部(追加調査)",$E43&lt;&gt;"一部(一区画のみ)")),"",IF(OR(COUNTIF(EC$18:EC43,"*"&amp;$U43&amp;"_一部(追加調査)*")=1,COUNTIF(EC$18:EC43,"*"&amp;$U43&amp;"_一部(一区画のみ)*")=1),1,""))</f>
        <v/>
      </c>
      <c r="EH43" s="81" t="str">
        <f t="shared" si="95"/>
        <v/>
      </c>
      <c r="EI43" s="81" t="str">
        <f t="shared" si="96"/>
        <v/>
      </c>
      <c r="EJ43" s="81" t="str">
        <f t="shared" si="97"/>
        <v/>
      </c>
      <c r="EK43" s="81" t="str">
        <f t="shared" si="98"/>
        <v/>
      </c>
      <c r="EL43" s="81" t="str">
        <f t="shared" si="99"/>
        <v/>
      </c>
      <c r="EM43" s="81" t="str">
        <f t="shared" si="100"/>
        <v/>
      </c>
      <c r="EN43" s="81" t="str">
        <f t="shared" si="101"/>
        <v/>
      </c>
      <c r="EO43" s="81" t="str">
        <f>IF(OR(EN43="",$E43&lt;&gt;"全部"),"",IF(COUNTIF(EN$18:EN43,"*"&amp;$U43&amp;"_全部*")=1,1,""))</f>
        <v/>
      </c>
      <c r="EP43" s="81" t="str">
        <f t="shared" si="102"/>
        <v/>
      </c>
      <c r="EQ43" s="81" t="str">
        <f t="shared" si="103"/>
        <v/>
      </c>
      <c r="ER43" s="81" t="str">
        <f>IF(OR(EN43="",AND($E43&lt;&gt;"一部(追加調査)",$E43&lt;&gt;"一部(一区画のみ)")),"",IF(OR(COUNTIF(EN$18:EN43,"*"&amp;$U43&amp;"_一部(追加調査)*")=1,COUNTIF(EN$18:EN43,"*"&amp;$U43&amp;"_一部(一区画のみ)*")=1),1,""))</f>
        <v/>
      </c>
      <c r="ES43" s="81" t="str">
        <f t="shared" si="104"/>
        <v/>
      </c>
      <c r="ET43" s="81" t="str">
        <f t="shared" si="105"/>
        <v/>
      </c>
      <c r="EU43" s="81" t="str">
        <f t="shared" si="106"/>
        <v/>
      </c>
      <c r="EV43" s="81" t="str">
        <f t="shared" si="107"/>
        <v/>
      </c>
      <c r="EW43" s="81" t="str">
        <f t="shared" si="108"/>
        <v/>
      </c>
      <c r="EX43" s="81" t="str">
        <f t="shared" si="109"/>
        <v/>
      </c>
      <c r="EY43" s="81" t="str">
        <f t="shared" si="110"/>
        <v/>
      </c>
      <c r="EZ43" s="81" t="str">
        <f>IF(OR(EY43="",$E43&lt;&gt;"全部"),"",IF(COUNTIF(EY$18:EY43,"*"&amp;$U43&amp;"_全部*")=1,1,""))</f>
        <v/>
      </c>
      <c r="FA43" s="81" t="str">
        <f t="shared" si="111"/>
        <v/>
      </c>
      <c r="FB43" s="89" t="str">
        <f t="shared" si="112"/>
        <v/>
      </c>
      <c r="FC43" s="81" t="str">
        <f>IF(OR(EY43="",AND($E43&lt;&gt;"一部(追加調査)",$E43&lt;&gt;"一部(一区画のみ)")),"",IF(OR(COUNTIF(EY$18:EY43,"*"&amp;$U43&amp;"_一部(追加調査)*")=1,COUNTIF(EY$18:EY43,"*"&amp;$U43&amp;"_一部(一区画のみ)*")=1),1,""))</f>
        <v/>
      </c>
      <c r="FD43" s="81" t="str">
        <f t="shared" si="113"/>
        <v/>
      </c>
      <c r="FE43" s="81" t="str">
        <f t="shared" si="114"/>
        <v/>
      </c>
      <c r="FF43" s="81" t="str">
        <f t="shared" si="115"/>
        <v/>
      </c>
      <c r="FG43" s="81" t="str">
        <f t="shared" si="116"/>
        <v/>
      </c>
      <c r="FH43" s="81" t="str">
        <f t="shared" si="117"/>
        <v/>
      </c>
      <c r="FI43" s="81" t="str">
        <f t="shared" si="118"/>
        <v/>
      </c>
      <c r="FJ43" s="81" t="str">
        <f t="shared" si="119"/>
        <v/>
      </c>
      <c r="FK43" s="81" t="str">
        <f>IF(OR(FJ43="",$E43&lt;&gt;"全部"),"",IF(COUNTIF(FJ$18:FJ43,"*"&amp;$U43&amp;"_全部*")=1,1,""))</f>
        <v/>
      </c>
      <c r="FL43" s="81" t="str">
        <f t="shared" si="120"/>
        <v/>
      </c>
      <c r="FM43" s="81" t="str">
        <f t="shared" si="121"/>
        <v/>
      </c>
      <c r="FN43" s="81" t="str">
        <f>IF(OR(FJ43="",AND($E43&lt;&gt;"一部(追加調査)",$E43&lt;&gt;"一部(一区画のみ)")),"",IF(OR(COUNTIF(FJ$18:FJ43,"*"&amp;$U43&amp;"_一部(追加調査)*")=1,COUNTIF(FJ$18:FJ43,"*"&amp;$U43&amp;"_一部(一区画のみ)*")=1),1,""))</f>
        <v/>
      </c>
      <c r="FO43" s="81" t="str">
        <f t="shared" si="122"/>
        <v/>
      </c>
      <c r="FP43" s="81" t="str">
        <f t="shared" si="123"/>
        <v/>
      </c>
      <c r="FQ43" s="81" t="str">
        <f t="shared" si="124"/>
        <v/>
      </c>
      <c r="FR43" s="81" t="str">
        <f t="shared" si="125"/>
        <v/>
      </c>
      <c r="FS43" s="81" t="str">
        <f t="shared" si="126"/>
        <v/>
      </c>
      <c r="FT43" s="81" t="str">
        <f t="shared" si="127"/>
        <v/>
      </c>
      <c r="FU43" s="81" t="str">
        <f t="shared" si="128"/>
        <v/>
      </c>
      <c r="FV43" s="81" t="str">
        <f>IF(OR(FU43="",$E43&lt;&gt;"全部"),"",IF(COUNTIF(FU$18:FU43,"*"&amp;$U43&amp;"_全部*")=1,1,""))</f>
        <v/>
      </c>
      <c r="FW43" s="81" t="str">
        <f t="shared" si="129"/>
        <v/>
      </c>
      <c r="FX43" s="89" t="str">
        <f t="shared" si="130"/>
        <v/>
      </c>
      <c r="FY43" s="81" t="str">
        <f>IF(OR(FU43="",AND($E43&lt;&gt;"一部(追加調査)",$E43&lt;&gt;"一部(一区画のみ)")),"",IF(OR(COUNTIF(FU$18:FU43,"*"&amp;$U43&amp;"_一部(追加調査)*")=1,COUNTIF(FU$18:FU43,"*"&amp;$U43&amp;"_一部(一区画のみ)*")=1),1,""))</f>
        <v/>
      </c>
      <c r="FZ43" s="81" t="str">
        <f t="shared" si="131"/>
        <v/>
      </c>
      <c r="GA43" s="81" t="str">
        <f t="shared" si="132"/>
        <v/>
      </c>
      <c r="GB43" s="81" t="str">
        <f t="shared" si="133"/>
        <v/>
      </c>
      <c r="GC43" s="81" t="str">
        <f t="shared" si="134"/>
        <v/>
      </c>
      <c r="GD43" s="81" t="str">
        <f t="shared" si="135"/>
        <v/>
      </c>
      <c r="GE43" s="81" t="str">
        <f t="shared" si="136"/>
        <v/>
      </c>
      <c r="GF43" s="81" t="str">
        <f t="shared" si="137"/>
        <v/>
      </c>
      <c r="GG43" s="81" t="str">
        <f>IF(OR(GF43="",$E43&lt;&gt;"全部"),"",IF(COUNTIF(GF$18:GF43,"*"&amp;$U43&amp;"_全部*")=1,1,""))</f>
        <v/>
      </c>
      <c r="GH43" s="81" t="str">
        <f t="shared" si="138"/>
        <v/>
      </c>
      <c r="GI43" s="81" t="str">
        <f t="shared" si="139"/>
        <v/>
      </c>
      <c r="GJ43" s="81" t="str">
        <f>IF(OR(GF43="",AND($E43&lt;&gt;"一部(追加調査)",$E43&lt;&gt;"一部(一区画のみ)")),"",IF(OR(COUNTIF(GF$18:GF43,"*"&amp;$U43&amp;"_一部(追加調査)*")=1,COUNTIF(GF$18:GF43,"*"&amp;$U43&amp;"_一部(一区画のみ)*")=1),1,""))</f>
        <v/>
      </c>
      <c r="GK43" s="81" t="str">
        <f t="shared" si="140"/>
        <v/>
      </c>
      <c r="GL43" s="81" t="str">
        <f t="shared" si="141"/>
        <v/>
      </c>
      <c r="GM43" s="81" t="str">
        <f t="shared" si="142"/>
        <v/>
      </c>
      <c r="GN43" s="81" t="str">
        <f t="shared" si="143"/>
        <v/>
      </c>
      <c r="GO43" s="81" t="str">
        <f t="shared" si="144"/>
        <v/>
      </c>
      <c r="GP43" s="81" t="str">
        <f t="shared" si="145"/>
        <v/>
      </c>
      <c r="GQ43" s="81" t="str">
        <f t="shared" si="146"/>
        <v/>
      </c>
      <c r="GR43" s="81" t="str">
        <f>IF(OR(GQ43="",$E43&lt;&gt;"全部"),"",IF(COUNTIF(GQ$18:GQ43,"*"&amp;$U43&amp;"_全部*")=1,1,""))</f>
        <v/>
      </c>
      <c r="GS43" s="81" t="str">
        <f t="shared" si="147"/>
        <v/>
      </c>
      <c r="GT43" s="89" t="str">
        <f t="shared" si="148"/>
        <v/>
      </c>
      <c r="GU43" s="81" t="str">
        <f>IF(OR(GQ43="",AND($E43&lt;&gt;"一部(追加調査)",$E43&lt;&gt;"一部(一区画のみ)")),"",IF(OR(COUNTIF(GQ$18:GQ43,"*"&amp;$U43&amp;"_一部(追加調査)*")=1,COUNTIF(GQ$18:GQ43,"*"&amp;$U43&amp;"_一部(一区画のみ)*")=1),1,""))</f>
        <v/>
      </c>
      <c r="GV43" s="81" t="str">
        <f t="shared" si="149"/>
        <v/>
      </c>
      <c r="GW43" s="81" t="str">
        <f t="shared" si="150"/>
        <v/>
      </c>
      <c r="GX43" s="81" t="str">
        <f t="shared" si="151"/>
        <v/>
      </c>
      <c r="GY43" s="81" t="str">
        <f t="shared" si="152"/>
        <v/>
      </c>
      <c r="GZ43" s="81" t="str">
        <f t="shared" si="153"/>
        <v/>
      </c>
      <c r="HA43" s="81" t="str">
        <f t="shared" si="154"/>
        <v/>
      </c>
      <c r="HB43" s="81" t="str">
        <f t="shared" si="155"/>
        <v/>
      </c>
      <c r="HC43" s="81" t="str">
        <f>IF(OR(HB43="",$E43&lt;&gt;"全部"),"",IF(COUNTIF(HB$18:HB43,"*"&amp;$U43&amp;"_全部*")=1,1,""))</f>
        <v/>
      </c>
      <c r="HD43" s="81" t="str">
        <f t="shared" si="156"/>
        <v/>
      </c>
      <c r="HE43" s="81" t="str">
        <f t="shared" si="157"/>
        <v/>
      </c>
      <c r="HF43" s="81" t="str">
        <f>IF(OR(HB43="",AND($E43&lt;&gt;"一部(追加調査)",$E43&lt;&gt;"一部(一区画のみ)")),"",IF(OR(COUNTIF(HB$18:HB43,"*"&amp;$U43&amp;"_一部(追加調査)*")=1,COUNTIF(HB$18:HB43,"*"&amp;$U43&amp;"_一部(一区画のみ)*")=1),1,""))</f>
        <v/>
      </c>
      <c r="HG43" s="81" t="str">
        <f t="shared" si="158"/>
        <v/>
      </c>
      <c r="HH43" s="81" t="str">
        <f t="shared" si="159"/>
        <v/>
      </c>
      <c r="HI43" s="81" t="str">
        <f t="shared" si="160"/>
        <v/>
      </c>
      <c r="HJ43" s="81" t="str">
        <f t="shared" si="161"/>
        <v/>
      </c>
      <c r="HK43" s="81" t="str">
        <f t="shared" si="162"/>
        <v/>
      </c>
      <c r="HL43" s="81" t="str">
        <f t="shared" si="163"/>
        <v/>
      </c>
      <c r="HM43" s="81" t="str">
        <f t="shared" si="164"/>
        <v/>
      </c>
      <c r="HN43" s="81" t="str">
        <f>IF(OR(HM43="",$E43&lt;&gt;"全部"),"",IF(COUNTIF(HM$18:HM43,"*"&amp;$U43&amp;"_全部*")=1,1,""))</f>
        <v/>
      </c>
      <c r="HO43" s="81" t="str">
        <f t="shared" si="165"/>
        <v/>
      </c>
      <c r="HP43" s="89" t="str">
        <f t="shared" si="166"/>
        <v/>
      </c>
      <c r="HQ43" s="81" t="str">
        <f>IF(OR(HM43="",AND($E43&lt;&gt;"一部(追加調査)",$E43&lt;&gt;"一部(一区画のみ)")),"",IF(OR(COUNTIF(HM$18:HM43,"*"&amp;$U43&amp;"_一部(追加調査)*")=1,COUNTIF(HM$18:HM43,"*"&amp;$U43&amp;"_一部(一区画のみ)*")=1),1,""))</f>
        <v/>
      </c>
      <c r="HR43" s="81" t="str">
        <f t="shared" si="167"/>
        <v/>
      </c>
      <c r="HS43" s="81" t="str">
        <f t="shared" si="168"/>
        <v/>
      </c>
      <c r="HT43" s="81" t="str">
        <f t="shared" si="169"/>
        <v/>
      </c>
      <c r="HU43" s="81" t="str">
        <f t="shared" si="170"/>
        <v/>
      </c>
      <c r="HV43" s="81" t="str">
        <f t="shared" si="171"/>
        <v/>
      </c>
      <c r="HW43" s="81" t="str">
        <f t="shared" si="172"/>
        <v/>
      </c>
      <c r="HX43" s="81" t="str">
        <f t="shared" si="173"/>
        <v/>
      </c>
      <c r="HY43" s="81" t="str">
        <f>IF(OR(HX43="",$E43&lt;&gt;"全部"),"",IF(COUNTIF(HX$18:HX43,"*"&amp;$U43&amp;"_全部*")=1,1,""))</f>
        <v/>
      </c>
      <c r="HZ43" s="81" t="str">
        <f t="shared" si="174"/>
        <v/>
      </c>
      <c r="IA43" s="81" t="str">
        <f t="shared" si="175"/>
        <v/>
      </c>
      <c r="IB43" s="81" t="str">
        <f>IF(OR(HX43="",AND($E43&lt;&gt;"一部(追加調査)",$E43&lt;&gt;"一部(一区画のみ)")),"",IF(OR(COUNTIF(HX$18:HX43,"*"&amp;$U43&amp;"_一部(追加調査)*")=1,COUNTIF(HX$18:HX43,"*"&amp;$U43&amp;"_一部(一区画のみ)*")=1),1,""))</f>
        <v/>
      </c>
      <c r="IC43" s="81" t="str">
        <f t="shared" si="176"/>
        <v/>
      </c>
      <c r="ID43" s="81" t="str">
        <f t="shared" si="177"/>
        <v/>
      </c>
      <c r="IE43" s="81" t="str">
        <f t="shared" si="178"/>
        <v/>
      </c>
      <c r="IF43" s="81" t="str">
        <f t="shared" si="179"/>
        <v/>
      </c>
      <c r="IG43" s="81" t="str">
        <f t="shared" si="180"/>
        <v/>
      </c>
      <c r="IH43" s="81" t="str">
        <f t="shared" si="181"/>
        <v/>
      </c>
      <c r="II43" s="81" t="str">
        <f t="shared" si="182"/>
        <v/>
      </c>
      <c r="IJ43" s="81" t="str">
        <f>IF(OR(II43="",$E43&lt;&gt;"全部"),"",IF(COUNTIF(II$18:II43,"*"&amp;$U43&amp;"_全部*")=1,1,""))</f>
        <v/>
      </c>
      <c r="IK43" s="81" t="str">
        <f t="shared" si="183"/>
        <v/>
      </c>
      <c r="IL43" s="89" t="str">
        <f t="shared" si="184"/>
        <v/>
      </c>
      <c r="IM43" s="81" t="str">
        <f>IF(OR(II43="",AND($E43&lt;&gt;"一部(追加調査)",$E43&lt;&gt;"一部(一区画のみ)")),"",IF(OR(COUNTIF(II$18:II43,"*"&amp;$U43&amp;"_一部(追加調査)*")=1,COUNTIF(II$18:II43,"*"&amp;$U43&amp;"_一部(一区画のみ)*")=1),1,""))</f>
        <v/>
      </c>
      <c r="IN43" s="81" t="str">
        <f t="shared" si="185"/>
        <v/>
      </c>
      <c r="IO43" s="81" t="str">
        <f t="shared" si="186"/>
        <v/>
      </c>
      <c r="IP43" s="81" t="str">
        <f t="shared" si="187"/>
        <v/>
      </c>
      <c r="IQ43" s="81" t="str">
        <f t="shared" si="188"/>
        <v/>
      </c>
      <c r="IR43" s="81" t="str">
        <f t="shared" si="189"/>
        <v/>
      </c>
      <c r="IS43" s="81" t="str">
        <f t="shared" si="190"/>
        <v/>
      </c>
      <c r="IT43" s="81" t="str">
        <f t="shared" si="191"/>
        <v/>
      </c>
      <c r="IU43" s="81" t="str">
        <f>IF(OR(IT43="",$E43&lt;&gt;"全部"),"",IF(COUNTIF(IT$18:IT43,"*"&amp;$U43&amp;"_全部*")=1,1,""))</f>
        <v/>
      </c>
      <c r="IV43" s="81" t="str">
        <f t="shared" si="192"/>
        <v/>
      </c>
      <c r="IW43" s="81" t="str">
        <f t="shared" si="193"/>
        <v/>
      </c>
      <c r="IX43" s="81" t="str">
        <f>IF(OR(IT43="",AND($E43&lt;&gt;"一部(追加調査)",$E43&lt;&gt;"一部(一区画のみ)")),"",IF(OR(COUNTIF(IT$18:IT43,"*"&amp;$U43&amp;"_一部(追加調査)*")=1,COUNTIF(IT$18:IT43,"*"&amp;$U43&amp;"_一部(一区画のみ)*")=1),1,""))</f>
        <v/>
      </c>
      <c r="IY43" s="81" t="str">
        <f t="shared" si="194"/>
        <v/>
      </c>
      <c r="IZ43" s="81" t="str">
        <f t="shared" si="195"/>
        <v/>
      </c>
      <c r="JA43" s="81" t="str">
        <f t="shared" si="196"/>
        <v/>
      </c>
      <c r="JB43" s="81" t="str">
        <f t="shared" si="197"/>
        <v/>
      </c>
      <c r="JC43" s="81" t="str">
        <f t="shared" si="198"/>
        <v/>
      </c>
      <c r="JD43" s="81" t="str">
        <f t="shared" si="199"/>
        <v/>
      </c>
      <c r="JE43" s="81" t="str">
        <f t="shared" si="200"/>
        <v/>
      </c>
      <c r="JF43" s="81" t="str">
        <f>IF(OR(JE43="",$E43&lt;&gt;"全部"),"",IF(COUNTIF(JE$18:JE43,"*"&amp;$U43&amp;"_全部*")=1,1,""))</f>
        <v/>
      </c>
      <c r="JG43" s="81" t="str">
        <f t="shared" si="201"/>
        <v/>
      </c>
      <c r="JH43" s="89" t="str">
        <f t="shared" si="202"/>
        <v/>
      </c>
      <c r="JI43" s="81" t="str">
        <f>IF(OR(JE43="",AND($E43&lt;&gt;"一部(追加調査)",$E43&lt;&gt;"一部(一区画のみ)")),"",IF(OR(COUNTIF(JE$18:JE43,"*"&amp;$U43&amp;"_一部(追加調査)*")=1,COUNTIF(JE$18:JE43,"*"&amp;$U43&amp;"_一部(一区画のみ)*")=1),1,""))</f>
        <v/>
      </c>
      <c r="JJ43" s="81" t="str">
        <f t="shared" si="203"/>
        <v/>
      </c>
      <c r="JK43" s="81" t="str">
        <f t="shared" si="204"/>
        <v/>
      </c>
      <c r="JL43" s="81" t="str">
        <f t="shared" si="205"/>
        <v/>
      </c>
      <c r="JM43" s="81" t="str">
        <f t="shared" si="206"/>
        <v/>
      </c>
      <c r="JN43" s="81" t="str">
        <f t="shared" si="207"/>
        <v/>
      </c>
      <c r="JO43" s="81" t="str">
        <f t="shared" si="208"/>
        <v/>
      </c>
      <c r="JP43" s="81" t="str">
        <f t="shared" si="209"/>
        <v/>
      </c>
      <c r="JQ43" s="81" t="str">
        <f>IF(OR(JP43="",$E43&lt;&gt;"全部"),"",IF(COUNTIF(JP$18:JP43,"*"&amp;$U43&amp;"_全部*")=1,1,""))</f>
        <v/>
      </c>
      <c r="JR43" s="81" t="str">
        <f t="shared" si="210"/>
        <v/>
      </c>
      <c r="JS43" s="81" t="str">
        <f t="shared" si="211"/>
        <v/>
      </c>
      <c r="JT43" s="81" t="str">
        <f>IF(OR(JP43="",AND($E43&lt;&gt;"一部(追加調査)",$E43&lt;&gt;"一部(一区画のみ)")),"",IF(OR(COUNTIF(JP$18:JP43,"*"&amp;$U43&amp;"_一部(追加調査)*")=1,COUNTIF(JP$18:JP43,"*"&amp;$U43&amp;"_一部(一区画のみ)*")=1),1,""))</f>
        <v/>
      </c>
      <c r="JU43" s="81" t="str">
        <f t="shared" si="212"/>
        <v/>
      </c>
      <c r="JV43" s="81" t="str">
        <f t="shared" si="213"/>
        <v/>
      </c>
      <c r="JW43" s="81" t="str">
        <f t="shared" si="214"/>
        <v/>
      </c>
      <c r="JX43" s="81" t="str">
        <f t="shared" si="215"/>
        <v/>
      </c>
      <c r="JY43" s="81" t="str">
        <f t="shared" si="216"/>
        <v/>
      </c>
      <c r="JZ43" s="81" t="str">
        <f t="shared" si="217"/>
        <v/>
      </c>
    </row>
    <row r="44" spans="1:286" s="81" customFormat="1" ht="15" customHeight="1">
      <c r="A44" s="79"/>
      <c r="B44" s="82">
        <f t="shared" si="0"/>
        <v>27</v>
      </c>
      <c r="C44" s="65"/>
      <c r="D44" s="66"/>
      <c r="E44" s="67"/>
      <c r="F44" s="68"/>
      <c r="G44" s="69"/>
      <c r="H44" s="70"/>
      <c r="I44" s="71"/>
      <c r="J44" s="71"/>
      <c r="K44" s="71"/>
      <c r="L44" s="71"/>
      <c r="M44" s="71"/>
      <c r="N44" s="71"/>
      <c r="O44" s="71"/>
      <c r="P44" s="71"/>
      <c r="Q44" s="71"/>
      <c r="R44" s="71"/>
      <c r="S44" s="72"/>
      <c r="T44" s="79"/>
      <c r="U44" s="81" t="str">
        <f t="shared" si="1"/>
        <v/>
      </c>
      <c r="V44" s="81" t="str">
        <f>IF(U44="","",COUNTIF(U$18:U44,U44))</f>
        <v/>
      </c>
      <c r="W44" s="81" t="str">
        <f t="shared" si="2"/>
        <v/>
      </c>
      <c r="X44" s="81" t="str">
        <f>IF(OR(W44="",$E44&lt;&gt;"全部"),"",IF(COUNTIF(W$18:W44,"*"&amp;$U44&amp;"_全部*")=1,1,""))</f>
        <v/>
      </c>
      <c r="Y44" s="81" t="str">
        <f t="shared" si="3"/>
        <v/>
      </c>
      <c r="Z44" s="89" t="str">
        <f t="shared" si="4"/>
        <v/>
      </c>
      <c r="AA44" s="81" t="str">
        <f>IF(OR(W44="",AND($E44&lt;&gt;"一部(追加調査)",$E44&lt;&gt;"一部(一区画のみ)")),"",IF(OR(COUNTIF(W$18:W44, "*" &amp; $U44 &amp; "_一部(追加調査)*")=1, COUNTIF(W$18:W44, "*" &amp; $U44 &amp; "_一部(一区画のみ)*")=1), 1, ""))</f>
        <v/>
      </c>
      <c r="AB44" s="81" t="str">
        <f t="shared" si="5"/>
        <v/>
      </c>
      <c r="AC44" s="81" t="str">
        <f t="shared" si="6"/>
        <v/>
      </c>
      <c r="AD44" s="81" t="str">
        <f t="shared" si="7"/>
        <v/>
      </c>
      <c r="AE44" s="81" t="str">
        <f t="shared" si="8"/>
        <v/>
      </c>
      <c r="AF44" s="81" t="str">
        <f t="shared" si="9"/>
        <v/>
      </c>
      <c r="AG44" s="81" t="str">
        <f t="shared" si="10"/>
        <v/>
      </c>
      <c r="AH44" s="81" t="str">
        <f t="shared" si="11"/>
        <v/>
      </c>
      <c r="AI44" s="81" t="str">
        <f>IF(OR(AH44="",$E44&lt;&gt;"全部"),"",IF(COUNTIF(AH$18:AH44,"*"&amp;$U44&amp;"_全部*")=1,1,""))</f>
        <v/>
      </c>
      <c r="AJ44" s="81" t="str">
        <f t="shared" si="12"/>
        <v/>
      </c>
      <c r="AK44" s="81" t="str">
        <f t="shared" si="13"/>
        <v/>
      </c>
      <c r="AL44" s="81" t="str">
        <f>IF(OR(AH44="",AND($E44&lt;&gt;"一部(追加調査)",$E44&lt;&gt;"一部(一区画のみ)")),"",IF(OR(COUNTIF(AH$18:AH44,"*"&amp;$U44&amp;"_一部(追加調査)*")=1,COUNTIF(AH$18:AH44,"*"&amp;$U44&amp;"_一部(一区画のみ)*")=1),1,""))</f>
        <v/>
      </c>
      <c r="AM44" s="81" t="str">
        <f t="shared" si="14"/>
        <v/>
      </c>
      <c r="AN44" s="81" t="str">
        <f t="shared" si="15"/>
        <v/>
      </c>
      <c r="AO44" s="81" t="str">
        <f t="shared" si="16"/>
        <v/>
      </c>
      <c r="AP44" s="81" t="str">
        <f t="shared" si="17"/>
        <v/>
      </c>
      <c r="AQ44" s="81" t="str">
        <f t="shared" si="18"/>
        <v/>
      </c>
      <c r="AR44" s="81" t="str">
        <f t="shared" si="19"/>
        <v/>
      </c>
      <c r="AS44" s="81" t="str">
        <f t="shared" si="20"/>
        <v/>
      </c>
      <c r="AT44" s="81" t="str">
        <f>IF(OR(AS44="",$E44&lt;&gt;"全部"),"",IF(COUNTIF(AS$18:AS44,"*"&amp;$U44&amp;"_全部*")=1,1,""))</f>
        <v/>
      </c>
      <c r="AU44" s="81" t="str">
        <f t="shared" si="21"/>
        <v/>
      </c>
      <c r="AV44" s="89" t="str">
        <f t="shared" si="22"/>
        <v/>
      </c>
      <c r="AW44" s="81" t="str">
        <f>IF(OR(AS44="",AND($E44&lt;&gt;"一部(追加調査)",$E44&lt;&gt;"一部(一区画のみ)")),"",IF(OR(COUNTIF(AS$18:AS44,"*"&amp;$U44&amp;"_一部(追加調査)*")=1,COUNTIF(AS$18:AS44,"*"&amp;$U44&amp;"_一部(一区画のみ)*")=1),1,""))</f>
        <v/>
      </c>
      <c r="AX44" s="81" t="str">
        <f t="shared" si="23"/>
        <v/>
      </c>
      <c r="AY44" s="81" t="str">
        <f t="shared" si="24"/>
        <v/>
      </c>
      <c r="AZ44" s="81" t="str">
        <f t="shared" si="25"/>
        <v/>
      </c>
      <c r="BA44" s="81" t="str">
        <f t="shared" si="26"/>
        <v/>
      </c>
      <c r="BB44" s="81" t="str">
        <f t="shared" si="27"/>
        <v/>
      </c>
      <c r="BC44" s="81" t="str">
        <f t="shared" si="28"/>
        <v/>
      </c>
      <c r="BD44" s="81" t="str">
        <f t="shared" si="29"/>
        <v/>
      </c>
      <c r="BE44" s="81" t="str">
        <f>IF(OR(BD44="",$E44&lt;&gt;"全部"),"",IF(COUNTIF(BD$18:BD44,"*"&amp;$U44&amp;"_全部*")=1,1,""))</f>
        <v/>
      </c>
      <c r="BF44" s="81" t="str">
        <f t="shared" si="30"/>
        <v/>
      </c>
      <c r="BG44" s="81" t="str">
        <f t="shared" si="31"/>
        <v/>
      </c>
      <c r="BH44" s="81" t="str">
        <f>IF(OR(BD44="",AND($E44&lt;&gt;"一部(追加調査)",$E44&lt;&gt;"一部(一区画のみ)")),"",IF(OR(COUNTIF(BD$18:BD44,"*"&amp;$U44&amp;"_一部(追加調査)*")=1, COUNTIF(BD$18:BD44,"*"&amp;$U44&amp;"_一部(一区画のみ)*")=1),1,""))</f>
        <v/>
      </c>
      <c r="BI44" s="81" t="str">
        <f t="shared" si="32"/>
        <v/>
      </c>
      <c r="BJ44" s="81" t="str">
        <f t="shared" si="33"/>
        <v/>
      </c>
      <c r="BK44" s="81" t="str">
        <f t="shared" si="34"/>
        <v/>
      </c>
      <c r="BL44" s="81" t="str">
        <f t="shared" si="35"/>
        <v/>
      </c>
      <c r="BM44" s="81" t="str">
        <f t="shared" si="36"/>
        <v/>
      </c>
      <c r="BN44" s="81" t="str">
        <f t="shared" si="37"/>
        <v/>
      </c>
      <c r="BO44" s="81" t="str">
        <f t="shared" si="38"/>
        <v/>
      </c>
      <c r="BP44" s="81" t="str">
        <f>IF(OR(BO44="",$E44&lt;&gt;"全部"),"",IF(COUNTIF(BO$18:BO44,"*"&amp;$U44&amp;"_全部*")=1,1,""))</f>
        <v/>
      </c>
      <c r="BQ44" s="81" t="str">
        <f t="shared" si="39"/>
        <v/>
      </c>
      <c r="BR44" s="89" t="str">
        <f t="shared" si="40"/>
        <v/>
      </c>
      <c r="BS44" s="81" t="str">
        <f>IF(OR(BO44="",AND($E44&lt;&gt;"一部(追加調査)",$E44&lt;&gt;"一部(一区画のみ)")),"",IF(OR(COUNTIF(BO$18:BO44,"*"&amp;$U44&amp;"_一部(追加調査)*")=1, COUNTIF(BO$18:BO44,"*"&amp;$U44&amp;"_一部(一区画のみ*")=1),1,""))</f>
        <v/>
      </c>
      <c r="BT44" s="81" t="str">
        <f t="shared" si="41"/>
        <v/>
      </c>
      <c r="BU44" s="81" t="str">
        <f t="shared" si="42"/>
        <v/>
      </c>
      <c r="BV44" s="81" t="str">
        <f t="shared" si="43"/>
        <v/>
      </c>
      <c r="BW44" s="81" t="str">
        <f t="shared" si="44"/>
        <v/>
      </c>
      <c r="BX44" s="81" t="str">
        <f t="shared" si="45"/>
        <v/>
      </c>
      <c r="BY44" s="81" t="str">
        <f t="shared" si="46"/>
        <v/>
      </c>
      <c r="BZ44" s="81" t="str">
        <f t="shared" si="47"/>
        <v/>
      </c>
      <c r="CA44" s="81" t="str">
        <f>IF(OR(BZ44="",$E44&lt;&gt;"全部"),"",IF(COUNTIF(BZ$18:BZ44,"*"&amp;$U44&amp;"_全部*")=1,1,""))</f>
        <v/>
      </c>
      <c r="CB44" s="81" t="str">
        <f t="shared" si="48"/>
        <v/>
      </c>
      <c r="CC44" s="81" t="str">
        <f t="shared" si="49"/>
        <v/>
      </c>
      <c r="CD44" s="81" t="str">
        <f>IF(OR(BZ44="",AND($E44&lt;&gt;"一部(追加調査)",$E44&lt;&gt;"一部(一区画のみ)")),"",IF(OR(COUNTIF(BZ$18:BZ44,"*"&amp;$U44&amp;"_一部(追加調査)*")=1,COUNTIF(BZ$18:BZ44,"*"&amp;$U44&amp;"_一部(一区画のみ)*")=1),1,""))</f>
        <v/>
      </c>
      <c r="CE44" s="81" t="str">
        <f t="shared" si="50"/>
        <v/>
      </c>
      <c r="CF44" s="81" t="str">
        <f t="shared" si="51"/>
        <v/>
      </c>
      <c r="CG44" s="81" t="str">
        <f t="shared" si="52"/>
        <v/>
      </c>
      <c r="CH44" s="81" t="str">
        <f t="shared" si="53"/>
        <v/>
      </c>
      <c r="CI44" s="81" t="str">
        <f t="shared" si="54"/>
        <v/>
      </c>
      <c r="CJ44" s="81" t="str">
        <f t="shared" si="55"/>
        <v/>
      </c>
      <c r="CK44" s="81" t="str">
        <f t="shared" si="56"/>
        <v/>
      </c>
      <c r="CL44" s="81" t="str">
        <f>IF(OR(CK44="",$E44&lt;&gt;"全部"),"",IF(COUNTIF(CK$18:CK44,"*"&amp;$U44&amp;"_全部*")=1,1,""))</f>
        <v/>
      </c>
      <c r="CM44" s="81" t="str">
        <f t="shared" si="57"/>
        <v/>
      </c>
      <c r="CN44" s="89" t="str">
        <f t="shared" si="58"/>
        <v/>
      </c>
      <c r="CO44" s="81" t="str">
        <f>IF(OR(CK44="",AND($E44&lt;&gt;"一部(追加調査)",$E44&lt;&gt;"一部(一区画のみ)")),"",IF(OR(COUNTIF(CK$18:CK44,"*"&amp;$U44&amp;"_一部(追加調査)*")=1,COUNTIF(CK$18:CK44,"*"&amp;$U44&amp;"_一部(一区画のみ)*")=1),1,""))</f>
        <v/>
      </c>
      <c r="CP44" s="81" t="str">
        <f t="shared" si="59"/>
        <v/>
      </c>
      <c r="CQ44" s="81" t="str">
        <f t="shared" si="60"/>
        <v/>
      </c>
      <c r="CR44" s="81" t="str">
        <f t="shared" si="61"/>
        <v/>
      </c>
      <c r="CS44" s="81" t="str">
        <f t="shared" si="62"/>
        <v/>
      </c>
      <c r="CT44" s="81" t="str">
        <f t="shared" si="63"/>
        <v/>
      </c>
      <c r="CU44" s="81" t="str">
        <f t="shared" si="64"/>
        <v/>
      </c>
      <c r="CV44" s="81" t="str">
        <f t="shared" si="65"/>
        <v/>
      </c>
      <c r="CW44" s="81" t="str">
        <f>IF(OR(CV44="",$E44&lt;&gt;"全部"),"",IF(COUNTIF(CV$18:CV44,"*"&amp;$U44&amp;"_全部*")=1,1,""))</f>
        <v/>
      </c>
      <c r="CX44" s="81" t="str">
        <f t="shared" si="66"/>
        <v/>
      </c>
      <c r="CY44" s="81" t="str">
        <f t="shared" si="67"/>
        <v/>
      </c>
      <c r="CZ44" s="81" t="str">
        <f>IF(OR(CV44="",AND($E44&lt;&gt;"一部(追加調査)",$E44&lt;&gt;"一部(一区画のみ)")),"",IF(OR(COUNTIF(CV$18:CV44,"*"&amp;$U44&amp;"_一部(追加調査)*")=1,COUNTIF(CV$18:CV44,"*"&amp;$U44&amp;"_一部(一区画のみ)*")=1),1,""))</f>
        <v/>
      </c>
      <c r="DA44" s="81" t="str">
        <f t="shared" si="68"/>
        <v/>
      </c>
      <c r="DB44" s="81" t="str">
        <f t="shared" si="69"/>
        <v/>
      </c>
      <c r="DC44" s="81" t="str">
        <f t="shared" si="70"/>
        <v/>
      </c>
      <c r="DD44" s="81" t="str">
        <f t="shared" si="71"/>
        <v/>
      </c>
      <c r="DE44" s="81" t="str">
        <f t="shared" si="72"/>
        <v/>
      </c>
      <c r="DF44" s="81" t="str">
        <f t="shared" si="73"/>
        <v/>
      </c>
      <c r="DG44" s="81" t="str">
        <f t="shared" si="74"/>
        <v/>
      </c>
      <c r="DH44" s="81" t="str">
        <f>IF(OR(DG44="",$E44&lt;&gt;"全部"),"",IF(COUNTIF(DG$18:DG44,"*"&amp;$U44&amp;"_全部*")=1,1,""))</f>
        <v/>
      </c>
      <c r="DI44" s="81" t="str">
        <f t="shared" si="75"/>
        <v/>
      </c>
      <c r="DJ44" s="89" t="str">
        <f t="shared" si="76"/>
        <v/>
      </c>
      <c r="DK44" s="81" t="str">
        <f>IF(OR(DG44="",AND($E44&lt;&gt;"一部(追加調査)",$E44&lt;&gt;"一部(一区画のみ)")),"",IF(OR(COUNTIF(DG$18:DG44,"*"&amp;$U44&amp;"_一部(追加調査)*")=1,COUNTIF(DG$18:DG44,"*"&amp;$U44&amp;"_一部(一区画のみ)*")=1),1,""))</f>
        <v/>
      </c>
      <c r="DL44" s="81" t="str">
        <f t="shared" si="77"/>
        <v/>
      </c>
      <c r="DM44" s="81" t="str">
        <f t="shared" si="78"/>
        <v/>
      </c>
      <c r="DN44" s="81" t="str">
        <f t="shared" si="79"/>
        <v/>
      </c>
      <c r="DO44" s="81" t="str">
        <f t="shared" si="80"/>
        <v/>
      </c>
      <c r="DP44" s="81" t="str">
        <f t="shared" si="81"/>
        <v/>
      </c>
      <c r="DQ44" s="81" t="str">
        <f t="shared" si="82"/>
        <v/>
      </c>
      <c r="DR44" s="81" t="str">
        <f t="shared" si="83"/>
        <v/>
      </c>
      <c r="DS44" s="81" t="str">
        <f>IF(OR(DR44="",$E44&lt;&gt;"全部"),"",IF(COUNTIF(DR$18:DR44,"*"&amp;$U44&amp;"_全部*")=1,1,""))</f>
        <v/>
      </c>
      <c r="DT44" s="81" t="str">
        <f t="shared" si="84"/>
        <v/>
      </c>
      <c r="DU44" s="81" t="str">
        <f t="shared" si="85"/>
        <v/>
      </c>
      <c r="DV44" s="81" t="str">
        <f>IF(OR(DR44="",AND($E44&lt;&gt;"一部(追加調査)",$E44&lt;&gt;"一部(一区画のみ)")),"",IF(OR(COUNTIF(DR$18:DR44,"*"&amp;$U44&amp;"_一部(追加調査)*")=1,COUNTIF(DR$18:DR44,"*"&amp;$U44&amp;"_一部(一区画のみ)*")=1),1,""))</f>
        <v/>
      </c>
      <c r="DW44" s="81" t="str">
        <f t="shared" si="86"/>
        <v/>
      </c>
      <c r="DX44" s="81" t="str">
        <f t="shared" si="87"/>
        <v/>
      </c>
      <c r="DY44" s="81" t="str">
        <f t="shared" si="88"/>
        <v/>
      </c>
      <c r="DZ44" s="81" t="str">
        <f t="shared" si="89"/>
        <v/>
      </c>
      <c r="EA44" s="81" t="str">
        <f t="shared" si="90"/>
        <v/>
      </c>
      <c r="EB44" s="81" t="str">
        <f t="shared" si="91"/>
        <v/>
      </c>
      <c r="EC44" s="81" t="str">
        <f t="shared" si="92"/>
        <v/>
      </c>
      <c r="ED44" s="81" t="str">
        <f>IF(OR(EC44="",$E44&lt;&gt;"全部"),"",IF(COUNTIF(EC$18:EC44,"*"&amp;$U44&amp;"_全部*")=1,1,""))</f>
        <v/>
      </c>
      <c r="EE44" s="81" t="str">
        <f t="shared" si="93"/>
        <v/>
      </c>
      <c r="EF44" s="89" t="str">
        <f t="shared" si="94"/>
        <v/>
      </c>
      <c r="EG44" s="81" t="str">
        <f>IF(OR(EC44="",AND($E44&lt;&gt;"一部(追加調査)",$E44&lt;&gt;"一部(一区画のみ)")),"",IF(OR(COUNTIF(EC$18:EC44,"*"&amp;$U44&amp;"_一部(追加調査)*")=1,COUNTIF(EC$18:EC44,"*"&amp;$U44&amp;"_一部(一区画のみ)*")=1),1,""))</f>
        <v/>
      </c>
      <c r="EH44" s="81" t="str">
        <f t="shared" si="95"/>
        <v/>
      </c>
      <c r="EI44" s="81" t="str">
        <f t="shared" si="96"/>
        <v/>
      </c>
      <c r="EJ44" s="81" t="str">
        <f t="shared" si="97"/>
        <v/>
      </c>
      <c r="EK44" s="81" t="str">
        <f t="shared" si="98"/>
        <v/>
      </c>
      <c r="EL44" s="81" t="str">
        <f t="shared" si="99"/>
        <v/>
      </c>
      <c r="EM44" s="81" t="str">
        <f t="shared" si="100"/>
        <v/>
      </c>
      <c r="EN44" s="81" t="str">
        <f t="shared" si="101"/>
        <v/>
      </c>
      <c r="EO44" s="81" t="str">
        <f>IF(OR(EN44="",$E44&lt;&gt;"全部"),"",IF(COUNTIF(EN$18:EN44,"*"&amp;$U44&amp;"_全部*")=1,1,""))</f>
        <v/>
      </c>
      <c r="EP44" s="81" t="str">
        <f t="shared" si="102"/>
        <v/>
      </c>
      <c r="EQ44" s="81" t="str">
        <f t="shared" si="103"/>
        <v/>
      </c>
      <c r="ER44" s="81" t="str">
        <f>IF(OR(EN44="",AND($E44&lt;&gt;"一部(追加調査)",$E44&lt;&gt;"一部(一区画のみ)")),"",IF(OR(COUNTIF(EN$18:EN44,"*"&amp;$U44&amp;"_一部(追加調査)*")=1,COUNTIF(EN$18:EN44,"*"&amp;$U44&amp;"_一部(一区画のみ)*")=1),1,""))</f>
        <v/>
      </c>
      <c r="ES44" s="81" t="str">
        <f t="shared" si="104"/>
        <v/>
      </c>
      <c r="ET44" s="81" t="str">
        <f t="shared" si="105"/>
        <v/>
      </c>
      <c r="EU44" s="81" t="str">
        <f t="shared" si="106"/>
        <v/>
      </c>
      <c r="EV44" s="81" t="str">
        <f t="shared" si="107"/>
        <v/>
      </c>
      <c r="EW44" s="81" t="str">
        <f t="shared" si="108"/>
        <v/>
      </c>
      <c r="EX44" s="81" t="str">
        <f t="shared" si="109"/>
        <v/>
      </c>
      <c r="EY44" s="81" t="str">
        <f t="shared" si="110"/>
        <v/>
      </c>
      <c r="EZ44" s="81" t="str">
        <f>IF(OR(EY44="",$E44&lt;&gt;"全部"),"",IF(COUNTIF(EY$18:EY44,"*"&amp;$U44&amp;"_全部*")=1,1,""))</f>
        <v/>
      </c>
      <c r="FA44" s="81" t="str">
        <f t="shared" si="111"/>
        <v/>
      </c>
      <c r="FB44" s="89" t="str">
        <f t="shared" si="112"/>
        <v/>
      </c>
      <c r="FC44" s="81" t="str">
        <f>IF(OR(EY44="",AND($E44&lt;&gt;"一部(追加調査)",$E44&lt;&gt;"一部(一区画のみ)")),"",IF(OR(COUNTIF(EY$18:EY44,"*"&amp;$U44&amp;"_一部(追加調査)*")=1,COUNTIF(EY$18:EY44,"*"&amp;$U44&amp;"_一部(一区画のみ)*")=1),1,""))</f>
        <v/>
      </c>
      <c r="FD44" s="81" t="str">
        <f t="shared" si="113"/>
        <v/>
      </c>
      <c r="FE44" s="81" t="str">
        <f t="shared" si="114"/>
        <v/>
      </c>
      <c r="FF44" s="81" t="str">
        <f t="shared" si="115"/>
        <v/>
      </c>
      <c r="FG44" s="81" t="str">
        <f t="shared" si="116"/>
        <v/>
      </c>
      <c r="FH44" s="81" t="str">
        <f t="shared" si="117"/>
        <v/>
      </c>
      <c r="FI44" s="81" t="str">
        <f t="shared" si="118"/>
        <v/>
      </c>
      <c r="FJ44" s="81" t="str">
        <f t="shared" si="119"/>
        <v/>
      </c>
      <c r="FK44" s="81" t="str">
        <f>IF(OR(FJ44="",$E44&lt;&gt;"全部"),"",IF(COUNTIF(FJ$18:FJ44,"*"&amp;$U44&amp;"_全部*")=1,1,""))</f>
        <v/>
      </c>
      <c r="FL44" s="81" t="str">
        <f t="shared" si="120"/>
        <v/>
      </c>
      <c r="FM44" s="81" t="str">
        <f t="shared" si="121"/>
        <v/>
      </c>
      <c r="FN44" s="81" t="str">
        <f>IF(OR(FJ44="",AND($E44&lt;&gt;"一部(追加調査)",$E44&lt;&gt;"一部(一区画のみ)")),"",IF(OR(COUNTIF(FJ$18:FJ44,"*"&amp;$U44&amp;"_一部(追加調査)*")=1,COUNTIF(FJ$18:FJ44,"*"&amp;$U44&amp;"_一部(一区画のみ)*")=1),1,""))</f>
        <v/>
      </c>
      <c r="FO44" s="81" t="str">
        <f t="shared" si="122"/>
        <v/>
      </c>
      <c r="FP44" s="81" t="str">
        <f t="shared" si="123"/>
        <v/>
      </c>
      <c r="FQ44" s="81" t="str">
        <f t="shared" si="124"/>
        <v/>
      </c>
      <c r="FR44" s="81" t="str">
        <f t="shared" si="125"/>
        <v/>
      </c>
      <c r="FS44" s="81" t="str">
        <f t="shared" si="126"/>
        <v/>
      </c>
      <c r="FT44" s="81" t="str">
        <f t="shared" si="127"/>
        <v/>
      </c>
      <c r="FU44" s="81" t="str">
        <f t="shared" si="128"/>
        <v/>
      </c>
      <c r="FV44" s="81" t="str">
        <f>IF(OR(FU44="",$E44&lt;&gt;"全部"),"",IF(COUNTIF(FU$18:FU44,"*"&amp;$U44&amp;"_全部*")=1,1,""))</f>
        <v/>
      </c>
      <c r="FW44" s="81" t="str">
        <f t="shared" si="129"/>
        <v/>
      </c>
      <c r="FX44" s="89" t="str">
        <f t="shared" si="130"/>
        <v/>
      </c>
      <c r="FY44" s="81" t="str">
        <f>IF(OR(FU44="",AND($E44&lt;&gt;"一部(追加調査)",$E44&lt;&gt;"一部(一区画のみ)")),"",IF(OR(COUNTIF(FU$18:FU44,"*"&amp;$U44&amp;"_一部(追加調査)*")=1,COUNTIF(FU$18:FU44,"*"&amp;$U44&amp;"_一部(一区画のみ)*")=1),1,""))</f>
        <v/>
      </c>
      <c r="FZ44" s="81" t="str">
        <f t="shared" si="131"/>
        <v/>
      </c>
      <c r="GA44" s="81" t="str">
        <f t="shared" si="132"/>
        <v/>
      </c>
      <c r="GB44" s="81" t="str">
        <f t="shared" si="133"/>
        <v/>
      </c>
      <c r="GC44" s="81" t="str">
        <f t="shared" si="134"/>
        <v/>
      </c>
      <c r="GD44" s="81" t="str">
        <f t="shared" si="135"/>
        <v/>
      </c>
      <c r="GE44" s="81" t="str">
        <f t="shared" si="136"/>
        <v/>
      </c>
      <c r="GF44" s="81" t="str">
        <f t="shared" si="137"/>
        <v/>
      </c>
      <c r="GG44" s="81" t="str">
        <f>IF(OR(GF44="",$E44&lt;&gt;"全部"),"",IF(COUNTIF(GF$18:GF44,"*"&amp;$U44&amp;"_全部*")=1,1,""))</f>
        <v/>
      </c>
      <c r="GH44" s="81" t="str">
        <f t="shared" si="138"/>
        <v/>
      </c>
      <c r="GI44" s="81" t="str">
        <f t="shared" si="139"/>
        <v/>
      </c>
      <c r="GJ44" s="81" t="str">
        <f>IF(OR(GF44="",AND($E44&lt;&gt;"一部(追加調査)",$E44&lt;&gt;"一部(一区画のみ)")),"",IF(OR(COUNTIF(GF$18:GF44,"*"&amp;$U44&amp;"_一部(追加調査)*")=1,COUNTIF(GF$18:GF44,"*"&amp;$U44&amp;"_一部(一区画のみ)*")=1),1,""))</f>
        <v/>
      </c>
      <c r="GK44" s="81" t="str">
        <f t="shared" si="140"/>
        <v/>
      </c>
      <c r="GL44" s="81" t="str">
        <f t="shared" si="141"/>
        <v/>
      </c>
      <c r="GM44" s="81" t="str">
        <f t="shared" si="142"/>
        <v/>
      </c>
      <c r="GN44" s="81" t="str">
        <f t="shared" si="143"/>
        <v/>
      </c>
      <c r="GO44" s="81" t="str">
        <f t="shared" si="144"/>
        <v/>
      </c>
      <c r="GP44" s="81" t="str">
        <f t="shared" si="145"/>
        <v/>
      </c>
      <c r="GQ44" s="81" t="str">
        <f t="shared" si="146"/>
        <v/>
      </c>
      <c r="GR44" s="81" t="str">
        <f>IF(OR(GQ44="",$E44&lt;&gt;"全部"),"",IF(COUNTIF(GQ$18:GQ44,"*"&amp;$U44&amp;"_全部*")=1,1,""))</f>
        <v/>
      </c>
      <c r="GS44" s="81" t="str">
        <f t="shared" si="147"/>
        <v/>
      </c>
      <c r="GT44" s="89" t="str">
        <f t="shared" si="148"/>
        <v/>
      </c>
      <c r="GU44" s="81" t="str">
        <f>IF(OR(GQ44="",AND($E44&lt;&gt;"一部(追加調査)",$E44&lt;&gt;"一部(一区画のみ)")),"",IF(OR(COUNTIF(GQ$18:GQ44,"*"&amp;$U44&amp;"_一部(追加調査)*")=1,COUNTIF(GQ$18:GQ44,"*"&amp;$U44&amp;"_一部(一区画のみ)*")=1),1,""))</f>
        <v/>
      </c>
      <c r="GV44" s="81" t="str">
        <f t="shared" si="149"/>
        <v/>
      </c>
      <c r="GW44" s="81" t="str">
        <f t="shared" si="150"/>
        <v/>
      </c>
      <c r="GX44" s="81" t="str">
        <f t="shared" si="151"/>
        <v/>
      </c>
      <c r="GY44" s="81" t="str">
        <f t="shared" si="152"/>
        <v/>
      </c>
      <c r="GZ44" s="81" t="str">
        <f t="shared" si="153"/>
        <v/>
      </c>
      <c r="HA44" s="81" t="str">
        <f t="shared" si="154"/>
        <v/>
      </c>
      <c r="HB44" s="81" t="str">
        <f t="shared" si="155"/>
        <v/>
      </c>
      <c r="HC44" s="81" t="str">
        <f>IF(OR(HB44="",$E44&lt;&gt;"全部"),"",IF(COUNTIF(HB$18:HB44,"*"&amp;$U44&amp;"_全部*")=1,1,""))</f>
        <v/>
      </c>
      <c r="HD44" s="81" t="str">
        <f t="shared" si="156"/>
        <v/>
      </c>
      <c r="HE44" s="81" t="str">
        <f t="shared" si="157"/>
        <v/>
      </c>
      <c r="HF44" s="81" t="str">
        <f>IF(OR(HB44="",AND($E44&lt;&gt;"一部(追加調査)",$E44&lt;&gt;"一部(一区画のみ)")),"",IF(OR(COUNTIF(HB$18:HB44,"*"&amp;$U44&amp;"_一部(追加調査)*")=1,COUNTIF(HB$18:HB44,"*"&amp;$U44&amp;"_一部(一区画のみ)*")=1),1,""))</f>
        <v/>
      </c>
      <c r="HG44" s="81" t="str">
        <f t="shared" si="158"/>
        <v/>
      </c>
      <c r="HH44" s="81" t="str">
        <f t="shared" si="159"/>
        <v/>
      </c>
      <c r="HI44" s="81" t="str">
        <f t="shared" si="160"/>
        <v/>
      </c>
      <c r="HJ44" s="81" t="str">
        <f t="shared" si="161"/>
        <v/>
      </c>
      <c r="HK44" s="81" t="str">
        <f t="shared" si="162"/>
        <v/>
      </c>
      <c r="HL44" s="81" t="str">
        <f t="shared" si="163"/>
        <v/>
      </c>
      <c r="HM44" s="81" t="str">
        <f t="shared" si="164"/>
        <v/>
      </c>
      <c r="HN44" s="81" t="str">
        <f>IF(OR(HM44="",$E44&lt;&gt;"全部"),"",IF(COUNTIF(HM$18:HM44,"*"&amp;$U44&amp;"_全部*")=1,1,""))</f>
        <v/>
      </c>
      <c r="HO44" s="81" t="str">
        <f t="shared" si="165"/>
        <v/>
      </c>
      <c r="HP44" s="89" t="str">
        <f t="shared" si="166"/>
        <v/>
      </c>
      <c r="HQ44" s="81" t="str">
        <f>IF(OR(HM44="",AND($E44&lt;&gt;"一部(追加調査)",$E44&lt;&gt;"一部(一区画のみ)")),"",IF(OR(COUNTIF(HM$18:HM44,"*"&amp;$U44&amp;"_一部(追加調査)*")=1,COUNTIF(HM$18:HM44,"*"&amp;$U44&amp;"_一部(一区画のみ)*")=1),1,""))</f>
        <v/>
      </c>
      <c r="HR44" s="81" t="str">
        <f t="shared" si="167"/>
        <v/>
      </c>
      <c r="HS44" s="81" t="str">
        <f t="shared" si="168"/>
        <v/>
      </c>
      <c r="HT44" s="81" t="str">
        <f t="shared" si="169"/>
        <v/>
      </c>
      <c r="HU44" s="81" t="str">
        <f t="shared" si="170"/>
        <v/>
      </c>
      <c r="HV44" s="81" t="str">
        <f t="shared" si="171"/>
        <v/>
      </c>
      <c r="HW44" s="81" t="str">
        <f t="shared" si="172"/>
        <v/>
      </c>
      <c r="HX44" s="81" t="str">
        <f t="shared" si="173"/>
        <v/>
      </c>
      <c r="HY44" s="81" t="str">
        <f>IF(OR(HX44="",$E44&lt;&gt;"全部"),"",IF(COUNTIF(HX$18:HX44,"*"&amp;$U44&amp;"_全部*")=1,1,""))</f>
        <v/>
      </c>
      <c r="HZ44" s="81" t="str">
        <f t="shared" si="174"/>
        <v/>
      </c>
      <c r="IA44" s="81" t="str">
        <f t="shared" si="175"/>
        <v/>
      </c>
      <c r="IB44" s="81" t="str">
        <f>IF(OR(HX44="",AND($E44&lt;&gt;"一部(追加調査)",$E44&lt;&gt;"一部(一区画のみ)")),"",IF(OR(COUNTIF(HX$18:HX44,"*"&amp;$U44&amp;"_一部(追加調査)*")=1,COUNTIF(HX$18:HX44,"*"&amp;$U44&amp;"_一部(一区画のみ)*")=1),1,""))</f>
        <v/>
      </c>
      <c r="IC44" s="81" t="str">
        <f t="shared" si="176"/>
        <v/>
      </c>
      <c r="ID44" s="81" t="str">
        <f t="shared" si="177"/>
        <v/>
      </c>
      <c r="IE44" s="81" t="str">
        <f t="shared" si="178"/>
        <v/>
      </c>
      <c r="IF44" s="81" t="str">
        <f t="shared" si="179"/>
        <v/>
      </c>
      <c r="IG44" s="81" t="str">
        <f t="shared" si="180"/>
        <v/>
      </c>
      <c r="IH44" s="81" t="str">
        <f t="shared" si="181"/>
        <v/>
      </c>
      <c r="II44" s="81" t="str">
        <f t="shared" si="182"/>
        <v/>
      </c>
      <c r="IJ44" s="81" t="str">
        <f>IF(OR(II44="",$E44&lt;&gt;"全部"),"",IF(COUNTIF(II$18:II44,"*"&amp;$U44&amp;"_全部*")=1,1,""))</f>
        <v/>
      </c>
      <c r="IK44" s="81" t="str">
        <f t="shared" si="183"/>
        <v/>
      </c>
      <c r="IL44" s="89" t="str">
        <f t="shared" si="184"/>
        <v/>
      </c>
      <c r="IM44" s="81" t="str">
        <f>IF(OR(II44="",AND($E44&lt;&gt;"一部(追加調査)",$E44&lt;&gt;"一部(一区画のみ)")),"",IF(OR(COUNTIF(II$18:II44,"*"&amp;$U44&amp;"_一部(追加調査)*")=1,COUNTIF(II$18:II44,"*"&amp;$U44&amp;"_一部(一区画のみ)*")=1),1,""))</f>
        <v/>
      </c>
      <c r="IN44" s="81" t="str">
        <f t="shared" si="185"/>
        <v/>
      </c>
      <c r="IO44" s="81" t="str">
        <f t="shared" si="186"/>
        <v/>
      </c>
      <c r="IP44" s="81" t="str">
        <f t="shared" si="187"/>
        <v/>
      </c>
      <c r="IQ44" s="81" t="str">
        <f t="shared" si="188"/>
        <v/>
      </c>
      <c r="IR44" s="81" t="str">
        <f t="shared" si="189"/>
        <v/>
      </c>
      <c r="IS44" s="81" t="str">
        <f t="shared" si="190"/>
        <v/>
      </c>
      <c r="IT44" s="81" t="str">
        <f t="shared" si="191"/>
        <v/>
      </c>
      <c r="IU44" s="81" t="str">
        <f>IF(OR(IT44="",$E44&lt;&gt;"全部"),"",IF(COUNTIF(IT$18:IT44,"*"&amp;$U44&amp;"_全部*")=1,1,""))</f>
        <v/>
      </c>
      <c r="IV44" s="81" t="str">
        <f t="shared" si="192"/>
        <v/>
      </c>
      <c r="IW44" s="81" t="str">
        <f t="shared" si="193"/>
        <v/>
      </c>
      <c r="IX44" s="81" t="str">
        <f>IF(OR(IT44="",AND($E44&lt;&gt;"一部(追加調査)",$E44&lt;&gt;"一部(一区画のみ)")),"",IF(OR(COUNTIF(IT$18:IT44,"*"&amp;$U44&amp;"_一部(追加調査)*")=1,COUNTIF(IT$18:IT44,"*"&amp;$U44&amp;"_一部(一区画のみ)*")=1),1,""))</f>
        <v/>
      </c>
      <c r="IY44" s="81" t="str">
        <f t="shared" si="194"/>
        <v/>
      </c>
      <c r="IZ44" s="81" t="str">
        <f t="shared" si="195"/>
        <v/>
      </c>
      <c r="JA44" s="81" t="str">
        <f t="shared" si="196"/>
        <v/>
      </c>
      <c r="JB44" s="81" t="str">
        <f t="shared" si="197"/>
        <v/>
      </c>
      <c r="JC44" s="81" t="str">
        <f t="shared" si="198"/>
        <v/>
      </c>
      <c r="JD44" s="81" t="str">
        <f t="shared" si="199"/>
        <v/>
      </c>
      <c r="JE44" s="81" t="str">
        <f t="shared" si="200"/>
        <v/>
      </c>
      <c r="JF44" s="81" t="str">
        <f>IF(OR(JE44="",$E44&lt;&gt;"全部"),"",IF(COUNTIF(JE$18:JE44,"*"&amp;$U44&amp;"_全部*")=1,1,""))</f>
        <v/>
      </c>
      <c r="JG44" s="81" t="str">
        <f t="shared" si="201"/>
        <v/>
      </c>
      <c r="JH44" s="89" t="str">
        <f t="shared" si="202"/>
        <v/>
      </c>
      <c r="JI44" s="81" t="str">
        <f>IF(OR(JE44="",AND($E44&lt;&gt;"一部(追加調査)",$E44&lt;&gt;"一部(一区画のみ)")),"",IF(OR(COUNTIF(JE$18:JE44,"*"&amp;$U44&amp;"_一部(追加調査)*")=1,COUNTIF(JE$18:JE44,"*"&amp;$U44&amp;"_一部(一区画のみ)*")=1),1,""))</f>
        <v/>
      </c>
      <c r="JJ44" s="81" t="str">
        <f t="shared" si="203"/>
        <v/>
      </c>
      <c r="JK44" s="81" t="str">
        <f t="shared" si="204"/>
        <v/>
      </c>
      <c r="JL44" s="81" t="str">
        <f t="shared" si="205"/>
        <v/>
      </c>
      <c r="JM44" s="81" t="str">
        <f t="shared" si="206"/>
        <v/>
      </c>
      <c r="JN44" s="81" t="str">
        <f t="shared" si="207"/>
        <v/>
      </c>
      <c r="JO44" s="81" t="str">
        <f t="shared" si="208"/>
        <v/>
      </c>
      <c r="JP44" s="81" t="str">
        <f t="shared" si="209"/>
        <v/>
      </c>
      <c r="JQ44" s="81" t="str">
        <f>IF(OR(JP44="",$E44&lt;&gt;"全部"),"",IF(COUNTIF(JP$18:JP44,"*"&amp;$U44&amp;"_全部*")=1,1,""))</f>
        <v/>
      </c>
      <c r="JR44" s="81" t="str">
        <f t="shared" si="210"/>
        <v/>
      </c>
      <c r="JS44" s="81" t="str">
        <f t="shared" si="211"/>
        <v/>
      </c>
      <c r="JT44" s="81" t="str">
        <f>IF(OR(JP44="",AND($E44&lt;&gt;"一部(追加調査)",$E44&lt;&gt;"一部(一区画のみ)")),"",IF(OR(COUNTIF(JP$18:JP44,"*"&amp;$U44&amp;"_一部(追加調査)*")=1,COUNTIF(JP$18:JP44,"*"&amp;$U44&amp;"_一部(一区画のみ)*")=1),1,""))</f>
        <v/>
      </c>
      <c r="JU44" s="81" t="str">
        <f t="shared" si="212"/>
        <v/>
      </c>
      <c r="JV44" s="81" t="str">
        <f t="shared" si="213"/>
        <v/>
      </c>
      <c r="JW44" s="81" t="str">
        <f t="shared" si="214"/>
        <v/>
      </c>
      <c r="JX44" s="81" t="str">
        <f t="shared" si="215"/>
        <v/>
      </c>
      <c r="JY44" s="81" t="str">
        <f t="shared" si="216"/>
        <v/>
      </c>
      <c r="JZ44" s="81" t="str">
        <f t="shared" si="217"/>
        <v/>
      </c>
    </row>
    <row r="45" spans="1:286" s="81" customFormat="1" ht="15" customHeight="1">
      <c r="A45" s="79"/>
      <c r="B45" s="82">
        <f t="shared" si="0"/>
        <v>28</v>
      </c>
      <c r="C45" s="65"/>
      <c r="D45" s="66"/>
      <c r="E45" s="67"/>
      <c r="F45" s="68"/>
      <c r="G45" s="69"/>
      <c r="H45" s="70"/>
      <c r="I45" s="71"/>
      <c r="J45" s="71"/>
      <c r="K45" s="71"/>
      <c r="L45" s="71"/>
      <c r="M45" s="71"/>
      <c r="N45" s="71"/>
      <c r="O45" s="71"/>
      <c r="P45" s="71"/>
      <c r="Q45" s="71"/>
      <c r="R45" s="71"/>
      <c r="S45" s="72"/>
      <c r="T45" s="79"/>
      <c r="U45" s="81" t="str">
        <f t="shared" si="1"/>
        <v/>
      </c>
      <c r="V45" s="81" t="str">
        <f>IF(U45="","",COUNTIF(U$18:U45,U45))</f>
        <v/>
      </c>
      <c r="W45" s="81" t="str">
        <f t="shared" si="2"/>
        <v/>
      </c>
      <c r="X45" s="81" t="str">
        <f>IF(OR(W45="",$E45&lt;&gt;"全部"),"",IF(COUNTIF(W$18:W45,"*"&amp;$U45&amp;"_全部*")=1,1,""))</f>
        <v/>
      </c>
      <c r="Y45" s="81" t="str">
        <f t="shared" si="3"/>
        <v/>
      </c>
      <c r="Z45" s="89" t="str">
        <f t="shared" si="4"/>
        <v/>
      </c>
      <c r="AA45" s="81" t="str">
        <f>IF(OR(W45="",AND($E45&lt;&gt;"一部(追加調査)",$E45&lt;&gt;"一部(一区画のみ)")),"",IF(OR(COUNTIF(W$18:W45, "*" &amp; $U45 &amp; "_一部(追加調査)*")=1, COUNTIF(W$18:W45, "*" &amp; $U45 &amp; "_一部(一区画のみ)*")=1), 1, ""))</f>
        <v/>
      </c>
      <c r="AB45" s="81" t="str">
        <f t="shared" si="5"/>
        <v/>
      </c>
      <c r="AC45" s="81" t="str">
        <f t="shared" si="6"/>
        <v/>
      </c>
      <c r="AD45" s="81" t="str">
        <f t="shared" si="7"/>
        <v/>
      </c>
      <c r="AE45" s="81" t="str">
        <f t="shared" si="8"/>
        <v/>
      </c>
      <c r="AF45" s="81" t="str">
        <f t="shared" si="9"/>
        <v/>
      </c>
      <c r="AG45" s="81" t="str">
        <f t="shared" si="10"/>
        <v/>
      </c>
      <c r="AH45" s="81" t="str">
        <f t="shared" si="11"/>
        <v/>
      </c>
      <c r="AI45" s="81" t="str">
        <f>IF(OR(AH45="",$E45&lt;&gt;"全部"),"",IF(COUNTIF(AH$18:AH45,"*"&amp;$U45&amp;"_全部*")=1,1,""))</f>
        <v/>
      </c>
      <c r="AJ45" s="81" t="str">
        <f t="shared" si="12"/>
        <v/>
      </c>
      <c r="AK45" s="81" t="str">
        <f t="shared" si="13"/>
        <v/>
      </c>
      <c r="AL45" s="81" t="str">
        <f>IF(OR(AH45="",AND($E45&lt;&gt;"一部(追加調査)",$E45&lt;&gt;"一部(一区画のみ)")),"",IF(OR(COUNTIF(AH$18:AH45,"*"&amp;$U45&amp;"_一部(追加調査)*")=1,COUNTIF(AH$18:AH45,"*"&amp;$U45&amp;"_一部(一区画のみ)*")=1),1,""))</f>
        <v/>
      </c>
      <c r="AM45" s="81" t="str">
        <f t="shared" si="14"/>
        <v/>
      </c>
      <c r="AN45" s="81" t="str">
        <f t="shared" si="15"/>
        <v/>
      </c>
      <c r="AO45" s="81" t="str">
        <f t="shared" si="16"/>
        <v/>
      </c>
      <c r="AP45" s="81" t="str">
        <f t="shared" si="17"/>
        <v/>
      </c>
      <c r="AQ45" s="81" t="str">
        <f t="shared" si="18"/>
        <v/>
      </c>
      <c r="AR45" s="81" t="str">
        <f t="shared" si="19"/>
        <v/>
      </c>
      <c r="AS45" s="81" t="str">
        <f t="shared" si="20"/>
        <v/>
      </c>
      <c r="AT45" s="81" t="str">
        <f>IF(OR(AS45="",$E45&lt;&gt;"全部"),"",IF(COUNTIF(AS$18:AS45,"*"&amp;$U45&amp;"_全部*")=1,1,""))</f>
        <v/>
      </c>
      <c r="AU45" s="81" t="str">
        <f t="shared" si="21"/>
        <v/>
      </c>
      <c r="AV45" s="89" t="str">
        <f t="shared" si="22"/>
        <v/>
      </c>
      <c r="AW45" s="81" t="str">
        <f>IF(OR(AS45="",AND($E45&lt;&gt;"一部(追加調査)",$E45&lt;&gt;"一部(一区画のみ)")),"",IF(OR(COUNTIF(AS$18:AS45,"*"&amp;$U45&amp;"_一部(追加調査)*")=1,COUNTIF(AS$18:AS45,"*"&amp;$U45&amp;"_一部(一区画のみ)*")=1),1,""))</f>
        <v/>
      </c>
      <c r="AX45" s="81" t="str">
        <f t="shared" si="23"/>
        <v/>
      </c>
      <c r="AY45" s="81" t="str">
        <f t="shared" si="24"/>
        <v/>
      </c>
      <c r="AZ45" s="81" t="str">
        <f t="shared" si="25"/>
        <v/>
      </c>
      <c r="BA45" s="81" t="str">
        <f t="shared" si="26"/>
        <v/>
      </c>
      <c r="BB45" s="81" t="str">
        <f t="shared" si="27"/>
        <v/>
      </c>
      <c r="BC45" s="81" t="str">
        <f t="shared" si="28"/>
        <v/>
      </c>
      <c r="BD45" s="81" t="str">
        <f t="shared" si="29"/>
        <v/>
      </c>
      <c r="BE45" s="81" t="str">
        <f>IF(OR(BD45="",$E45&lt;&gt;"全部"),"",IF(COUNTIF(BD$18:BD45,"*"&amp;$U45&amp;"_全部*")=1,1,""))</f>
        <v/>
      </c>
      <c r="BF45" s="81" t="str">
        <f t="shared" si="30"/>
        <v/>
      </c>
      <c r="BG45" s="81" t="str">
        <f t="shared" si="31"/>
        <v/>
      </c>
      <c r="BH45" s="81" t="str">
        <f>IF(OR(BD45="",AND($E45&lt;&gt;"一部(追加調査)",$E45&lt;&gt;"一部(一区画のみ)")),"",IF(OR(COUNTIF(BD$18:BD45,"*"&amp;$U45&amp;"_一部(追加調査)*")=1, COUNTIF(BD$18:BD45,"*"&amp;$U45&amp;"_一部(一区画のみ)*")=1),1,""))</f>
        <v/>
      </c>
      <c r="BI45" s="81" t="str">
        <f t="shared" si="32"/>
        <v/>
      </c>
      <c r="BJ45" s="81" t="str">
        <f t="shared" si="33"/>
        <v/>
      </c>
      <c r="BK45" s="81" t="str">
        <f t="shared" si="34"/>
        <v/>
      </c>
      <c r="BL45" s="81" t="str">
        <f t="shared" si="35"/>
        <v/>
      </c>
      <c r="BM45" s="81" t="str">
        <f t="shared" si="36"/>
        <v/>
      </c>
      <c r="BN45" s="81" t="str">
        <f t="shared" si="37"/>
        <v/>
      </c>
      <c r="BO45" s="81" t="str">
        <f t="shared" si="38"/>
        <v/>
      </c>
      <c r="BP45" s="81" t="str">
        <f>IF(OR(BO45="",$E45&lt;&gt;"全部"),"",IF(COUNTIF(BO$18:BO45,"*"&amp;$U45&amp;"_全部*")=1,1,""))</f>
        <v/>
      </c>
      <c r="BQ45" s="81" t="str">
        <f t="shared" si="39"/>
        <v/>
      </c>
      <c r="BR45" s="89" t="str">
        <f t="shared" si="40"/>
        <v/>
      </c>
      <c r="BS45" s="81" t="str">
        <f>IF(OR(BO45="",AND($E45&lt;&gt;"一部(追加調査)",$E45&lt;&gt;"一部(一区画のみ)")),"",IF(OR(COUNTIF(BO$18:BO45,"*"&amp;$U45&amp;"_一部(追加調査)*")=1, COUNTIF(BO$18:BO45,"*"&amp;$U45&amp;"_一部(一区画のみ*")=1),1,""))</f>
        <v/>
      </c>
      <c r="BT45" s="81" t="str">
        <f t="shared" si="41"/>
        <v/>
      </c>
      <c r="BU45" s="81" t="str">
        <f t="shared" si="42"/>
        <v/>
      </c>
      <c r="BV45" s="81" t="str">
        <f t="shared" si="43"/>
        <v/>
      </c>
      <c r="BW45" s="81" t="str">
        <f t="shared" si="44"/>
        <v/>
      </c>
      <c r="BX45" s="81" t="str">
        <f t="shared" si="45"/>
        <v/>
      </c>
      <c r="BY45" s="81" t="str">
        <f t="shared" si="46"/>
        <v/>
      </c>
      <c r="BZ45" s="81" t="str">
        <f t="shared" si="47"/>
        <v/>
      </c>
      <c r="CA45" s="81" t="str">
        <f>IF(OR(BZ45="",$E45&lt;&gt;"全部"),"",IF(COUNTIF(BZ$18:BZ45,"*"&amp;$U45&amp;"_全部*")=1,1,""))</f>
        <v/>
      </c>
      <c r="CB45" s="81" t="str">
        <f t="shared" si="48"/>
        <v/>
      </c>
      <c r="CC45" s="81" t="str">
        <f t="shared" si="49"/>
        <v/>
      </c>
      <c r="CD45" s="81" t="str">
        <f>IF(OR(BZ45="",AND($E45&lt;&gt;"一部(追加調査)",$E45&lt;&gt;"一部(一区画のみ)")),"",IF(OR(COUNTIF(BZ$18:BZ45,"*"&amp;$U45&amp;"_一部(追加調査)*")=1,COUNTIF(BZ$18:BZ45,"*"&amp;$U45&amp;"_一部(一区画のみ)*")=1),1,""))</f>
        <v/>
      </c>
      <c r="CE45" s="81" t="str">
        <f t="shared" si="50"/>
        <v/>
      </c>
      <c r="CF45" s="81" t="str">
        <f t="shared" si="51"/>
        <v/>
      </c>
      <c r="CG45" s="81" t="str">
        <f t="shared" si="52"/>
        <v/>
      </c>
      <c r="CH45" s="81" t="str">
        <f t="shared" si="53"/>
        <v/>
      </c>
      <c r="CI45" s="81" t="str">
        <f t="shared" si="54"/>
        <v/>
      </c>
      <c r="CJ45" s="81" t="str">
        <f t="shared" si="55"/>
        <v/>
      </c>
      <c r="CK45" s="81" t="str">
        <f t="shared" si="56"/>
        <v/>
      </c>
      <c r="CL45" s="81" t="str">
        <f>IF(OR(CK45="",$E45&lt;&gt;"全部"),"",IF(COUNTIF(CK$18:CK45,"*"&amp;$U45&amp;"_全部*")=1,1,""))</f>
        <v/>
      </c>
      <c r="CM45" s="81" t="str">
        <f t="shared" si="57"/>
        <v/>
      </c>
      <c r="CN45" s="89" t="str">
        <f t="shared" si="58"/>
        <v/>
      </c>
      <c r="CO45" s="81" t="str">
        <f>IF(OR(CK45="",AND($E45&lt;&gt;"一部(追加調査)",$E45&lt;&gt;"一部(一区画のみ)")),"",IF(OR(COUNTIF(CK$18:CK45,"*"&amp;$U45&amp;"_一部(追加調査)*")=1,COUNTIF(CK$18:CK45,"*"&amp;$U45&amp;"_一部(一区画のみ)*")=1),1,""))</f>
        <v/>
      </c>
      <c r="CP45" s="81" t="str">
        <f t="shared" si="59"/>
        <v/>
      </c>
      <c r="CQ45" s="81" t="str">
        <f t="shared" si="60"/>
        <v/>
      </c>
      <c r="CR45" s="81" t="str">
        <f t="shared" si="61"/>
        <v/>
      </c>
      <c r="CS45" s="81" t="str">
        <f t="shared" si="62"/>
        <v/>
      </c>
      <c r="CT45" s="81" t="str">
        <f t="shared" si="63"/>
        <v/>
      </c>
      <c r="CU45" s="81" t="str">
        <f t="shared" si="64"/>
        <v/>
      </c>
      <c r="CV45" s="81" t="str">
        <f t="shared" si="65"/>
        <v/>
      </c>
      <c r="CW45" s="81" t="str">
        <f>IF(OR(CV45="",$E45&lt;&gt;"全部"),"",IF(COUNTIF(CV$18:CV45,"*"&amp;$U45&amp;"_全部*")=1,1,""))</f>
        <v/>
      </c>
      <c r="CX45" s="81" t="str">
        <f t="shared" si="66"/>
        <v/>
      </c>
      <c r="CY45" s="81" t="str">
        <f t="shared" si="67"/>
        <v/>
      </c>
      <c r="CZ45" s="81" t="str">
        <f>IF(OR(CV45="",AND($E45&lt;&gt;"一部(追加調査)",$E45&lt;&gt;"一部(一区画のみ)")),"",IF(OR(COUNTIF(CV$18:CV45,"*"&amp;$U45&amp;"_一部(追加調査)*")=1,COUNTIF(CV$18:CV45,"*"&amp;$U45&amp;"_一部(一区画のみ)*")=1),1,""))</f>
        <v/>
      </c>
      <c r="DA45" s="81" t="str">
        <f t="shared" si="68"/>
        <v/>
      </c>
      <c r="DB45" s="81" t="str">
        <f t="shared" si="69"/>
        <v/>
      </c>
      <c r="DC45" s="81" t="str">
        <f t="shared" si="70"/>
        <v/>
      </c>
      <c r="DD45" s="81" t="str">
        <f t="shared" si="71"/>
        <v/>
      </c>
      <c r="DE45" s="81" t="str">
        <f t="shared" si="72"/>
        <v/>
      </c>
      <c r="DF45" s="81" t="str">
        <f t="shared" si="73"/>
        <v/>
      </c>
      <c r="DG45" s="81" t="str">
        <f t="shared" si="74"/>
        <v/>
      </c>
      <c r="DH45" s="81" t="str">
        <f>IF(OR(DG45="",$E45&lt;&gt;"全部"),"",IF(COUNTIF(DG$18:DG45,"*"&amp;$U45&amp;"_全部*")=1,1,""))</f>
        <v/>
      </c>
      <c r="DI45" s="81" t="str">
        <f t="shared" si="75"/>
        <v/>
      </c>
      <c r="DJ45" s="89" t="str">
        <f t="shared" si="76"/>
        <v/>
      </c>
      <c r="DK45" s="81" t="str">
        <f>IF(OR(DG45="",AND($E45&lt;&gt;"一部(追加調査)",$E45&lt;&gt;"一部(一区画のみ)")),"",IF(OR(COUNTIF(DG$18:DG45,"*"&amp;$U45&amp;"_一部(追加調査)*")=1,COUNTIF(DG$18:DG45,"*"&amp;$U45&amp;"_一部(一区画のみ)*")=1),1,""))</f>
        <v/>
      </c>
      <c r="DL45" s="81" t="str">
        <f t="shared" si="77"/>
        <v/>
      </c>
      <c r="DM45" s="81" t="str">
        <f t="shared" si="78"/>
        <v/>
      </c>
      <c r="DN45" s="81" t="str">
        <f t="shared" si="79"/>
        <v/>
      </c>
      <c r="DO45" s="81" t="str">
        <f t="shared" si="80"/>
        <v/>
      </c>
      <c r="DP45" s="81" t="str">
        <f t="shared" si="81"/>
        <v/>
      </c>
      <c r="DQ45" s="81" t="str">
        <f t="shared" si="82"/>
        <v/>
      </c>
      <c r="DR45" s="81" t="str">
        <f t="shared" si="83"/>
        <v/>
      </c>
      <c r="DS45" s="81" t="str">
        <f>IF(OR(DR45="",$E45&lt;&gt;"全部"),"",IF(COUNTIF(DR$18:DR45,"*"&amp;$U45&amp;"_全部*")=1,1,""))</f>
        <v/>
      </c>
      <c r="DT45" s="81" t="str">
        <f t="shared" si="84"/>
        <v/>
      </c>
      <c r="DU45" s="81" t="str">
        <f t="shared" si="85"/>
        <v/>
      </c>
      <c r="DV45" s="81" t="str">
        <f>IF(OR(DR45="",AND($E45&lt;&gt;"一部(追加調査)",$E45&lt;&gt;"一部(一区画のみ)")),"",IF(OR(COUNTIF(DR$18:DR45,"*"&amp;$U45&amp;"_一部(追加調査)*")=1,COUNTIF(DR$18:DR45,"*"&amp;$U45&amp;"_一部(一区画のみ)*")=1),1,""))</f>
        <v/>
      </c>
      <c r="DW45" s="81" t="str">
        <f t="shared" si="86"/>
        <v/>
      </c>
      <c r="DX45" s="81" t="str">
        <f t="shared" si="87"/>
        <v/>
      </c>
      <c r="DY45" s="81" t="str">
        <f t="shared" si="88"/>
        <v/>
      </c>
      <c r="DZ45" s="81" t="str">
        <f t="shared" si="89"/>
        <v/>
      </c>
      <c r="EA45" s="81" t="str">
        <f t="shared" si="90"/>
        <v/>
      </c>
      <c r="EB45" s="81" t="str">
        <f t="shared" si="91"/>
        <v/>
      </c>
      <c r="EC45" s="81" t="str">
        <f t="shared" si="92"/>
        <v/>
      </c>
      <c r="ED45" s="81" t="str">
        <f>IF(OR(EC45="",$E45&lt;&gt;"全部"),"",IF(COUNTIF(EC$18:EC45,"*"&amp;$U45&amp;"_全部*")=1,1,""))</f>
        <v/>
      </c>
      <c r="EE45" s="81" t="str">
        <f t="shared" si="93"/>
        <v/>
      </c>
      <c r="EF45" s="89" t="str">
        <f t="shared" si="94"/>
        <v/>
      </c>
      <c r="EG45" s="81" t="str">
        <f>IF(OR(EC45="",AND($E45&lt;&gt;"一部(追加調査)",$E45&lt;&gt;"一部(一区画のみ)")),"",IF(OR(COUNTIF(EC$18:EC45,"*"&amp;$U45&amp;"_一部(追加調査)*")=1,COUNTIF(EC$18:EC45,"*"&amp;$U45&amp;"_一部(一区画のみ)*")=1),1,""))</f>
        <v/>
      </c>
      <c r="EH45" s="81" t="str">
        <f t="shared" si="95"/>
        <v/>
      </c>
      <c r="EI45" s="81" t="str">
        <f t="shared" si="96"/>
        <v/>
      </c>
      <c r="EJ45" s="81" t="str">
        <f t="shared" si="97"/>
        <v/>
      </c>
      <c r="EK45" s="81" t="str">
        <f t="shared" si="98"/>
        <v/>
      </c>
      <c r="EL45" s="81" t="str">
        <f t="shared" si="99"/>
        <v/>
      </c>
      <c r="EM45" s="81" t="str">
        <f t="shared" si="100"/>
        <v/>
      </c>
      <c r="EN45" s="81" t="str">
        <f t="shared" si="101"/>
        <v/>
      </c>
      <c r="EO45" s="81" t="str">
        <f>IF(OR(EN45="",$E45&lt;&gt;"全部"),"",IF(COUNTIF(EN$18:EN45,"*"&amp;$U45&amp;"_全部*")=1,1,""))</f>
        <v/>
      </c>
      <c r="EP45" s="81" t="str">
        <f t="shared" si="102"/>
        <v/>
      </c>
      <c r="EQ45" s="81" t="str">
        <f t="shared" si="103"/>
        <v/>
      </c>
      <c r="ER45" s="81" t="str">
        <f>IF(OR(EN45="",AND($E45&lt;&gt;"一部(追加調査)",$E45&lt;&gt;"一部(一区画のみ)")),"",IF(OR(COUNTIF(EN$18:EN45,"*"&amp;$U45&amp;"_一部(追加調査)*")=1,COUNTIF(EN$18:EN45,"*"&amp;$U45&amp;"_一部(一区画のみ)*")=1),1,""))</f>
        <v/>
      </c>
      <c r="ES45" s="81" t="str">
        <f t="shared" si="104"/>
        <v/>
      </c>
      <c r="ET45" s="81" t="str">
        <f t="shared" si="105"/>
        <v/>
      </c>
      <c r="EU45" s="81" t="str">
        <f t="shared" si="106"/>
        <v/>
      </c>
      <c r="EV45" s="81" t="str">
        <f t="shared" si="107"/>
        <v/>
      </c>
      <c r="EW45" s="81" t="str">
        <f t="shared" si="108"/>
        <v/>
      </c>
      <c r="EX45" s="81" t="str">
        <f t="shared" si="109"/>
        <v/>
      </c>
      <c r="EY45" s="81" t="str">
        <f t="shared" si="110"/>
        <v/>
      </c>
      <c r="EZ45" s="81" t="str">
        <f>IF(OR(EY45="",$E45&lt;&gt;"全部"),"",IF(COUNTIF(EY$18:EY45,"*"&amp;$U45&amp;"_全部*")=1,1,""))</f>
        <v/>
      </c>
      <c r="FA45" s="81" t="str">
        <f t="shared" si="111"/>
        <v/>
      </c>
      <c r="FB45" s="89" t="str">
        <f t="shared" si="112"/>
        <v/>
      </c>
      <c r="FC45" s="81" t="str">
        <f>IF(OR(EY45="",AND($E45&lt;&gt;"一部(追加調査)",$E45&lt;&gt;"一部(一区画のみ)")),"",IF(OR(COUNTIF(EY$18:EY45,"*"&amp;$U45&amp;"_一部(追加調査)*")=1,COUNTIF(EY$18:EY45,"*"&amp;$U45&amp;"_一部(一区画のみ)*")=1),1,""))</f>
        <v/>
      </c>
      <c r="FD45" s="81" t="str">
        <f t="shared" si="113"/>
        <v/>
      </c>
      <c r="FE45" s="81" t="str">
        <f t="shared" si="114"/>
        <v/>
      </c>
      <c r="FF45" s="81" t="str">
        <f t="shared" si="115"/>
        <v/>
      </c>
      <c r="FG45" s="81" t="str">
        <f t="shared" si="116"/>
        <v/>
      </c>
      <c r="FH45" s="81" t="str">
        <f t="shared" si="117"/>
        <v/>
      </c>
      <c r="FI45" s="81" t="str">
        <f t="shared" si="118"/>
        <v/>
      </c>
      <c r="FJ45" s="81" t="str">
        <f t="shared" si="119"/>
        <v/>
      </c>
      <c r="FK45" s="81" t="str">
        <f>IF(OR(FJ45="",$E45&lt;&gt;"全部"),"",IF(COUNTIF(FJ$18:FJ45,"*"&amp;$U45&amp;"_全部*")=1,1,""))</f>
        <v/>
      </c>
      <c r="FL45" s="81" t="str">
        <f t="shared" si="120"/>
        <v/>
      </c>
      <c r="FM45" s="81" t="str">
        <f t="shared" si="121"/>
        <v/>
      </c>
      <c r="FN45" s="81" t="str">
        <f>IF(OR(FJ45="",AND($E45&lt;&gt;"一部(追加調査)",$E45&lt;&gt;"一部(一区画のみ)")),"",IF(OR(COUNTIF(FJ$18:FJ45,"*"&amp;$U45&amp;"_一部(追加調査)*")=1,COUNTIF(FJ$18:FJ45,"*"&amp;$U45&amp;"_一部(一区画のみ)*")=1),1,""))</f>
        <v/>
      </c>
      <c r="FO45" s="81" t="str">
        <f t="shared" si="122"/>
        <v/>
      </c>
      <c r="FP45" s="81" t="str">
        <f t="shared" si="123"/>
        <v/>
      </c>
      <c r="FQ45" s="81" t="str">
        <f t="shared" si="124"/>
        <v/>
      </c>
      <c r="FR45" s="81" t="str">
        <f t="shared" si="125"/>
        <v/>
      </c>
      <c r="FS45" s="81" t="str">
        <f t="shared" si="126"/>
        <v/>
      </c>
      <c r="FT45" s="81" t="str">
        <f t="shared" si="127"/>
        <v/>
      </c>
      <c r="FU45" s="81" t="str">
        <f t="shared" si="128"/>
        <v/>
      </c>
      <c r="FV45" s="81" t="str">
        <f>IF(OR(FU45="",$E45&lt;&gt;"全部"),"",IF(COUNTIF(FU$18:FU45,"*"&amp;$U45&amp;"_全部*")=1,1,""))</f>
        <v/>
      </c>
      <c r="FW45" s="81" t="str">
        <f t="shared" si="129"/>
        <v/>
      </c>
      <c r="FX45" s="89" t="str">
        <f t="shared" si="130"/>
        <v/>
      </c>
      <c r="FY45" s="81" t="str">
        <f>IF(OR(FU45="",AND($E45&lt;&gt;"一部(追加調査)",$E45&lt;&gt;"一部(一区画のみ)")),"",IF(OR(COUNTIF(FU$18:FU45,"*"&amp;$U45&amp;"_一部(追加調査)*")=1,COUNTIF(FU$18:FU45,"*"&amp;$U45&amp;"_一部(一区画のみ)*")=1),1,""))</f>
        <v/>
      </c>
      <c r="FZ45" s="81" t="str">
        <f t="shared" si="131"/>
        <v/>
      </c>
      <c r="GA45" s="81" t="str">
        <f t="shared" si="132"/>
        <v/>
      </c>
      <c r="GB45" s="81" t="str">
        <f t="shared" si="133"/>
        <v/>
      </c>
      <c r="GC45" s="81" t="str">
        <f t="shared" si="134"/>
        <v/>
      </c>
      <c r="GD45" s="81" t="str">
        <f t="shared" si="135"/>
        <v/>
      </c>
      <c r="GE45" s="81" t="str">
        <f t="shared" si="136"/>
        <v/>
      </c>
      <c r="GF45" s="81" t="str">
        <f t="shared" si="137"/>
        <v/>
      </c>
      <c r="GG45" s="81" t="str">
        <f>IF(OR(GF45="",$E45&lt;&gt;"全部"),"",IF(COUNTIF(GF$18:GF45,"*"&amp;$U45&amp;"_全部*")=1,1,""))</f>
        <v/>
      </c>
      <c r="GH45" s="81" t="str">
        <f t="shared" si="138"/>
        <v/>
      </c>
      <c r="GI45" s="81" t="str">
        <f t="shared" si="139"/>
        <v/>
      </c>
      <c r="GJ45" s="81" t="str">
        <f>IF(OR(GF45="",AND($E45&lt;&gt;"一部(追加調査)",$E45&lt;&gt;"一部(一区画のみ)")),"",IF(OR(COUNTIF(GF$18:GF45,"*"&amp;$U45&amp;"_一部(追加調査)*")=1,COUNTIF(GF$18:GF45,"*"&amp;$U45&amp;"_一部(一区画のみ)*")=1),1,""))</f>
        <v/>
      </c>
      <c r="GK45" s="81" t="str">
        <f t="shared" si="140"/>
        <v/>
      </c>
      <c r="GL45" s="81" t="str">
        <f t="shared" si="141"/>
        <v/>
      </c>
      <c r="GM45" s="81" t="str">
        <f t="shared" si="142"/>
        <v/>
      </c>
      <c r="GN45" s="81" t="str">
        <f t="shared" si="143"/>
        <v/>
      </c>
      <c r="GO45" s="81" t="str">
        <f t="shared" si="144"/>
        <v/>
      </c>
      <c r="GP45" s="81" t="str">
        <f t="shared" si="145"/>
        <v/>
      </c>
      <c r="GQ45" s="81" t="str">
        <f t="shared" si="146"/>
        <v/>
      </c>
      <c r="GR45" s="81" t="str">
        <f>IF(OR(GQ45="",$E45&lt;&gt;"全部"),"",IF(COUNTIF(GQ$18:GQ45,"*"&amp;$U45&amp;"_全部*")=1,1,""))</f>
        <v/>
      </c>
      <c r="GS45" s="81" t="str">
        <f t="shared" si="147"/>
        <v/>
      </c>
      <c r="GT45" s="89" t="str">
        <f t="shared" si="148"/>
        <v/>
      </c>
      <c r="GU45" s="81" t="str">
        <f>IF(OR(GQ45="",AND($E45&lt;&gt;"一部(追加調査)",$E45&lt;&gt;"一部(一区画のみ)")),"",IF(OR(COUNTIF(GQ$18:GQ45,"*"&amp;$U45&amp;"_一部(追加調査)*")=1,COUNTIF(GQ$18:GQ45,"*"&amp;$U45&amp;"_一部(一区画のみ)*")=1),1,""))</f>
        <v/>
      </c>
      <c r="GV45" s="81" t="str">
        <f t="shared" si="149"/>
        <v/>
      </c>
      <c r="GW45" s="81" t="str">
        <f t="shared" si="150"/>
        <v/>
      </c>
      <c r="GX45" s="81" t="str">
        <f t="shared" si="151"/>
        <v/>
      </c>
      <c r="GY45" s="81" t="str">
        <f t="shared" si="152"/>
        <v/>
      </c>
      <c r="GZ45" s="81" t="str">
        <f t="shared" si="153"/>
        <v/>
      </c>
      <c r="HA45" s="81" t="str">
        <f t="shared" si="154"/>
        <v/>
      </c>
      <c r="HB45" s="81" t="str">
        <f t="shared" si="155"/>
        <v/>
      </c>
      <c r="HC45" s="81" t="str">
        <f>IF(OR(HB45="",$E45&lt;&gt;"全部"),"",IF(COUNTIF(HB$18:HB45,"*"&amp;$U45&amp;"_全部*")=1,1,""))</f>
        <v/>
      </c>
      <c r="HD45" s="81" t="str">
        <f t="shared" si="156"/>
        <v/>
      </c>
      <c r="HE45" s="81" t="str">
        <f t="shared" si="157"/>
        <v/>
      </c>
      <c r="HF45" s="81" t="str">
        <f>IF(OR(HB45="",AND($E45&lt;&gt;"一部(追加調査)",$E45&lt;&gt;"一部(一区画のみ)")),"",IF(OR(COUNTIF(HB$18:HB45,"*"&amp;$U45&amp;"_一部(追加調査)*")=1,COUNTIF(HB$18:HB45,"*"&amp;$U45&amp;"_一部(一区画のみ)*")=1),1,""))</f>
        <v/>
      </c>
      <c r="HG45" s="81" t="str">
        <f t="shared" si="158"/>
        <v/>
      </c>
      <c r="HH45" s="81" t="str">
        <f t="shared" si="159"/>
        <v/>
      </c>
      <c r="HI45" s="81" t="str">
        <f t="shared" si="160"/>
        <v/>
      </c>
      <c r="HJ45" s="81" t="str">
        <f t="shared" si="161"/>
        <v/>
      </c>
      <c r="HK45" s="81" t="str">
        <f t="shared" si="162"/>
        <v/>
      </c>
      <c r="HL45" s="81" t="str">
        <f t="shared" si="163"/>
        <v/>
      </c>
      <c r="HM45" s="81" t="str">
        <f t="shared" si="164"/>
        <v/>
      </c>
      <c r="HN45" s="81" t="str">
        <f>IF(OR(HM45="",$E45&lt;&gt;"全部"),"",IF(COUNTIF(HM$18:HM45,"*"&amp;$U45&amp;"_全部*")=1,1,""))</f>
        <v/>
      </c>
      <c r="HO45" s="81" t="str">
        <f t="shared" si="165"/>
        <v/>
      </c>
      <c r="HP45" s="89" t="str">
        <f t="shared" si="166"/>
        <v/>
      </c>
      <c r="HQ45" s="81" t="str">
        <f>IF(OR(HM45="",AND($E45&lt;&gt;"一部(追加調査)",$E45&lt;&gt;"一部(一区画のみ)")),"",IF(OR(COUNTIF(HM$18:HM45,"*"&amp;$U45&amp;"_一部(追加調査)*")=1,COUNTIF(HM$18:HM45,"*"&amp;$U45&amp;"_一部(一区画のみ)*")=1),1,""))</f>
        <v/>
      </c>
      <c r="HR45" s="81" t="str">
        <f t="shared" si="167"/>
        <v/>
      </c>
      <c r="HS45" s="81" t="str">
        <f t="shared" si="168"/>
        <v/>
      </c>
      <c r="HT45" s="81" t="str">
        <f t="shared" si="169"/>
        <v/>
      </c>
      <c r="HU45" s="81" t="str">
        <f t="shared" si="170"/>
        <v/>
      </c>
      <c r="HV45" s="81" t="str">
        <f t="shared" si="171"/>
        <v/>
      </c>
      <c r="HW45" s="81" t="str">
        <f t="shared" si="172"/>
        <v/>
      </c>
      <c r="HX45" s="81" t="str">
        <f t="shared" si="173"/>
        <v/>
      </c>
      <c r="HY45" s="81" t="str">
        <f>IF(OR(HX45="",$E45&lt;&gt;"全部"),"",IF(COUNTIF(HX$18:HX45,"*"&amp;$U45&amp;"_全部*")=1,1,""))</f>
        <v/>
      </c>
      <c r="HZ45" s="81" t="str">
        <f t="shared" si="174"/>
        <v/>
      </c>
      <c r="IA45" s="81" t="str">
        <f t="shared" si="175"/>
        <v/>
      </c>
      <c r="IB45" s="81" t="str">
        <f>IF(OR(HX45="",AND($E45&lt;&gt;"一部(追加調査)",$E45&lt;&gt;"一部(一区画のみ)")),"",IF(OR(COUNTIF(HX$18:HX45,"*"&amp;$U45&amp;"_一部(追加調査)*")=1,COUNTIF(HX$18:HX45,"*"&amp;$U45&amp;"_一部(一区画のみ)*")=1),1,""))</f>
        <v/>
      </c>
      <c r="IC45" s="81" t="str">
        <f t="shared" si="176"/>
        <v/>
      </c>
      <c r="ID45" s="81" t="str">
        <f t="shared" si="177"/>
        <v/>
      </c>
      <c r="IE45" s="81" t="str">
        <f t="shared" si="178"/>
        <v/>
      </c>
      <c r="IF45" s="81" t="str">
        <f t="shared" si="179"/>
        <v/>
      </c>
      <c r="IG45" s="81" t="str">
        <f t="shared" si="180"/>
        <v/>
      </c>
      <c r="IH45" s="81" t="str">
        <f t="shared" si="181"/>
        <v/>
      </c>
      <c r="II45" s="81" t="str">
        <f t="shared" si="182"/>
        <v/>
      </c>
      <c r="IJ45" s="81" t="str">
        <f>IF(OR(II45="",$E45&lt;&gt;"全部"),"",IF(COUNTIF(II$18:II45,"*"&amp;$U45&amp;"_全部*")=1,1,""))</f>
        <v/>
      </c>
      <c r="IK45" s="81" t="str">
        <f t="shared" si="183"/>
        <v/>
      </c>
      <c r="IL45" s="89" t="str">
        <f t="shared" si="184"/>
        <v/>
      </c>
      <c r="IM45" s="81" t="str">
        <f>IF(OR(II45="",AND($E45&lt;&gt;"一部(追加調査)",$E45&lt;&gt;"一部(一区画のみ)")),"",IF(OR(COUNTIF(II$18:II45,"*"&amp;$U45&amp;"_一部(追加調査)*")=1,COUNTIF(II$18:II45,"*"&amp;$U45&amp;"_一部(一区画のみ)*")=1),1,""))</f>
        <v/>
      </c>
      <c r="IN45" s="81" t="str">
        <f t="shared" si="185"/>
        <v/>
      </c>
      <c r="IO45" s="81" t="str">
        <f t="shared" si="186"/>
        <v/>
      </c>
      <c r="IP45" s="81" t="str">
        <f t="shared" si="187"/>
        <v/>
      </c>
      <c r="IQ45" s="81" t="str">
        <f t="shared" si="188"/>
        <v/>
      </c>
      <c r="IR45" s="81" t="str">
        <f t="shared" si="189"/>
        <v/>
      </c>
      <c r="IS45" s="81" t="str">
        <f t="shared" si="190"/>
        <v/>
      </c>
      <c r="IT45" s="81" t="str">
        <f t="shared" si="191"/>
        <v/>
      </c>
      <c r="IU45" s="81" t="str">
        <f>IF(OR(IT45="",$E45&lt;&gt;"全部"),"",IF(COUNTIF(IT$18:IT45,"*"&amp;$U45&amp;"_全部*")=1,1,""))</f>
        <v/>
      </c>
      <c r="IV45" s="81" t="str">
        <f t="shared" si="192"/>
        <v/>
      </c>
      <c r="IW45" s="81" t="str">
        <f t="shared" si="193"/>
        <v/>
      </c>
      <c r="IX45" s="81" t="str">
        <f>IF(OR(IT45="",AND($E45&lt;&gt;"一部(追加調査)",$E45&lt;&gt;"一部(一区画のみ)")),"",IF(OR(COUNTIF(IT$18:IT45,"*"&amp;$U45&amp;"_一部(追加調査)*")=1,COUNTIF(IT$18:IT45,"*"&amp;$U45&amp;"_一部(一区画のみ)*")=1),1,""))</f>
        <v/>
      </c>
      <c r="IY45" s="81" t="str">
        <f t="shared" si="194"/>
        <v/>
      </c>
      <c r="IZ45" s="81" t="str">
        <f t="shared" si="195"/>
        <v/>
      </c>
      <c r="JA45" s="81" t="str">
        <f t="shared" si="196"/>
        <v/>
      </c>
      <c r="JB45" s="81" t="str">
        <f t="shared" si="197"/>
        <v/>
      </c>
      <c r="JC45" s="81" t="str">
        <f t="shared" si="198"/>
        <v/>
      </c>
      <c r="JD45" s="81" t="str">
        <f t="shared" si="199"/>
        <v/>
      </c>
      <c r="JE45" s="81" t="str">
        <f t="shared" si="200"/>
        <v/>
      </c>
      <c r="JF45" s="81" t="str">
        <f>IF(OR(JE45="",$E45&lt;&gt;"全部"),"",IF(COUNTIF(JE$18:JE45,"*"&amp;$U45&amp;"_全部*")=1,1,""))</f>
        <v/>
      </c>
      <c r="JG45" s="81" t="str">
        <f t="shared" si="201"/>
        <v/>
      </c>
      <c r="JH45" s="89" t="str">
        <f t="shared" si="202"/>
        <v/>
      </c>
      <c r="JI45" s="81" t="str">
        <f>IF(OR(JE45="",AND($E45&lt;&gt;"一部(追加調査)",$E45&lt;&gt;"一部(一区画のみ)")),"",IF(OR(COUNTIF(JE$18:JE45,"*"&amp;$U45&amp;"_一部(追加調査)*")=1,COUNTIF(JE$18:JE45,"*"&amp;$U45&amp;"_一部(一区画のみ)*")=1),1,""))</f>
        <v/>
      </c>
      <c r="JJ45" s="81" t="str">
        <f t="shared" si="203"/>
        <v/>
      </c>
      <c r="JK45" s="81" t="str">
        <f t="shared" si="204"/>
        <v/>
      </c>
      <c r="JL45" s="81" t="str">
        <f t="shared" si="205"/>
        <v/>
      </c>
      <c r="JM45" s="81" t="str">
        <f t="shared" si="206"/>
        <v/>
      </c>
      <c r="JN45" s="81" t="str">
        <f t="shared" si="207"/>
        <v/>
      </c>
      <c r="JO45" s="81" t="str">
        <f t="shared" si="208"/>
        <v/>
      </c>
      <c r="JP45" s="81" t="str">
        <f t="shared" si="209"/>
        <v/>
      </c>
      <c r="JQ45" s="81" t="str">
        <f>IF(OR(JP45="",$E45&lt;&gt;"全部"),"",IF(COUNTIF(JP$18:JP45,"*"&amp;$U45&amp;"_全部*")=1,1,""))</f>
        <v/>
      </c>
      <c r="JR45" s="81" t="str">
        <f t="shared" si="210"/>
        <v/>
      </c>
      <c r="JS45" s="81" t="str">
        <f t="shared" si="211"/>
        <v/>
      </c>
      <c r="JT45" s="81" t="str">
        <f>IF(OR(JP45="",AND($E45&lt;&gt;"一部(追加調査)",$E45&lt;&gt;"一部(一区画のみ)")),"",IF(OR(COUNTIF(JP$18:JP45,"*"&amp;$U45&amp;"_一部(追加調査)*")=1,COUNTIF(JP$18:JP45,"*"&amp;$U45&amp;"_一部(一区画のみ)*")=1),1,""))</f>
        <v/>
      </c>
      <c r="JU45" s="81" t="str">
        <f t="shared" si="212"/>
        <v/>
      </c>
      <c r="JV45" s="81" t="str">
        <f t="shared" si="213"/>
        <v/>
      </c>
      <c r="JW45" s="81" t="str">
        <f t="shared" si="214"/>
        <v/>
      </c>
      <c r="JX45" s="81" t="str">
        <f t="shared" si="215"/>
        <v/>
      </c>
      <c r="JY45" s="81" t="str">
        <f t="shared" si="216"/>
        <v/>
      </c>
      <c r="JZ45" s="81" t="str">
        <f t="shared" si="217"/>
        <v/>
      </c>
    </row>
    <row r="46" spans="1:286" s="81" customFormat="1" ht="15" customHeight="1">
      <c r="A46" s="79"/>
      <c r="B46" s="82">
        <f t="shared" si="0"/>
        <v>29</v>
      </c>
      <c r="C46" s="65"/>
      <c r="D46" s="66"/>
      <c r="E46" s="67"/>
      <c r="F46" s="68"/>
      <c r="G46" s="69"/>
      <c r="H46" s="70"/>
      <c r="I46" s="71"/>
      <c r="J46" s="71"/>
      <c r="K46" s="71"/>
      <c r="L46" s="71"/>
      <c r="M46" s="71"/>
      <c r="N46" s="71"/>
      <c r="O46" s="71"/>
      <c r="P46" s="71"/>
      <c r="Q46" s="71"/>
      <c r="R46" s="71"/>
      <c r="S46" s="72"/>
      <c r="T46" s="79"/>
      <c r="U46" s="81" t="str">
        <f t="shared" si="1"/>
        <v/>
      </c>
      <c r="V46" s="81" t="str">
        <f>IF(U46="","",COUNTIF(U$18:U46,U46))</f>
        <v/>
      </c>
      <c r="W46" s="81" t="str">
        <f t="shared" si="2"/>
        <v/>
      </c>
      <c r="X46" s="81" t="str">
        <f>IF(OR(W46="",$E46&lt;&gt;"全部"),"",IF(COUNTIF(W$18:W46,"*"&amp;$U46&amp;"_全部*")=1,1,""))</f>
        <v/>
      </c>
      <c r="Y46" s="81" t="str">
        <f t="shared" si="3"/>
        <v/>
      </c>
      <c r="Z46" s="89" t="str">
        <f t="shared" si="4"/>
        <v/>
      </c>
      <c r="AA46" s="81" t="str">
        <f>IF(OR(W46="",AND($E46&lt;&gt;"一部(追加調査)",$E46&lt;&gt;"一部(一区画のみ)")),"",IF(OR(COUNTIF(W$18:W46, "*" &amp; $U46 &amp; "_一部(追加調査)*")=1, COUNTIF(W$18:W46, "*" &amp; $U46 &amp; "_一部(一区画のみ)*")=1), 1, ""))</f>
        <v/>
      </c>
      <c r="AB46" s="81" t="str">
        <f t="shared" si="5"/>
        <v/>
      </c>
      <c r="AC46" s="81" t="str">
        <f t="shared" si="6"/>
        <v/>
      </c>
      <c r="AD46" s="81" t="str">
        <f t="shared" si="7"/>
        <v/>
      </c>
      <c r="AE46" s="81" t="str">
        <f t="shared" si="8"/>
        <v/>
      </c>
      <c r="AF46" s="81" t="str">
        <f t="shared" si="9"/>
        <v/>
      </c>
      <c r="AG46" s="81" t="str">
        <f t="shared" si="10"/>
        <v/>
      </c>
      <c r="AH46" s="81" t="str">
        <f t="shared" si="11"/>
        <v/>
      </c>
      <c r="AI46" s="81" t="str">
        <f>IF(OR(AH46="",$E46&lt;&gt;"全部"),"",IF(COUNTIF(AH$18:AH46,"*"&amp;$U46&amp;"_全部*")=1,1,""))</f>
        <v/>
      </c>
      <c r="AJ46" s="81" t="str">
        <f t="shared" si="12"/>
        <v/>
      </c>
      <c r="AK46" s="81" t="str">
        <f t="shared" si="13"/>
        <v/>
      </c>
      <c r="AL46" s="81" t="str">
        <f>IF(OR(AH46="",AND($E46&lt;&gt;"一部(追加調査)",$E46&lt;&gt;"一部(一区画のみ)")),"",IF(OR(COUNTIF(AH$18:AH46,"*"&amp;$U46&amp;"_一部(追加調査)*")=1,COUNTIF(AH$18:AH46,"*"&amp;$U46&amp;"_一部(一区画のみ)*")=1),1,""))</f>
        <v/>
      </c>
      <c r="AM46" s="81" t="str">
        <f t="shared" si="14"/>
        <v/>
      </c>
      <c r="AN46" s="81" t="str">
        <f t="shared" si="15"/>
        <v/>
      </c>
      <c r="AO46" s="81" t="str">
        <f t="shared" si="16"/>
        <v/>
      </c>
      <c r="AP46" s="81" t="str">
        <f t="shared" si="17"/>
        <v/>
      </c>
      <c r="AQ46" s="81" t="str">
        <f t="shared" si="18"/>
        <v/>
      </c>
      <c r="AR46" s="81" t="str">
        <f t="shared" si="19"/>
        <v/>
      </c>
      <c r="AS46" s="81" t="str">
        <f t="shared" si="20"/>
        <v/>
      </c>
      <c r="AT46" s="81" t="str">
        <f>IF(OR(AS46="",$E46&lt;&gt;"全部"),"",IF(COUNTIF(AS$18:AS46,"*"&amp;$U46&amp;"_全部*")=1,1,""))</f>
        <v/>
      </c>
      <c r="AU46" s="81" t="str">
        <f t="shared" si="21"/>
        <v/>
      </c>
      <c r="AV46" s="89" t="str">
        <f t="shared" si="22"/>
        <v/>
      </c>
      <c r="AW46" s="81" t="str">
        <f>IF(OR(AS46="",AND($E46&lt;&gt;"一部(追加調査)",$E46&lt;&gt;"一部(一区画のみ)")),"",IF(OR(COUNTIF(AS$18:AS46,"*"&amp;$U46&amp;"_一部(追加調査)*")=1,COUNTIF(AS$18:AS46,"*"&amp;$U46&amp;"_一部(一区画のみ)*")=1),1,""))</f>
        <v/>
      </c>
      <c r="AX46" s="81" t="str">
        <f t="shared" si="23"/>
        <v/>
      </c>
      <c r="AY46" s="81" t="str">
        <f t="shared" si="24"/>
        <v/>
      </c>
      <c r="AZ46" s="81" t="str">
        <f t="shared" si="25"/>
        <v/>
      </c>
      <c r="BA46" s="81" t="str">
        <f t="shared" si="26"/>
        <v/>
      </c>
      <c r="BB46" s="81" t="str">
        <f t="shared" si="27"/>
        <v/>
      </c>
      <c r="BC46" s="81" t="str">
        <f t="shared" si="28"/>
        <v/>
      </c>
      <c r="BD46" s="81" t="str">
        <f t="shared" si="29"/>
        <v/>
      </c>
      <c r="BE46" s="81" t="str">
        <f>IF(OR(BD46="",$E46&lt;&gt;"全部"),"",IF(COUNTIF(BD$18:BD46,"*"&amp;$U46&amp;"_全部*")=1,1,""))</f>
        <v/>
      </c>
      <c r="BF46" s="81" t="str">
        <f t="shared" si="30"/>
        <v/>
      </c>
      <c r="BG46" s="81" t="str">
        <f t="shared" si="31"/>
        <v/>
      </c>
      <c r="BH46" s="81" t="str">
        <f>IF(OR(BD46="",AND($E46&lt;&gt;"一部(追加調査)",$E46&lt;&gt;"一部(一区画のみ)")),"",IF(OR(COUNTIF(BD$18:BD46,"*"&amp;$U46&amp;"_一部(追加調査)*")=1, COUNTIF(BD$18:BD46,"*"&amp;$U46&amp;"_一部(一区画のみ)*")=1),1,""))</f>
        <v/>
      </c>
      <c r="BI46" s="81" t="str">
        <f t="shared" si="32"/>
        <v/>
      </c>
      <c r="BJ46" s="81" t="str">
        <f t="shared" si="33"/>
        <v/>
      </c>
      <c r="BK46" s="81" t="str">
        <f t="shared" si="34"/>
        <v/>
      </c>
      <c r="BL46" s="81" t="str">
        <f t="shared" si="35"/>
        <v/>
      </c>
      <c r="BM46" s="81" t="str">
        <f t="shared" si="36"/>
        <v/>
      </c>
      <c r="BN46" s="81" t="str">
        <f t="shared" si="37"/>
        <v/>
      </c>
      <c r="BO46" s="81" t="str">
        <f t="shared" si="38"/>
        <v/>
      </c>
      <c r="BP46" s="81" t="str">
        <f>IF(OR(BO46="",$E46&lt;&gt;"全部"),"",IF(COUNTIF(BO$18:BO46,"*"&amp;$U46&amp;"_全部*")=1,1,""))</f>
        <v/>
      </c>
      <c r="BQ46" s="81" t="str">
        <f t="shared" si="39"/>
        <v/>
      </c>
      <c r="BR46" s="89" t="str">
        <f t="shared" si="40"/>
        <v/>
      </c>
      <c r="BS46" s="81" t="str">
        <f>IF(OR(BO46="",AND($E46&lt;&gt;"一部(追加調査)",$E46&lt;&gt;"一部(一区画のみ)")),"",IF(OR(COUNTIF(BO$18:BO46,"*"&amp;$U46&amp;"_一部(追加調査)*")=1, COUNTIF(BO$18:BO46,"*"&amp;$U46&amp;"_一部(一区画のみ*")=1),1,""))</f>
        <v/>
      </c>
      <c r="BT46" s="81" t="str">
        <f t="shared" si="41"/>
        <v/>
      </c>
      <c r="BU46" s="81" t="str">
        <f t="shared" si="42"/>
        <v/>
      </c>
      <c r="BV46" s="81" t="str">
        <f t="shared" si="43"/>
        <v/>
      </c>
      <c r="BW46" s="81" t="str">
        <f t="shared" si="44"/>
        <v/>
      </c>
      <c r="BX46" s="81" t="str">
        <f t="shared" si="45"/>
        <v/>
      </c>
      <c r="BY46" s="81" t="str">
        <f t="shared" si="46"/>
        <v/>
      </c>
      <c r="BZ46" s="81" t="str">
        <f t="shared" si="47"/>
        <v/>
      </c>
      <c r="CA46" s="81" t="str">
        <f>IF(OR(BZ46="",$E46&lt;&gt;"全部"),"",IF(COUNTIF(BZ$18:BZ46,"*"&amp;$U46&amp;"_全部*")=1,1,""))</f>
        <v/>
      </c>
      <c r="CB46" s="81" t="str">
        <f t="shared" si="48"/>
        <v/>
      </c>
      <c r="CC46" s="81" t="str">
        <f t="shared" si="49"/>
        <v/>
      </c>
      <c r="CD46" s="81" t="str">
        <f>IF(OR(BZ46="",AND($E46&lt;&gt;"一部(追加調査)",$E46&lt;&gt;"一部(一区画のみ)")),"",IF(OR(COUNTIF(BZ$18:BZ46,"*"&amp;$U46&amp;"_一部(追加調査)*")=1,COUNTIF(BZ$18:BZ46,"*"&amp;$U46&amp;"_一部(一区画のみ)*")=1),1,""))</f>
        <v/>
      </c>
      <c r="CE46" s="81" t="str">
        <f t="shared" si="50"/>
        <v/>
      </c>
      <c r="CF46" s="81" t="str">
        <f t="shared" si="51"/>
        <v/>
      </c>
      <c r="CG46" s="81" t="str">
        <f t="shared" si="52"/>
        <v/>
      </c>
      <c r="CH46" s="81" t="str">
        <f t="shared" si="53"/>
        <v/>
      </c>
      <c r="CI46" s="81" t="str">
        <f t="shared" si="54"/>
        <v/>
      </c>
      <c r="CJ46" s="81" t="str">
        <f t="shared" si="55"/>
        <v/>
      </c>
      <c r="CK46" s="81" t="str">
        <f t="shared" si="56"/>
        <v/>
      </c>
      <c r="CL46" s="81" t="str">
        <f>IF(OR(CK46="",$E46&lt;&gt;"全部"),"",IF(COUNTIF(CK$18:CK46,"*"&amp;$U46&amp;"_全部*")=1,1,""))</f>
        <v/>
      </c>
      <c r="CM46" s="81" t="str">
        <f t="shared" si="57"/>
        <v/>
      </c>
      <c r="CN46" s="89" t="str">
        <f t="shared" si="58"/>
        <v/>
      </c>
      <c r="CO46" s="81" t="str">
        <f>IF(OR(CK46="",AND($E46&lt;&gt;"一部(追加調査)",$E46&lt;&gt;"一部(一区画のみ)")),"",IF(OR(COUNTIF(CK$18:CK46,"*"&amp;$U46&amp;"_一部(追加調査)*")=1,COUNTIF(CK$18:CK46,"*"&amp;$U46&amp;"_一部(一区画のみ)*")=1),1,""))</f>
        <v/>
      </c>
      <c r="CP46" s="81" t="str">
        <f t="shared" si="59"/>
        <v/>
      </c>
      <c r="CQ46" s="81" t="str">
        <f t="shared" si="60"/>
        <v/>
      </c>
      <c r="CR46" s="81" t="str">
        <f t="shared" si="61"/>
        <v/>
      </c>
      <c r="CS46" s="81" t="str">
        <f t="shared" si="62"/>
        <v/>
      </c>
      <c r="CT46" s="81" t="str">
        <f t="shared" si="63"/>
        <v/>
      </c>
      <c r="CU46" s="81" t="str">
        <f t="shared" si="64"/>
        <v/>
      </c>
      <c r="CV46" s="81" t="str">
        <f t="shared" si="65"/>
        <v/>
      </c>
      <c r="CW46" s="81" t="str">
        <f>IF(OR(CV46="",$E46&lt;&gt;"全部"),"",IF(COUNTIF(CV$18:CV46,"*"&amp;$U46&amp;"_全部*")=1,1,""))</f>
        <v/>
      </c>
      <c r="CX46" s="81" t="str">
        <f t="shared" si="66"/>
        <v/>
      </c>
      <c r="CY46" s="81" t="str">
        <f t="shared" si="67"/>
        <v/>
      </c>
      <c r="CZ46" s="81" t="str">
        <f>IF(OR(CV46="",AND($E46&lt;&gt;"一部(追加調査)",$E46&lt;&gt;"一部(一区画のみ)")),"",IF(OR(COUNTIF(CV$18:CV46,"*"&amp;$U46&amp;"_一部(追加調査)*")=1,COUNTIF(CV$18:CV46,"*"&amp;$U46&amp;"_一部(一区画のみ)*")=1),1,""))</f>
        <v/>
      </c>
      <c r="DA46" s="81" t="str">
        <f t="shared" si="68"/>
        <v/>
      </c>
      <c r="DB46" s="81" t="str">
        <f t="shared" si="69"/>
        <v/>
      </c>
      <c r="DC46" s="81" t="str">
        <f t="shared" si="70"/>
        <v/>
      </c>
      <c r="DD46" s="81" t="str">
        <f t="shared" si="71"/>
        <v/>
      </c>
      <c r="DE46" s="81" t="str">
        <f t="shared" si="72"/>
        <v/>
      </c>
      <c r="DF46" s="81" t="str">
        <f t="shared" si="73"/>
        <v/>
      </c>
      <c r="DG46" s="81" t="str">
        <f t="shared" si="74"/>
        <v/>
      </c>
      <c r="DH46" s="81" t="str">
        <f>IF(OR(DG46="",$E46&lt;&gt;"全部"),"",IF(COUNTIF(DG$18:DG46,"*"&amp;$U46&amp;"_全部*")=1,1,""))</f>
        <v/>
      </c>
      <c r="DI46" s="81" t="str">
        <f t="shared" si="75"/>
        <v/>
      </c>
      <c r="DJ46" s="89" t="str">
        <f t="shared" si="76"/>
        <v/>
      </c>
      <c r="DK46" s="81" t="str">
        <f>IF(OR(DG46="",AND($E46&lt;&gt;"一部(追加調査)",$E46&lt;&gt;"一部(一区画のみ)")),"",IF(OR(COUNTIF(DG$18:DG46,"*"&amp;$U46&amp;"_一部(追加調査)*")=1,COUNTIF(DG$18:DG46,"*"&amp;$U46&amp;"_一部(一区画のみ)*")=1),1,""))</f>
        <v/>
      </c>
      <c r="DL46" s="81" t="str">
        <f t="shared" si="77"/>
        <v/>
      </c>
      <c r="DM46" s="81" t="str">
        <f t="shared" si="78"/>
        <v/>
      </c>
      <c r="DN46" s="81" t="str">
        <f t="shared" si="79"/>
        <v/>
      </c>
      <c r="DO46" s="81" t="str">
        <f t="shared" si="80"/>
        <v/>
      </c>
      <c r="DP46" s="81" t="str">
        <f t="shared" si="81"/>
        <v/>
      </c>
      <c r="DQ46" s="81" t="str">
        <f t="shared" si="82"/>
        <v/>
      </c>
      <c r="DR46" s="81" t="str">
        <f t="shared" si="83"/>
        <v/>
      </c>
      <c r="DS46" s="81" t="str">
        <f>IF(OR(DR46="",$E46&lt;&gt;"全部"),"",IF(COUNTIF(DR$18:DR46,"*"&amp;$U46&amp;"_全部*")=1,1,""))</f>
        <v/>
      </c>
      <c r="DT46" s="81" t="str">
        <f t="shared" si="84"/>
        <v/>
      </c>
      <c r="DU46" s="81" t="str">
        <f t="shared" si="85"/>
        <v/>
      </c>
      <c r="DV46" s="81" t="str">
        <f>IF(OR(DR46="",AND($E46&lt;&gt;"一部(追加調査)",$E46&lt;&gt;"一部(一区画のみ)")),"",IF(OR(COUNTIF(DR$18:DR46,"*"&amp;$U46&amp;"_一部(追加調査)*")=1,COUNTIF(DR$18:DR46,"*"&amp;$U46&amp;"_一部(一区画のみ)*")=1),1,""))</f>
        <v/>
      </c>
      <c r="DW46" s="81" t="str">
        <f t="shared" si="86"/>
        <v/>
      </c>
      <c r="DX46" s="81" t="str">
        <f t="shared" si="87"/>
        <v/>
      </c>
      <c r="DY46" s="81" t="str">
        <f t="shared" si="88"/>
        <v/>
      </c>
      <c r="DZ46" s="81" t="str">
        <f t="shared" si="89"/>
        <v/>
      </c>
      <c r="EA46" s="81" t="str">
        <f t="shared" si="90"/>
        <v/>
      </c>
      <c r="EB46" s="81" t="str">
        <f t="shared" si="91"/>
        <v/>
      </c>
      <c r="EC46" s="81" t="str">
        <f t="shared" si="92"/>
        <v/>
      </c>
      <c r="ED46" s="81" t="str">
        <f>IF(OR(EC46="",$E46&lt;&gt;"全部"),"",IF(COUNTIF(EC$18:EC46,"*"&amp;$U46&amp;"_全部*")=1,1,""))</f>
        <v/>
      </c>
      <c r="EE46" s="81" t="str">
        <f t="shared" si="93"/>
        <v/>
      </c>
      <c r="EF46" s="89" t="str">
        <f t="shared" si="94"/>
        <v/>
      </c>
      <c r="EG46" s="81" t="str">
        <f>IF(OR(EC46="",AND($E46&lt;&gt;"一部(追加調査)",$E46&lt;&gt;"一部(一区画のみ)")),"",IF(OR(COUNTIF(EC$18:EC46,"*"&amp;$U46&amp;"_一部(追加調査)*")=1,COUNTIF(EC$18:EC46,"*"&amp;$U46&amp;"_一部(一区画のみ)*")=1),1,""))</f>
        <v/>
      </c>
      <c r="EH46" s="81" t="str">
        <f t="shared" si="95"/>
        <v/>
      </c>
      <c r="EI46" s="81" t="str">
        <f t="shared" si="96"/>
        <v/>
      </c>
      <c r="EJ46" s="81" t="str">
        <f t="shared" si="97"/>
        <v/>
      </c>
      <c r="EK46" s="81" t="str">
        <f t="shared" si="98"/>
        <v/>
      </c>
      <c r="EL46" s="81" t="str">
        <f t="shared" si="99"/>
        <v/>
      </c>
      <c r="EM46" s="81" t="str">
        <f t="shared" si="100"/>
        <v/>
      </c>
      <c r="EN46" s="81" t="str">
        <f t="shared" si="101"/>
        <v/>
      </c>
      <c r="EO46" s="81" t="str">
        <f>IF(OR(EN46="",$E46&lt;&gt;"全部"),"",IF(COUNTIF(EN$18:EN46,"*"&amp;$U46&amp;"_全部*")=1,1,""))</f>
        <v/>
      </c>
      <c r="EP46" s="81" t="str">
        <f t="shared" si="102"/>
        <v/>
      </c>
      <c r="EQ46" s="81" t="str">
        <f t="shared" si="103"/>
        <v/>
      </c>
      <c r="ER46" s="81" t="str">
        <f>IF(OR(EN46="",AND($E46&lt;&gt;"一部(追加調査)",$E46&lt;&gt;"一部(一区画のみ)")),"",IF(OR(COUNTIF(EN$18:EN46,"*"&amp;$U46&amp;"_一部(追加調査)*")=1,COUNTIF(EN$18:EN46,"*"&amp;$U46&amp;"_一部(一区画のみ)*")=1),1,""))</f>
        <v/>
      </c>
      <c r="ES46" s="81" t="str">
        <f t="shared" si="104"/>
        <v/>
      </c>
      <c r="ET46" s="81" t="str">
        <f t="shared" si="105"/>
        <v/>
      </c>
      <c r="EU46" s="81" t="str">
        <f t="shared" si="106"/>
        <v/>
      </c>
      <c r="EV46" s="81" t="str">
        <f t="shared" si="107"/>
        <v/>
      </c>
      <c r="EW46" s="81" t="str">
        <f t="shared" si="108"/>
        <v/>
      </c>
      <c r="EX46" s="81" t="str">
        <f t="shared" si="109"/>
        <v/>
      </c>
      <c r="EY46" s="81" t="str">
        <f t="shared" si="110"/>
        <v/>
      </c>
      <c r="EZ46" s="81" t="str">
        <f>IF(OR(EY46="",$E46&lt;&gt;"全部"),"",IF(COUNTIF(EY$18:EY46,"*"&amp;$U46&amp;"_全部*")=1,1,""))</f>
        <v/>
      </c>
      <c r="FA46" s="81" t="str">
        <f t="shared" si="111"/>
        <v/>
      </c>
      <c r="FB46" s="89" t="str">
        <f t="shared" si="112"/>
        <v/>
      </c>
      <c r="FC46" s="81" t="str">
        <f>IF(OR(EY46="",AND($E46&lt;&gt;"一部(追加調査)",$E46&lt;&gt;"一部(一区画のみ)")),"",IF(OR(COUNTIF(EY$18:EY46,"*"&amp;$U46&amp;"_一部(追加調査)*")=1,COUNTIF(EY$18:EY46,"*"&amp;$U46&amp;"_一部(一区画のみ)*")=1),1,""))</f>
        <v/>
      </c>
      <c r="FD46" s="81" t="str">
        <f t="shared" si="113"/>
        <v/>
      </c>
      <c r="FE46" s="81" t="str">
        <f t="shared" si="114"/>
        <v/>
      </c>
      <c r="FF46" s="81" t="str">
        <f t="shared" si="115"/>
        <v/>
      </c>
      <c r="FG46" s="81" t="str">
        <f t="shared" si="116"/>
        <v/>
      </c>
      <c r="FH46" s="81" t="str">
        <f t="shared" si="117"/>
        <v/>
      </c>
      <c r="FI46" s="81" t="str">
        <f t="shared" si="118"/>
        <v/>
      </c>
      <c r="FJ46" s="81" t="str">
        <f t="shared" si="119"/>
        <v/>
      </c>
      <c r="FK46" s="81" t="str">
        <f>IF(OR(FJ46="",$E46&lt;&gt;"全部"),"",IF(COUNTIF(FJ$18:FJ46,"*"&amp;$U46&amp;"_全部*")=1,1,""))</f>
        <v/>
      </c>
      <c r="FL46" s="81" t="str">
        <f t="shared" si="120"/>
        <v/>
      </c>
      <c r="FM46" s="81" t="str">
        <f t="shared" si="121"/>
        <v/>
      </c>
      <c r="FN46" s="81" t="str">
        <f>IF(OR(FJ46="",AND($E46&lt;&gt;"一部(追加調査)",$E46&lt;&gt;"一部(一区画のみ)")),"",IF(OR(COUNTIF(FJ$18:FJ46,"*"&amp;$U46&amp;"_一部(追加調査)*")=1,COUNTIF(FJ$18:FJ46,"*"&amp;$U46&amp;"_一部(一区画のみ)*")=1),1,""))</f>
        <v/>
      </c>
      <c r="FO46" s="81" t="str">
        <f t="shared" si="122"/>
        <v/>
      </c>
      <c r="FP46" s="81" t="str">
        <f t="shared" si="123"/>
        <v/>
      </c>
      <c r="FQ46" s="81" t="str">
        <f t="shared" si="124"/>
        <v/>
      </c>
      <c r="FR46" s="81" t="str">
        <f t="shared" si="125"/>
        <v/>
      </c>
      <c r="FS46" s="81" t="str">
        <f t="shared" si="126"/>
        <v/>
      </c>
      <c r="FT46" s="81" t="str">
        <f t="shared" si="127"/>
        <v/>
      </c>
      <c r="FU46" s="81" t="str">
        <f t="shared" si="128"/>
        <v/>
      </c>
      <c r="FV46" s="81" t="str">
        <f>IF(OR(FU46="",$E46&lt;&gt;"全部"),"",IF(COUNTIF(FU$18:FU46,"*"&amp;$U46&amp;"_全部*")=1,1,""))</f>
        <v/>
      </c>
      <c r="FW46" s="81" t="str">
        <f t="shared" si="129"/>
        <v/>
      </c>
      <c r="FX46" s="89" t="str">
        <f t="shared" si="130"/>
        <v/>
      </c>
      <c r="FY46" s="81" t="str">
        <f>IF(OR(FU46="",AND($E46&lt;&gt;"一部(追加調査)",$E46&lt;&gt;"一部(一区画のみ)")),"",IF(OR(COUNTIF(FU$18:FU46,"*"&amp;$U46&amp;"_一部(追加調査)*")=1,COUNTIF(FU$18:FU46,"*"&amp;$U46&amp;"_一部(一区画のみ)*")=1),1,""))</f>
        <v/>
      </c>
      <c r="FZ46" s="81" t="str">
        <f t="shared" si="131"/>
        <v/>
      </c>
      <c r="GA46" s="81" t="str">
        <f t="shared" si="132"/>
        <v/>
      </c>
      <c r="GB46" s="81" t="str">
        <f t="shared" si="133"/>
        <v/>
      </c>
      <c r="GC46" s="81" t="str">
        <f t="shared" si="134"/>
        <v/>
      </c>
      <c r="GD46" s="81" t="str">
        <f t="shared" si="135"/>
        <v/>
      </c>
      <c r="GE46" s="81" t="str">
        <f t="shared" si="136"/>
        <v/>
      </c>
      <c r="GF46" s="81" t="str">
        <f t="shared" si="137"/>
        <v/>
      </c>
      <c r="GG46" s="81" t="str">
        <f>IF(OR(GF46="",$E46&lt;&gt;"全部"),"",IF(COUNTIF(GF$18:GF46,"*"&amp;$U46&amp;"_全部*")=1,1,""))</f>
        <v/>
      </c>
      <c r="GH46" s="81" t="str">
        <f t="shared" si="138"/>
        <v/>
      </c>
      <c r="GI46" s="81" t="str">
        <f t="shared" si="139"/>
        <v/>
      </c>
      <c r="GJ46" s="81" t="str">
        <f>IF(OR(GF46="",AND($E46&lt;&gt;"一部(追加調査)",$E46&lt;&gt;"一部(一区画のみ)")),"",IF(OR(COUNTIF(GF$18:GF46,"*"&amp;$U46&amp;"_一部(追加調査)*")=1,COUNTIF(GF$18:GF46,"*"&amp;$U46&amp;"_一部(一区画のみ)*")=1),1,""))</f>
        <v/>
      </c>
      <c r="GK46" s="81" t="str">
        <f t="shared" si="140"/>
        <v/>
      </c>
      <c r="GL46" s="81" t="str">
        <f t="shared" si="141"/>
        <v/>
      </c>
      <c r="GM46" s="81" t="str">
        <f t="shared" si="142"/>
        <v/>
      </c>
      <c r="GN46" s="81" t="str">
        <f t="shared" si="143"/>
        <v/>
      </c>
      <c r="GO46" s="81" t="str">
        <f t="shared" si="144"/>
        <v/>
      </c>
      <c r="GP46" s="81" t="str">
        <f t="shared" si="145"/>
        <v/>
      </c>
      <c r="GQ46" s="81" t="str">
        <f t="shared" si="146"/>
        <v/>
      </c>
      <c r="GR46" s="81" t="str">
        <f>IF(OR(GQ46="",$E46&lt;&gt;"全部"),"",IF(COUNTIF(GQ$18:GQ46,"*"&amp;$U46&amp;"_全部*")=1,1,""))</f>
        <v/>
      </c>
      <c r="GS46" s="81" t="str">
        <f t="shared" si="147"/>
        <v/>
      </c>
      <c r="GT46" s="89" t="str">
        <f t="shared" si="148"/>
        <v/>
      </c>
      <c r="GU46" s="81" t="str">
        <f>IF(OR(GQ46="",AND($E46&lt;&gt;"一部(追加調査)",$E46&lt;&gt;"一部(一区画のみ)")),"",IF(OR(COUNTIF(GQ$18:GQ46,"*"&amp;$U46&amp;"_一部(追加調査)*")=1,COUNTIF(GQ$18:GQ46,"*"&amp;$U46&amp;"_一部(一区画のみ)*")=1),1,""))</f>
        <v/>
      </c>
      <c r="GV46" s="81" t="str">
        <f t="shared" si="149"/>
        <v/>
      </c>
      <c r="GW46" s="81" t="str">
        <f t="shared" si="150"/>
        <v/>
      </c>
      <c r="GX46" s="81" t="str">
        <f t="shared" si="151"/>
        <v/>
      </c>
      <c r="GY46" s="81" t="str">
        <f t="shared" si="152"/>
        <v/>
      </c>
      <c r="GZ46" s="81" t="str">
        <f t="shared" si="153"/>
        <v/>
      </c>
      <c r="HA46" s="81" t="str">
        <f t="shared" si="154"/>
        <v/>
      </c>
      <c r="HB46" s="81" t="str">
        <f t="shared" si="155"/>
        <v/>
      </c>
      <c r="HC46" s="81" t="str">
        <f>IF(OR(HB46="",$E46&lt;&gt;"全部"),"",IF(COUNTIF(HB$18:HB46,"*"&amp;$U46&amp;"_全部*")=1,1,""))</f>
        <v/>
      </c>
      <c r="HD46" s="81" t="str">
        <f t="shared" si="156"/>
        <v/>
      </c>
      <c r="HE46" s="81" t="str">
        <f t="shared" si="157"/>
        <v/>
      </c>
      <c r="HF46" s="81" t="str">
        <f>IF(OR(HB46="",AND($E46&lt;&gt;"一部(追加調査)",$E46&lt;&gt;"一部(一区画のみ)")),"",IF(OR(COUNTIF(HB$18:HB46,"*"&amp;$U46&amp;"_一部(追加調査)*")=1,COUNTIF(HB$18:HB46,"*"&amp;$U46&amp;"_一部(一区画のみ)*")=1),1,""))</f>
        <v/>
      </c>
      <c r="HG46" s="81" t="str">
        <f t="shared" si="158"/>
        <v/>
      </c>
      <c r="HH46" s="81" t="str">
        <f t="shared" si="159"/>
        <v/>
      </c>
      <c r="HI46" s="81" t="str">
        <f t="shared" si="160"/>
        <v/>
      </c>
      <c r="HJ46" s="81" t="str">
        <f t="shared" si="161"/>
        <v/>
      </c>
      <c r="HK46" s="81" t="str">
        <f t="shared" si="162"/>
        <v/>
      </c>
      <c r="HL46" s="81" t="str">
        <f t="shared" si="163"/>
        <v/>
      </c>
      <c r="HM46" s="81" t="str">
        <f t="shared" si="164"/>
        <v/>
      </c>
      <c r="HN46" s="81" t="str">
        <f>IF(OR(HM46="",$E46&lt;&gt;"全部"),"",IF(COUNTIF(HM$18:HM46,"*"&amp;$U46&amp;"_全部*")=1,1,""))</f>
        <v/>
      </c>
      <c r="HO46" s="81" t="str">
        <f t="shared" si="165"/>
        <v/>
      </c>
      <c r="HP46" s="89" t="str">
        <f t="shared" si="166"/>
        <v/>
      </c>
      <c r="HQ46" s="81" t="str">
        <f>IF(OR(HM46="",AND($E46&lt;&gt;"一部(追加調査)",$E46&lt;&gt;"一部(一区画のみ)")),"",IF(OR(COUNTIF(HM$18:HM46,"*"&amp;$U46&amp;"_一部(追加調査)*")=1,COUNTIF(HM$18:HM46,"*"&amp;$U46&amp;"_一部(一区画のみ)*")=1),1,""))</f>
        <v/>
      </c>
      <c r="HR46" s="81" t="str">
        <f t="shared" si="167"/>
        <v/>
      </c>
      <c r="HS46" s="81" t="str">
        <f t="shared" si="168"/>
        <v/>
      </c>
      <c r="HT46" s="81" t="str">
        <f t="shared" si="169"/>
        <v/>
      </c>
      <c r="HU46" s="81" t="str">
        <f t="shared" si="170"/>
        <v/>
      </c>
      <c r="HV46" s="81" t="str">
        <f t="shared" si="171"/>
        <v/>
      </c>
      <c r="HW46" s="81" t="str">
        <f t="shared" si="172"/>
        <v/>
      </c>
      <c r="HX46" s="81" t="str">
        <f t="shared" si="173"/>
        <v/>
      </c>
      <c r="HY46" s="81" t="str">
        <f>IF(OR(HX46="",$E46&lt;&gt;"全部"),"",IF(COUNTIF(HX$18:HX46,"*"&amp;$U46&amp;"_全部*")=1,1,""))</f>
        <v/>
      </c>
      <c r="HZ46" s="81" t="str">
        <f t="shared" si="174"/>
        <v/>
      </c>
      <c r="IA46" s="81" t="str">
        <f t="shared" si="175"/>
        <v/>
      </c>
      <c r="IB46" s="81" t="str">
        <f>IF(OR(HX46="",AND($E46&lt;&gt;"一部(追加調査)",$E46&lt;&gt;"一部(一区画のみ)")),"",IF(OR(COUNTIF(HX$18:HX46,"*"&amp;$U46&amp;"_一部(追加調査)*")=1,COUNTIF(HX$18:HX46,"*"&amp;$U46&amp;"_一部(一区画のみ)*")=1),1,""))</f>
        <v/>
      </c>
      <c r="IC46" s="81" t="str">
        <f t="shared" si="176"/>
        <v/>
      </c>
      <c r="ID46" s="81" t="str">
        <f t="shared" si="177"/>
        <v/>
      </c>
      <c r="IE46" s="81" t="str">
        <f t="shared" si="178"/>
        <v/>
      </c>
      <c r="IF46" s="81" t="str">
        <f t="shared" si="179"/>
        <v/>
      </c>
      <c r="IG46" s="81" t="str">
        <f t="shared" si="180"/>
        <v/>
      </c>
      <c r="IH46" s="81" t="str">
        <f t="shared" si="181"/>
        <v/>
      </c>
      <c r="II46" s="81" t="str">
        <f t="shared" si="182"/>
        <v/>
      </c>
      <c r="IJ46" s="81" t="str">
        <f>IF(OR(II46="",$E46&lt;&gt;"全部"),"",IF(COUNTIF(II$18:II46,"*"&amp;$U46&amp;"_全部*")=1,1,""))</f>
        <v/>
      </c>
      <c r="IK46" s="81" t="str">
        <f t="shared" si="183"/>
        <v/>
      </c>
      <c r="IL46" s="89" t="str">
        <f t="shared" si="184"/>
        <v/>
      </c>
      <c r="IM46" s="81" t="str">
        <f>IF(OR(II46="",AND($E46&lt;&gt;"一部(追加調査)",$E46&lt;&gt;"一部(一区画のみ)")),"",IF(OR(COUNTIF(II$18:II46,"*"&amp;$U46&amp;"_一部(追加調査)*")=1,COUNTIF(II$18:II46,"*"&amp;$U46&amp;"_一部(一区画のみ)*")=1),1,""))</f>
        <v/>
      </c>
      <c r="IN46" s="81" t="str">
        <f t="shared" si="185"/>
        <v/>
      </c>
      <c r="IO46" s="81" t="str">
        <f t="shared" si="186"/>
        <v/>
      </c>
      <c r="IP46" s="81" t="str">
        <f t="shared" si="187"/>
        <v/>
      </c>
      <c r="IQ46" s="81" t="str">
        <f t="shared" si="188"/>
        <v/>
      </c>
      <c r="IR46" s="81" t="str">
        <f t="shared" si="189"/>
        <v/>
      </c>
      <c r="IS46" s="81" t="str">
        <f t="shared" si="190"/>
        <v/>
      </c>
      <c r="IT46" s="81" t="str">
        <f t="shared" si="191"/>
        <v/>
      </c>
      <c r="IU46" s="81" t="str">
        <f>IF(OR(IT46="",$E46&lt;&gt;"全部"),"",IF(COUNTIF(IT$18:IT46,"*"&amp;$U46&amp;"_全部*")=1,1,""))</f>
        <v/>
      </c>
      <c r="IV46" s="81" t="str">
        <f t="shared" si="192"/>
        <v/>
      </c>
      <c r="IW46" s="81" t="str">
        <f t="shared" si="193"/>
        <v/>
      </c>
      <c r="IX46" s="81" t="str">
        <f>IF(OR(IT46="",AND($E46&lt;&gt;"一部(追加調査)",$E46&lt;&gt;"一部(一区画のみ)")),"",IF(OR(COUNTIF(IT$18:IT46,"*"&amp;$U46&amp;"_一部(追加調査)*")=1,COUNTIF(IT$18:IT46,"*"&amp;$U46&amp;"_一部(一区画のみ)*")=1),1,""))</f>
        <v/>
      </c>
      <c r="IY46" s="81" t="str">
        <f t="shared" si="194"/>
        <v/>
      </c>
      <c r="IZ46" s="81" t="str">
        <f t="shared" si="195"/>
        <v/>
      </c>
      <c r="JA46" s="81" t="str">
        <f t="shared" si="196"/>
        <v/>
      </c>
      <c r="JB46" s="81" t="str">
        <f t="shared" si="197"/>
        <v/>
      </c>
      <c r="JC46" s="81" t="str">
        <f t="shared" si="198"/>
        <v/>
      </c>
      <c r="JD46" s="81" t="str">
        <f t="shared" si="199"/>
        <v/>
      </c>
      <c r="JE46" s="81" t="str">
        <f t="shared" si="200"/>
        <v/>
      </c>
      <c r="JF46" s="81" t="str">
        <f>IF(OR(JE46="",$E46&lt;&gt;"全部"),"",IF(COUNTIF(JE$18:JE46,"*"&amp;$U46&amp;"_全部*")=1,1,""))</f>
        <v/>
      </c>
      <c r="JG46" s="81" t="str">
        <f t="shared" si="201"/>
        <v/>
      </c>
      <c r="JH46" s="89" t="str">
        <f t="shared" si="202"/>
        <v/>
      </c>
      <c r="JI46" s="81" t="str">
        <f>IF(OR(JE46="",AND($E46&lt;&gt;"一部(追加調査)",$E46&lt;&gt;"一部(一区画のみ)")),"",IF(OR(COUNTIF(JE$18:JE46,"*"&amp;$U46&amp;"_一部(追加調査)*")=1,COUNTIF(JE$18:JE46,"*"&amp;$U46&amp;"_一部(一区画のみ)*")=1),1,""))</f>
        <v/>
      </c>
      <c r="JJ46" s="81" t="str">
        <f t="shared" si="203"/>
        <v/>
      </c>
      <c r="JK46" s="81" t="str">
        <f t="shared" si="204"/>
        <v/>
      </c>
      <c r="JL46" s="81" t="str">
        <f t="shared" si="205"/>
        <v/>
      </c>
      <c r="JM46" s="81" t="str">
        <f t="shared" si="206"/>
        <v/>
      </c>
      <c r="JN46" s="81" t="str">
        <f t="shared" si="207"/>
        <v/>
      </c>
      <c r="JO46" s="81" t="str">
        <f t="shared" si="208"/>
        <v/>
      </c>
      <c r="JP46" s="81" t="str">
        <f t="shared" si="209"/>
        <v/>
      </c>
      <c r="JQ46" s="81" t="str">
        <f>IF(OR(JP46="",$E46&lt;&gt;"全部"),"",IF(COUNTIF(JP$18:JP46,"*"&amp;$U46&amp;"_全部*")=1,1,""))</f>
        <v/>
      </c>
      <c r="JR46" s="81" t="str">
        <f t="shared" si="210"/>
        <v/>
      </c>
      <c r="JS46" s="81" t="str">
        <f t="shared" si="211"/>
        <v/>
      </c>
      <c r="JT46" s="81" t="str">
        <f>IF(OR(JP46="",AND($E46&lt;&gt;"一部(追加調査)",$E46&lt;&gt;"一部(一区画のみ)")),"",IF(OR(COUNTIF(JP$18:JP46,"*"&amp;$U46&amp;"_一部(追加調査)*")=1,COUNTIF(JP$18:JP46,"*"&amp;$U46&amp;"_一部(一区画のみ)*")=1),1,""))</f>
        <v/>
      </c>
      <c r="JU46" s="81" t="str">
        <f t="shared" si="212"/>
        <v/>
      </c>
      <c r="JV46" s="81" t="str">
        <f t="shared" si="213"/>
        <v/>
      </c>
      <c r="JW46" s="81" t="str">
        <f t="shared" si="214"/>
        <v/>
      </c>
      <c r="JX46" s="81" t="str">
        <f t="shared" si="215"/>
        <v/>
      </c>
      <c r="JY46" s="81" t="str">
        <f t="shared" si="216"/>
        <v/>
      </c>
      <c r="JZ46" s="81" t="str">
        <f t="shared" si="217"/>
        <v/>
      </c>
    </row>
    <row r="47" spans="1:286" s="81" customFormat="1" ht="15" customHeight="1">
      <c r="A47" s="79"/>
      <c r="B47" s="82">
        <f t="shared" si="0"/>
        <v>30</v>
      </c>
      <c r="C47" s="65"/>
      <c r="D47" s="66"/>
      <c r="E47" s="67"/>
      <c r="F47" s="68"/>
      <c r="G47" s="69"/>
      <c r="H47" s="70"/>
      <c r="I47" s="71"/>
      <c r="J47" s="71"/>
      <c r="K47" s="71"/>
      <c r="L47" s="71"/>
      <c r="M47" s="71"/>
      <c r="N47" s="71"/>
      <c r="O47" s="71"/>
      <c r="P47" s="71"/>
      <c r="Q47" s="71"/>
      <c r="R47" s="71"/>
      <c r="S47" s="72"/>
      <c r="T47" s="79"/>
      <c r="U47" s="81" t="str">
        <f t="shared" si="1"/>
        <v/>
      </c>
      <c r="V47" s="81" t="str">
        <f>IF(U47="","",COUNTIF(U$18:U47,U47))</f>
        <v/>
      </c>
      <c r="W47" s="81" t="str">
        <f t="shared" si="2"/>
        <v/>
      </c>
      <c r="X47" s="81" t="str">
        <f>IF(OR(W47="",$E47&lt;&gt;"全部"),"",IF(COUNTIF(W$18:W47,"*"&amp;$U47&amp;"_全部*")=1,1,""))</f>
        <v/>
      </c>
      <c r="Y47" s="81" t="str">
        <f t="shared" si="3"/>
        <v/>
      </c>
      <c r="Z47" s="89" t="str">
        <f t="shared" si="4"/>
        <v/>
      </c>
      <c r="AA47" s="81" t="str">
        <f>IF(OR(W47="",AND($E47&lt;&gt;"一部(追加調査)",$E47&lt;&gt;"一部(一区画のみ)")),"",IF(OR(COUNTIF(W$18:W47, "*" &amp; $U47 &amp; "_一部(追加調査)*")=1, COUNTIF(W$18:W47, "*" &amp; $U47 &amp; "_一部(一区画のみ)*")=1), 1, ""))</f>
        <v/>
      </c>
      <c r="AB47" s="81" t="str">
        <f t="shared" si="5"/>
        <v/>
      </c>
      <c r="AC47" s="81" t="str">
        <f t="shared" si="6"/>
        <v/>
      </c>
      <c r="AD47" s="81" t="str">
        <f t="shared" si="7"/>
        <v/>
      </c>
      <c r="AE47" s="81" t="str">
        <f t="shared" si="8"/>
        <v/>
      </c>
      <c r="AF47" s="81" t="str">
        <f t="shared" si="9"/>
        <v/>
      </c>
      <c r="AG47" s="81" t="str">
        <f t="shared" si="10"/>
        <v/>
      </c>
      <c r="AH47" s="81" t="str">
        <f t="shared" si="11"/>
        <v/>
      </c>
      <c r="AI47" s="81" t="str">
        <f>IF(OR(AH47="",$E47&lt;&gt;"全部"),"",IF(COUNTIF(AH$18:AH47,"*"&amp;$U47&amp;"_全部*")=1,1,""))</f>
        <v/>
      </c>
      <c r="AJ47" s="81" t="str">
        <f t="shared" si="12"/>
        <v/>
      </c>
      <c r="AK47" s="81" t="str">
        <f t="shared" si="13"/>
        <v/>
      </c>
      <c r="AL47" s="81" t="str">
        <f>IF(OR(AH47="",AND($E47&lt;&gt;"一部(追加調査)",$E47&lt;&gt;"一部(一区画のみ)")),"",IF(OR(COUNTIF(AH$18:AH47,"*"&amp;$U47&amp;"_一部(追加調査)*")=1,COUNTIF(AH$18:AH47,"*"&amp;$U47&amp;"_一部(一区画のみ)*")=1),1,""))</f>
        <v/>
      </c>
      <c r="AM47" s="81" t="str">
        <f t="shared" si="14"/>
        <v/>
      </c>
      <c r="AN47" s="81" t="str">
        <f t="shared" si="15"/>
        <v/>
      </c>
      <c r="AO47" s="81" t="str">
        <f t="shared" si="16"/>
        <v/>
      </c>
      <c r="AP47" s="81" t="str">
        <f t="shared" si="17"/>
        <v/>
      </c>
      <c r="AQ47" s="81" t="str">
        <f t="shared" si="18"/>
        <v/>
      </c>
      <c r="AR47" s="81" t="str">
        <f t="shared" si="19"/>
        <v/>
      </c>
      <c r="AS47" s="81" t="str">
        <f t="shared" si="20"/>
        <v/>
      </c>
      <c r="AT47" s="81" t="str">
        <f>IF(OR(AS47="",$E47&lt;&gt;"全部"),"",IF(COUNTIF(AS$18:AS47,"*"&amp;$U47&amp;"_全部*")=1,1,""))</f>
        <v/>
      </c>
      <c r="AU47" s="81" t="str">
        <f t="shared" si="21"/>
        <v/>
      </c>
      <c r="AV47" s="89" t="str">
        <f t="shared" si="22"/>
        <v/>
      </c>
      <c r="AW47" s="81" t="str">
        <f>IF(OR(AS47="",AND($E47&lt;&gt;"一部(追加調査)",$E47&lt;&gt;"一部(一区画のみ)")),"",IF(OR(COUNTIF(AS$18:AS47,"*"&amp;$U47&amp;"_一部(追加調査)*")=1,COUNTIF(AS$18:AS47,"*"&amp;$U47&amp;"_一部(一区画のみ)*")=1),1,""))</f>
        <v/>
      </c>
      <c r="AX47" s="81" t="str">
        <f t="shared" si="23"/>
        <v/>
      </c>
      <c r="AY47" s="81" t="str">
        <f t="shared" si="24"/>
        <v/>
      </c>
      <c r="AZ47" s="81" t="str">
        <f t="shared" si="25"/>
        <v/>
      </c>
      <c r="BA47" s="81" t="str">
        <f t="shared" si="26"/>
        <v/>
      </c>
      <c r="BB47" s="81" t="str">
        <f t="shared" si="27"/>
        <v/>
      </c>
      <c r="BC47" s="81" t="str">
        <f t="shared" si="28"/>
        <v/>
      </c>
      <c r="BD47" s="81" t="str">
        <f t="shared" si="29"/>
        <v/>
      </c>
      <c r="BE47" s="81" t="str">
        <f>IF(OR(BD47="",$E47&lt;&gt;"全部"),"",IF(COUNTIF(BD$18:BD47,"*"&amp;$U47&amp;"_全部*")=1,1,""))</f>
        <v/>
      </c>
      <c r="BF47" s="81" t="str">
        <f t="shared" si="30"/>
        <v/>
      </c>
      <c r="BG47" s="81" t="str">
        <f t="shared" si="31"/>
        <v/>
      </c>
      <c r="BH47" s="81" t="str">
        <f>IF(OR(BD47="",AND($E47&lt;&gt;"一部(追加調査)",$E47&lt;&gt;"一部(一区画のみ)")),"",IF(OR(COUNTIF(BD$18:BD47,"*"&amp;$U47&amp;"_一部(追加調査)*")=1, COUNTIF(BD$18:BD47,"*"&amp;$U47&amp;"_一部(一区画のみ)*")=1),1,""))</f>
        <v/>
      </c>
      <c r="BI47" s="81" t="str">
        <f t="shared" si="32"/>
        <v/>
      </c>
      <c r="BJ47" s="81" t="str">
        <f t="shared" si="33"/>
        <v/>
      </c>
      <c r="BK47" s="81" t="str">
        <f t="shared" si="34"/>
        <v/>
      </c>
      <c r="BL47" s="81" t="str">
        <f t="shared" si="35"/>
        <v/>
      </c>
      <c r="BM47" s="81" t="str">
        <f t="shared" si="36"/>
        <v/>
      </c>
      <c r="BN47" s="81" t="str">
        <f t="shared" si="37"/>
        <v/>
      </c>
      <c r="BO47" s="81" t="str">
        <f t="shared" si="38"/>
        <v/>
      </c>
      <c r="BP47" s="81" t="str">
        <f>IF(OR(BO47="",$E47&lt;&gt;"全部"),"",IF(COUNTIF(BO$18:BO47,"*"&amp;$U47&amp;"_全部*")=1,1,""))</f>
        <v/>
      </c>
      <c r="BQ47" s="81" t="str">
        <f t="shared" si="39"/>
        <v/>
      </c>
      <c r="BR47" s="89" t="str">
        <f t="shared" si="40"/>
        <v/>
      </c>
      <c r="BS47" s="81" t="str">
        <f>IF(OR(BO47="",AND($E47&lt;&gt;"一部(追加調査)",$E47&lt;&gt;"一部(一区画のみ)")),"",IF(OR(COUNTIF(BO$18:BO47,"*"&amp;$U47&amp;"_一部(追加調査)*")=1, COUNTIF(BO$18:BO47,"*"&amp;$U47&amp;"_一部(一区画のみ*")=1),1,""))</f>
        <v/>
      </c>
      <c r="BT47" s="81" t="str">
        <f t="shared" si="41"/>
        <v/>
      </c>
      <c r="BU47" s="81" t="str">
        <f t="shared" si="42"/>
        <v/>
      </c>
      <c r="BV47" s="81" t="str">
        <f t="shared" si="43"/>
        <v/>
      </c>
      <c r="BW47" s="81" t="str">
        <f t="shared" si="44"/>
        <v/>
      </c>
      <c r="BX47" s="81" t="str">
        <f t="shared" si="45"/>
        <v/>
      </c>
      <c r="BY47" s="81" t="str">
        <f t="shared" si="46"/>
        <v/>
      </c>
      <c r="BZ47" s="81" t="str">
        <f t="shared" si="47"/>
        <v/>
      </c>
      <c r="CA47" s="81" t="str">
        <f>IF(OR(BZ47="",$E47&lt;&gt;"全部"),"",IF(COUNTIF(BZ$18:BZ47,"*"&amp;$U47&amp;"_全部*")=1,1,""))</f>
        <v/>
      </c>
      <c r="CB47" s="81" t="str">
        <f t="shared" si="48"/>
        <v/>
      </c>
      <c r="CC47" s="81" t="str">
        <f t="shared" si="49"/>
        <v/>
      </c>
      <c r="CD47" s="81" t="str">
        <f>IF(OR(BZ47="",AND($E47&lt;&gt;"一部(追加調査)",$E47&lt;&gt;"一部(一区画のみ)")),"",IF(OR(COUNTIF(BZ$18:BZ47,"*"&amp;$U47&amp;"_一部(追加調査)*")=1,COUNTIF(BZ$18:BZ47,"*"&amp;$U47&amp;"_一部(一区画のみ)*")=1),1,""))</f>
        <v/>
      </c>
      <c r="CE47" s="81" t="str">
        <f t="shared" si="50"/>
        <v/>
      </c>
      <c r="CF47" s="81" t="str">
        <f t="shared" si="51"/>
        <v/>
      </c>
      <c r="CG47" s="81" t="str">
        <f t="shared" si="52"/>
        <v/>
      </c>
      <c r="CH47" s="81" t="str">
        <f t="shared" si="53"/>
        <v/>
      </c>
      <c r="CI47" s="81" t="str">
        <f t="shared" si="54"/>
        <v/>
      </c>
      <c r="CJ47" s="81" t="str">
        <f t="shared" si="55"/>
        <v/>
      </c>
      <c r="CK47" s="81" t="str">
        <f t="shared" si="56"/>
        <v/>
      </c>
      <c r="CL47" s="81" t="str">
        <f>IF(OR(CK47="",$E47&lt;&gt;"全部"),"",IF(COUNTIF(CK$18:CK47,"*"&amp;$U47&amp;"_全部*")=1,1,""))</f>
        <v/>
      </c>
      <c r="CM47" s="81" t="str">
        <f t="shared" si="57"/>
        <v/>
      </c>
      <c r="CN47" s="89" t="str">
        <f t="shared" si="58"/>
        <v/>
      </c>
      <c r="CO47" s="81" t="str">
        <f>IF(OR(CK47="",AND($E47&lt;&gt;"一部(追加調査)",$E47&lt;&gt;"一部(一区画のみ)")),"",IF(OR(COUNTIF(CK$18:CK47,"*"&amp;$U47&amp;"_一部(追加調査)*")=1,COUNTIF(CK$18:CK47,"*"&amp;$U47&amp;"_一部(一区画のみ)*")=1),1,""))</f>
        <v/>
      </c>
      <c r="CP47" s="81" t="str">
        <f t="shared" si="59"/>
        <v/>
      </c>
      <c r="CQ47" s="81" t="str">
        <f t="shared" si="60"/>
        <v/>
      </c>
      <c r="CR47" s="81" t="str">
        <f t="shared" si="61"/>
        <v/>
      </c>
      <c r="CS47" s="81" t="str">
        <f t="shared" si="62"/>
        <v/>
      </c>
      <c r="CT47" s="81" t="str">
        <f t="shared" si="63"/>
        <v/>
      </c>
      <c r="CU47" s="81" t="str">
        <f t="shared" si="64"/>
        <v/>
      </c>
      <c r="CV47" s="81" t="str">
        <f t="shared" si="65"/>
        <v/>
      </c>
      <c r="CW47" s="81" t="str">
        <f>IF(OR(CV47="",$E47&lt;&gt;"全部"),"",IF(COUNTIF(CV$18:CV47,"*"&amp;$U47&amp;"_全部*")=1,1,""))</f>
        <v/>
      </c>
      <c r="CX47" s="81" t="str">
        <f t="shared" si="66"/>
        <v/>
      </c>
      <c r="CY47" s="81" t="str">
        <f t="shared" si="67"/>
        <v/>
      </c>
      <c r="CZ47" s="81" t="str">
        <f>IF(OR(CV47="",AND($E47&lt;&gt;"一部(追加調査)",$E47&lt;&gt;"一部(一区画のみ)")),"",IF(OR(COUNTIF(CV$18:CV47,"*"&amp;$U47&amp;"_一部(追加調査)*")=1,COUNTIF(CV$18:CV47,"*"&amp;$U47&amp;"_一部(一区画のみ)*")=1),1,""))</f>
        <v/>
      </c>
      <c r="DA47" s="81" t="str">
        <f t="shared" si="68"/>
        <v/>
      </c>
      <c r="DB47" s="81" t="str">
        <f t="shared" si="69"/>
        <v/>
      </c>
      <c r="DC47" s="81" t="str">
        <f t="shared" si="70"/>
        <v/>
      </c>
      <c r="DD47" s="81" t="str">
        <f t="shared" si="71"/>
        <v/>
      </c>
      <c r="DE47" s="81" t="str">
        <f t="shared" si="72"/>
        <v/>
      </c>
      <c r="DF47" s="81" t="str">
        <f t="shared" si="73"/>
        <v/>
      </c>
      <c r="DG47" s="81" t="str">
        <f t="shared" si="74"/>
        <v/>
      </c>
      <c r="DH47" s="81" t="str">
        <f>IF(OR(DG47="",$E47&lt;&gt;"全部"),"",IF(COUNTIF(DG$18:DG47,"*"&amp;$U47&amp;"_全部*")=1,1,""))</f>
        <v/>
      </c>
      <c r="DI47" s="81" t="str">
        <f t="shared" si="75"/>
        <v/>
      </c>
      <c r="DJ47" s="89" t="str">
        <f t="shared" si="76"/>
        <v/>
      </c>
      <c r="DK47" s="81" t="str">
        <f>IF(OR(DG47="",AND($E47&lt;&gt;"一部(追加調査)",$E47&lt;&gt;"一部(一区画のみ)")),"",IF(OR(COUNTIF(DG$18:DG47,"*"&amp;$U47&amp;"_一部(追加調査)*")=1,COUNTIF(DG$18:DG47,"*"&amp;$U47&amp;"_一部(一区画のみ)*")=1),1,""))</f>
        <v/>
      </c>
      <c r="DL47" s="81" t="str">
        <f t="shared" si="77"/>
        <v/>
      </c>
      <c r="DM47" s="81" t="str">
        <f t="shared" si="78"/>
        <v/>
      </c>
      <c r="DN47" s="81" t="str">
        <f t="shared" si="79"/>
        <v/>
      </c>
      <c r="DO47" s="81" t="str">
        <f t="shared" si="80"/>
        <v/>
      </c>
      <c r="DP47" s="81" t="str">
        <f t="shared" si="81"/>
        <v/>
      </c>
      <c r="DQ47" s="81" t="str">
        <f t="shared" si="82"/>
        <v/>
      </c>
      <c r="DR47" s="81" t="str">
        <f t="shared" si="83"/>
        <v/>
      </c>
      <c r="DS47" s="81" t="str">
        <f>IF(OR(DR47="",$E47&lt;&gt;"全部"),"",IF(COUNTIF(DR$18:DR47,"*"&amp;$U47&amp;"_全部*")=1,1,""))</f>
        <v/>
      </c>
      <c r="DT47" s="81" t="str">
        <f t="shared" si="84"/>
        <v/>
      </c>
      <c r="DU47" s="81" t="str">
        <f t="shared" si="85"/>
        <v/>
      </c>
      <c r="DV47" s="81" t="str">
        <f>IF(OR(DR47="",AND($E47&lt;&gt;"一部(追加調査)",$E47&lt;&gt;"一部(一区画のみ)")),"",IF(OR(COUNTIF(DR$18:DR47,"*"&amp;$U47&amp;"_一部(追加調査)*")=1,COUNTIF(DR$18:DR47,"*"&amp;$U47&amp;"_一部(一区画のみ)*")=1),1,""))</f>
        <v/>
      </c>
      <c r="DW47" s="81" t="str">
        <f t="shared" si="86"/>
        <v/>
      </c>
      <c r="DX47" s="81" t="str">
        <f t="shared" si="87"/>
        <v/>
      </c>
      <c r="DY47" s="81" t="str">
        <f t="shared" si="88"/>
        <v/>
      </c>
      <c r="DZ47" s="81" t="str">
        <f t="shared" si="89"/>
        <v/>
      </c>
      <c r="EA47" s="81" t="str">
        <f t="shared" si="90"/>
        <v/>
      </c>
      <c r="EB47" s="81" t="str">
        <f t="shared" si="91"/>
        <v/>
      </c>
      <c r="EC47" s="81" t="str">
        <f t="shared" si="92"/>
        <v/>
      </c>
      <c r="ED47" s="81" t="str">
        <f>IF(OR(EC47="",$E47&lt;&gt;"全部"),"",IF(COUNTIF(EC$18:EC47,"*"&amp;$U47&amp;"_全部*")=1,1,""))</f>
        <v/>
      </c>
      <c r="EE47" s="81" t="str">
        <f t="shared" si="93"/>
        <v/>
      </c>
      <c r="EF47" s="89" t="str">
        <f t="shared" si="94"/>
        <v/>
      </c>
      <c r="EG47" s="81" t="str">
        <f>IF(OR(EC47="",AND($E47&lt;&gt;"一部(追加調査)",$E47&lt;&gt;"一部(一区画のみ)")),"",IF(OR(COUNTIF(EC$18:EC47,"*"&amp;$U47&amp;"_一部(追加調査)*")=1,COUNTIF(EC$18:EC47,"*"&amp;$U47&amp;"_一部(一区画のみ)*")=1),1,""))</f>
        <v/>
      </c>
      <c r="EH47" s="81" t="str">
        <f t="shared" si="95"/>
        <v/>
      </c>
      <c r="EI47" s="81" t="str">
        <f t="shared" si="96"/>
        <v/>
      </c>
      <c r="EJ47" s="81" t="str">
        <f t="shared" si="97"/>
        <v/>
      </c>
      <c r="EK47" s="81" t="str">
        <f t="shared" si="98"/>
        <v/>
      </c>
      <c r="EL47" s="81" t="str">
        <f t="shared" si="99"/>
        <v/>
      </c>
      <c r="EM47" s="81" t="str">
        <f t="shared" si="100"/>
        <v/>
      </c>
      <c r="EN47" s="81" t="str">
        <f t="shared" si="101"/>
        <v/>
      </c>
      <c r="EO47" s="81" t="str">
        <f>IF(OR(EN47="",$E47&lt;&gt;"全部"),"",IF(COUNTIF(EN$18:EN47,"*"&amp;$U47&amp;"_全部*")=1,1,""))</f>
        <v/>
      </c>
      <c r="EP47" s="81" t="str">
        <f t="shared" si="102"/>
        <v/>
      </c>
      <c r="EQ47" s="81" t="str">
        <f t="shared" si="103"/>
        <v/>
      </c>
      <c r="ER47" s="81" t="str">
        <f>IF(OR(EN47="",AND($E47&lt;&gt;"一部(追加調査)",$E47&lt;&gt;"一部(一区画のみ)")),"",IF(OR(COUNTIF(EN$18:EN47,"*"&amp;$U47&amp;"_一部(追加調査)*")=1,COUNTIF(EN$18:EN47,"*"&amp;$U47&amp;"_一部(一区画のみ)*")=1),1,""))</f>
        <v/>
      </c>
      <c r="ES47" s="81" t="str">
        <f t="shared" si="104"/>
        <v/>
      </c>
      <c r="ET47" s="81" t="str">
        <f t="shared" si="105"/>
        <v/>
      </c>
      <c r="EU47" s="81" t="str">
        <f t="shared" si="106"/>
        <v/>
      </c>
      <c r="EV47" s="81" t="str">
        <f t="shared" si="107"/>
        <v/>
      </c>
      <c r="EW47" s="81" t="str">
        <f t="shared" si="108"/>
        <v/>
      </c>
      <c r="EX47" s="81" t="str">
        <f t="shared" si="109"/>
        <v/>
      </c>
      <c r="EY47" s="81" t="str">
        <f t="shared" si="110"/>
        <v/>
      </c>
      <c r="EZ47" s="81" t="str">
        <f>IF(OR(EY47="",$E47&lt;&gt;"全部"),"",IF(COUNTIF(EY$18:EY47,"*"&amp;$U47&amp;"_全部*")=1,1,""))</f>
        <v/>
      </c>
      <c r="FA47" s="81" t="str">
        <f t="shared" si="111"/>
        <v/>
      </c>
      <c r="FB47" s="89" t="str">
        <f t="shared" si="112"/>
        <v/>
      </c>
      <c r="FC47" s="81" t="str">
        <f>IF(OR(EY47="",AND($E47&lt;&gt;"一部(追加調査)",$E47&lt;&gt;"一部(一区画のみ)")),"",IF(OR(COUNTIF(EY$18:EY47,"*"&amp;$U47&amp;"_一部(追加調査)*")=1,COUNTIF(EY$18:EY47,"*"&amp;$U47&amp;"_一部(一区画のみ)*")=1),1,""))</f>
        <v/>
      </c>
      <c r="FD47" s="81" t="str">
        <f t="shared" si="113"/>
        <v/>
      </c>
      <c r="FE47" s="81" t="str">
        <f t="shared" si="114"/>
        <v/>
      </c>
      <c r="FF47" s="81" t="str">
        <f t="shared" si="115"/>
        <v/>
      </c>
      <c r="FG47" s="81" t="str">
        <f t="shared" si="116"/>
        <v/>
      </c>
      <c r="FH47" s="81" t="str">
        <f t="shared" si="117"/>
        <v/>
      </c>
      <c r="FI47" s="81" t="str">
        <f t="shared" si="118"/>
        <v/>
      </c>
      <c r="FJ47" s="81" t="str">
        <f t="shared" si="119"/>
        <v/>
      </c>
      <c r="FK47" s="81" t="str">
        <f>IF(OR(FJ47="",$E47&lt;&gt;"全部"),"",IF(COUNTIF(FJ$18:FJ47,"*"&amp;$U47&amp;"_全部*")=1,1,""))</f>
        <v/>
      </c>
      <c r="FL47" s="81" t="str">
        <f t="shared" si="120"/>
        <v/>
      </c>
      <c r="FM47" s="81" t="str">
        <f t="shared" si="121"/>
        <v/>
      </c>
      <c r="FN47" s="81" t="str">
        <f>IF(OR(FJ47="",AND($E47&lt;&gt;"一部(追加調査)",$E47&lt;&gt;"一部(一区画のみ)")),"",IF(OR(COUNTIF(FJ$18:FJ47,"*"&amp;$U47&amp;"_一部(追加調査)*")=1,COUNTIF(FJ$18:FJ47,"*"&amp;$U47&amp;"_一部(一区画のみ)*")=1),1,""))</f>
        <v/>
      </c>
      <c r="FO47" s="81" t="str">
        <f t="shared" si="122"/>
        <v/>
      </c>
      <c r="FP47" s="81" t="str">
        <f t="shared" si="123"/>
        <v/>
      </c>
      <c r="FQ47" s="81" t="str">
        <f t="shared" si="124"/>
        <v/>
      </c>
      <c r="FR47" s="81" t="str">
        <f t="shared" si="125"/>
        <v/>
      </c>
      <c r="FS47" s="81" t="str">
        <f t="shared" si="126"/>
        <v/>
      </c>
      <c r="FT47" s="81" t="str">
        <f t="shared" si="127"/>
        <v/>
      </c>
      <c r="FU47" s="81" t="str">
        <f t="shared" si="128"/>
        <v/>
      </c>
      <c r="FV47" s="81" t="str">
        <f>IF(OR(FU47="",$E47&lt;&gt;"全部"),"",IF(COUNTIF(FU$18:FU47,"*"&amp;$U47&amp;"_全部*")=1,1,""))</f>
        <v/>
      </c>
      <c r="FW47" s="81" t="str">
        <f t="shared" si="129"/>
        <v/>
      </c>
      <c r="FX47" s="89" t="str">
        <f t="shared" si="130"/>
        <v/>
      </c>
      <c r="FY47" s="81" t="str">
        <f>IF(OR(FU47="",AND($E47&lt;&gt;"一部(追加調査)",$E47&lt;&gt;"一部(一区画のみ)")),"",IF(OR(COUNTIF(FU$18:FU47,"*"&amp;$U47&amp;"_一部(追加調査)*")=1,COUNTIF(FU$18:FU47,"*"&amp;$U47&amp;"_一部(一区画のみ)*")=1),1,""))</f>
        <v/>
      </c>
      <c r="FZ47" s="81" t="str">
        <f t="shared" si="131"/>
        <v/>
      </c>
      <c r="GA47" s="81" t="str">
        <f t="shared" si="132"/>
        <v/>
      </c>
      <c r="GB47" s="81" t="str">
        <f t="shared" si="133"/>
        <v/>
      </c>
      <c r="GC47" s="81" t="str">
        <f t="shared" si="134"/>
        <v/>
      </c>
      <c r="GD47" s="81" t="str">
        <f t="shared" si="135"/>
        <v/>
      </c>
      <c r="GE47" s="81" t="str">
        <f t="shared" si="136"/>
        <v/>
      </c>
      <c r="GF47" s="81" t="str">
        <f t="shared" si="137"/>
        <v/>
      </c>
      <c r="GG47" s="81" t="str">
        <f>IF(OR(GF47="",$E47&lt;&gt;"全部"),"",IF(COUNTIF(GF$18:GF47,"*"&amp;$U47&amp;"_全部*")=1,1,""))</f>
        <v/>
      </c>
      <c r="GH47" s="81" t="str">
        <f t="shared" si="138"/>
        <v/>
      </c>
      <c r="GI47" s="81" t="str">
        <f t="shared" si="139"/>
        <v/>
      </c>
      <c r="GJ47" s="81" t="str">
        <f>IF(OR(GF47="",AND($E47&lt;&gt;"一部(追加調査)",$E47&lt;&gt;"一部(一区画のみ)")),"",IF(OR(COUNTIF(GF$18:GF47,"*"&amp;$U47&amp;"_一部(追加調査)*")=1,COUNTIF(GF$18:GF47,"*"&amp;$U47&amp;"_一部(一区画のみ)*")=1),1,""))</f>
        <v/>
      </c>
      <c r="GK47" s="81" t="str">
        <f t="shared" si="140"/>
        <v/>
      </c>
      <c r="GL47" s="81" t="str">
        <f t="shared" si="141"/>
        <v/>
      </c>
      <c r="GM47" s="81" t="str">
        <f t="shared" si="142"/>
        <v/>
      </c>
      <c r="GN47" s="81" t="str">
        <f t="shared" si="143"/>
        <v/>
      </c>
      <c r="GO47" s="81" t="str">
        <f t="shared" si="144"/>
        <v/>
      </c>
      <c r="GP47" s="81" t="str">
        <f t="shared" si="145"/>
        <v/>
      </c>
      <c r="GQ47" s="81" t="str">
        <f t="shared" si="146"/>
        <v/>
      </c>
      <c r="GR47" s="81" t="str">
        <f>IF(OR(GQ47="",$E47&lt;&gt;"全部"),"",IF(COUNTIF(GQ$18:GQ47,"*"&amp;$U47&amp;"_全部*")=1,1,""))</f>
        <v/>
      </c>
      <c r="GS47" s="81" t="str">
        <f t="shared" si="147"/>
        <v/>
      </c>
      <c r="GT47" s="89" t="str">
        <f t="shared" si="148"/>
        <v/>
      </c>
      <c r="GU47" s="81" t="str">
        <f>IF(OR(GQ47="",AND($E47&lt;&gt;"一部(追加調査)",$E47&lt;&gt;"一部(一区画のみ)")),"",IF(OR(COUNTIF(GQ$18:GQ47,"*"&amp;$U47&amp;"_一部(追加調査)*")=1,COUNTIF(GQ$18:GQ47,"*"&amp;$U47&amp;"_一部(一区画のみ)*")=1),1,""))</f>
        <v/>
      </c>
      <c r="GV47" s="81" t="str">
        <f t="shared" si="149"/>
        <v/>
      </c>
      <c r="GW47" s="81" t="str">
        <f t="shared" si="150"/>
        <v/>
      </c>
      <c r="GX47" s="81" t="str">
        <f t="shared" si="151"/>
        <v/>
      </c>
      <c r="GY47" s="81" t="str">
        <f t="shared" si="152"/>
        <v/>
      </c>
      <c r="GZ47" s="81" t="str">
        <f t="shared" si="153"/>
        <v/>
      </c>
      <c r="HA47" s="81" t="str">
        <f t="shared" si="154"/>
        <v/>
      </c>
      <c r="HB47" s="81" t="str">
        <f t="shared" si="155"/>
        <v/>
      </c>
      <c r="HC47" s="81" t="str">
        <f>IF(OR(HB47="",$E47&lt;&gt;"全部"),"",IF(COUNTIF(HB$18:HB47,"*"&amp;$U47&amp;"_全部*")=1,1,""))</f>
        <v/>
      </c>
      <c r="HD47" s="81" t="str">
        <f t="shared" si="156"/>
        <v/>
      </c>
      <c r="HE47" s="81" t="str">
        <f t="shared" si="157"/>
        <v/>
      </c>
      <c r="HF47" s="81" t="str">
        <f>IF(OR(HB47="",AND($E47&lt;&gt;"一部(追加調査)",$E47&lt;&gt;"一部(一区画のみ)")),"",IF(OR(COUNTIF(HB$18:HB47,"*"&amp;$U47&amp;"_一部(追加調査)*")=1,COUNTIF(HB$18:HB47,"*"&amp;$U47&amp;"_一部(一区画のみ)*")=1),1,""))</f>
        <v/>
      </c>
      <c r="HG47" s="81" t="str">
        <f t="shared" si="158"/>
        <v/>
      </c>
      <c r="HH47" s="81" t="str">
        <f t="shared" si="159"/>
        <v/>
      </c>
      <c r="HI47" s="81" t="str">
        <f t="shared" si="160"/>
        <v/>
      </c>
      <c r="HJ47" s="81" t="str">
        <f t="shared" si="161"/>
        <v/>
      </c>
      <c r="HK47" s="81" t="str">
        <f t="shared" si="162"/>
        <v/>
      </c>
      <c r="HL47" s="81" t="str">
        <f t="shared" si="163"/>
        <v/>
      </c>
      <c r="HM47" s="81" t="str">
        <f t="shared" si="164"/>
        <v/>
      </c>
      <c r="HN47" s="81" t="str">
        <f>IF(OR(HM47="",$E47&lt;&gt;"全部"),"",IF(COUNTIF(HM$18:HM47,"*"&amp;$U47&amp;"_全部*")=1,1,""))</f>
        <v/>
      </c>
      <c r="HO47" s="81" t="str">
        <f t="shared" si="165"/>
        <v/>
      </c>
      <c r="HP47" s="89" t="str">
        <f t="shared" si="166"/>
        <v/>
      </c>
      <c r="HQ47" s="81" t="str">
        <f>IF(OR(HM47="",AND($E47&lt;&gt;"一部(追加調査)",$E47&lt;&gt;"一部(一区画のみ)")),"",IF(OR(COUNTIF(HM$18:HM47,"*"&amp;$U47&amp;"_一部(追加調査)*")=1,COUNTIF(HM$18:HM47,"*"&amp;$U47&amp;"_一部(一区画のみ)*")=1),1,""))</f>
        <v/>
      </c>
      <c r="HR47" s="81" t="str">
        <f t="shared" si="167"/>
        <v/>
      </c>
      <c r="HS47" s="81" t="str">
        <f t="shared" si="168"/>
        <v/>
      </c>
      <c r="HT47" s="81" t="str">
        <f t="shared" si="169"/>
        <v/>
      </c>
      <c r="HU47" s="81" t="str">
        <f t="shared" si="170"/>
        <v/>
      </c>
      <c r="HV47" s="81" t="str">
        <f t="shared" si="171"/>
        <v/>
      </c>
      <c r="HW47" s="81" t="str">
        <f t="shared" si="172"/>
        <v/>
      </c>
      <c r="HX47" s="81" t="str">
        <f t="shared" si="173"/>
        <v/>
      </c>
      <c r="HY47" s="81" t="str">
        <f>IF(OR(HX47="",$E47&lt;&gt;"全部"),"",IF(COUNTIF(HX$18:HX47,"*"&amp;$U47&amp;"_全部*")=1,1,""))</f>
        <v/>
      </c>
      <c r="HZ47" s="81" t="str">
        <f t="shared" si="174"/>
        <v/>
      </c>
      <c r="IA47" s="81" t="str">
        <f t="shared" si="175"/>
        <v/>
      </c>
      <c r="IB47" s="81" t="str">
        <f>IF(OR(HX47="",AND($E47&lt;&gt;"一部(追加調査)",$E47&lt;&gt;"一部(一区画のみ)")),"",IF(OR(COUNTIF(HX$18:HX47,"*"&amp;$U47&amp;"_一部(追加調査)*")=1,COUNTIF(HX$18:HX47,"*"&amp;$U47&amp;"_一部(一区画のみ)*")=1),1,""))</f>
        <v/>
      </c>
      <c r="IC47" s="81" t="str">
        <f t="shared" si="176"/>
        <v/>
      </c>
      <c r="ID47" s="81" t="str">
        <f t="shared" si="177"/>
        <v/>
      </c>
      <c r="IE47" s="81" t="str">
        <f t="shared" si="178"/>
        <v/>
      </c>
      <c r="IF47" s="81" t="str">
        <f t="shared" si="179"/>
        <v/>
      </c>
      <c r="IG47" s="81" t="str">
        <f t="shared" si="180"/>
        <v/>
      </c>
      <c r="IH47" s="81" t="str">
        <f t="shared" si="181"/>
        <v/>
      </c>
      <c r="II47" s="81" t="str">
        <f t="shared" si="182"/>
        <v/>
      </c>
      <c r="IJ47" s="81" t="str">
        <f>IF(OR(II47="",$E47&lt;&gt;"全部"),"",IF(COUNTIF(II$18:II47,"*"&amp;$U47&amp;"_全部*")=1,1,""))</f>
        <v/>
      </c>
      <c r="IK47" s="81" t="str">
        <f t="shared" si="183"/>
        <v/>
      </c>
      <c r="IL47" s="89" t="str">
        <f t="shared" si="184"/>
        <v/>
      </c>
      <c r="IM47" s="81" t="str">
        <f>IF(OR(II47="",AND($E47&lt;&gt;"一部(追加調査)",$E47&lt;&gt;"一部(一区画のみ)")),"",IF(OR(COUNTIF(II$18:II47,"*"&amp;$U47&amp;"_一部(追加調査)*")=1,COUNTIF(II$18:II47,"*"&amp;$U47&amp;"_一部(一区画のみ)*")=1),1,""))</f>
        <v/>
      </c>
      <c r="IN47" s="81" t="str">
        <f t="shared" si="185"/>
        <v/>
      </c>
      <c r="IO47" s="81" t="str">
        <f t="shared" si="186"/>
        <v/>
      </c>
      <c r="IP47" s="81" t="str">
        <f t="shared" si="187"/>
        <v/>
      </c>
      <c r="IQ47" s="81" t="str">
        <f t="shared" si="188"/>
        <v/>
      </c>
      <c r="IR47" s="81" t="str">
        <f t="shared" si="189"/>
        <v/>
      </c>
      <c r="IS47" s="81" t="str">
        <f t="shared" si="190"/>
        <v/>
      </c>
      <c r="IT47" s="81" t="str">
        <f t="shared" si="191"/>
        <v/>
      </c>
      <c r="IU47" s="81" t="str">
        <f>IF(OR(IT47="",$E47&lt;&gt;"全部"),"",IF(COUNTIF(IT$18:IT47,"*"&amp;$U47&amp;"_全部*")=1,1,""))</f>
        <v/>
      </c>
      <c r="IV47" s="81" t="str">
        <f t="shared" si="192"/>
        <v/>
      </c>
      <c r="IW47" s="81" t="str">
        <f t="shared" si="193"/>
        <v/>
      </c>
      <c r="IX47" s="81" t="str">
        <f>IF(OR(IT47="",AND($E47&lt;&gt;"一部(追加調査)",$E47&lt;&gt;"一部(一区画のみ)")),"",IF(OR(COUNTIF(IT$18:IT47,"*"&amp;$U47&amp;"_一部(追加調査)*")=1,COUNTIF(IT$18:IT47,"*"&amp;$U47&amp;"_一部(一区画のみ)*")=1),1,""))</f>
        <v/>
      </c>
      <c r="IY47" s="81" t="str">
        <f t="shared" si="194"/>
        <v/>
      </c>
      <c r="IZ47" s="81" t="str">
        <f t="shared" si="195"/>
        <v/>
      </c>
      <c r="JA47" s="81" t="str">
        <f t="shared" si="196"/>
        <v/>
      </c>
      <c r="JB47" s="81" t="str">
        <f t="shared" si="197"/>
        <v/>
      </c>
      <c r="JC47" s="81" t="str">
        <f t="shared" si="198"/>
        <v/>
      </c>
      <c r="JD47" s="81" t="str">
        <f t="shared" si="199"/>
        <v/>
      </c>
      <c r="JE47" s="81" t="str">
        <f t="shared" si="200"/>
        <v/>
      </c>
      <c r="JF47" s="81" t="str">
        <f>IF(OR(JE47="",$E47&lt;&gt;"全部"),"",IF(COUNTIF(JE$18:JE47,"*"&amp;$U47&amp;"_全部*")=1,1,""))</f>
        <v/>
      </c>
      <c r="JG47" s="81" t="str">
        <f t="shared" si="201"/>
        <v/>
      </c>
      <c r="JH47" s="89" t="str">
        <f t="shared" si="202"/>
        <v/>
      </c>
      <c r="JI47" s="81" t="str">
        <f>IF(OR(JE47="",AND($E47&lt;&gt;"一部(追加調査)",$E47&lt;&gt;"一部(一区画のみ)")),"",IF(OR(COUNTIF(JE$18:JE47,"*"&amp;$U47&amp;"_一部(追加調査)*")=1,COUNTIF(JE$18:JE47,"*"&amp;$U47&amp;"_一部(一区画のみ)*")=1),1,""))</f>
        <v/>
      </c>
      <c r="JJ47" s="81" t="str">
        <f t="shared" si="203"/>
        <v/>
      </c>
      <c r="JK47" s="81" t="str">
        <f t="shared" si="204"/>
        <v/>
      </c>
      <c r="JL47" s="81" t="str">
        <f t="shared" si="205"/>
        <v/>
      </c>
      <c r="JM47" s="81" t="str">
        <f t="shared" si="206"/>
        <v/>
      </c>
      <c r="JN47" s="81" t="str">
        <f t="shared" si="207"/>
        <v/>
      </c>
      <c r="JO47" s="81" t="str">
        <f t="shared" si="208"/>
        <v/>
      </c>
      <c r="JP47" s="81" t="str">
        <f t="shared" si="209"/>
        <v/>
      </c>
      <c r="JQ47" s="81" t="str">
        <f>IF(OR(JP47="",$E47&lt;&gt;"全部"),"",IF(COUNTIF(JP$18:JP47,"*"&amp;$U47&amp;"_全部*")=1,1,""))</f>
        <v/>
      </c>
      <c r="JR47" s="81" t="str">
        <f t="shared" si="210"/>
        <v/>
      </c>
      <c r="JS47" s="81" t="str">
        <f t="shared" si="211"/>
        <v/>
      </c>
      <c r="JT47" s="81" t="str">
        <f>IF(OR(JP47="",AND($E47&lt;&gt;"一部(追加調査)",$E47&lt;&gt;"一部(一区画のみ)")),"",IF(OR(COUNTIF(JP$18:JP47,"*"&amp;$U47&amp;"_一部(追加調査)*")=1,COUNTIF(JP$18:JP47,"*"&amp;$U47&amp;"_一部(一区画のみ)*")=1),1,""))</f>
        <v/>
      </c>
      <c r="JU47" s="81" t="str">
        <f t="shared" si="212"/>
        <v/>
      </c>
      <c r="JV47" s="81" t="str">
        <f t="shared" si="213"/>
        <v/>
      </c>
      <c r="JW47" s="81" t="str">
        <f t="shared" si="214"/>
        <v/>
      </c>
      <c r="JX47" s="81" t="str">
        <f t="shared" si="215"/>
        <v/>
      </c>
      <c r="JY47" s="81" t="str">
        <f t="shared" si="216"/>
        <v/>
      </c>
      <c r="JZ47" s="81" t="str">
        <f t="shared" si="217"/>
        <v/>
      </c>
    </row>
    <row r="48" spans="1:286" s="81" customFormat="1" ht="15" customHeight="1">
      <c r="A48" s="79"/>
      <c r="B48" s="82">
        <f t="shared" si="0"/>
        <v>31</v>
      </c>
      <c r="C48" s="65"/>
      <c r="D48" s="66"/>
      <c r="E48" s="67"/>
      <c r="F48" s="68"/>
      <c r="G48" s="69"/>
      <c r="H48" s="70"/>
      <c r="I48" s="71"/>
      <c r="J48" s="71"/>
      <c r="K48" s="71"/>
      <c r="L48" s="71"/>
      <c r="M48" s="71"/>
      <c r="N48" s="71"/>
      <c r="O48" s="71"/>
      <c r="P48" s="71"/>
      <c r="Q48" s="71"/>
      <c r="R48" s="71"/>
      <c r="S48" s="72"/>
      <c r="T48" s="79"/>
      <c r="U48" s="81" t="str">
        <f t="shared" si="1"/>
        <v/>
      </c>
      <c r="V48" s="81" t="str">
        <f>IF(U48="","",COUNTIF(U$18:U48,U48))</f>
        <v/>
      </c>
      <c r="W48" s="81" t="str">
        <f t="shared" si="2"/>
        <v/>
      </c>
      <c r="X48" s="81" t="str">
        <f>IF(OR(W48="",$E48&lt;&gt;"全部"),"",IF(COUNTIF(W$18:W48,"*"&amp;$U48&amp;"_全部*")=1,1,""))</f>
        <v/>
      </c>
      <c r="Y48" s="81" t="str">
        <f t="shared" si="3"/>
        <v/>
      </c>
      <c r="Z48" s="89" t="str">
        <f t="shared" si="4"/>
        <v/>
      </c>
      <c r="AA48" s="81" t="str">
        <f>IF(OR(W48="",AND($E48&lt;&gt;"一部(追加調査)",$E48&lt;&gt;"一部(一区画のみ)")),"",IF(OR(COUNTIF(W$18:W48, "*" &amp; $U48 &amp; "_一部(追加調査)*")=1, COUNTIF(W$18:W48, "*" &amp; $U48 &amp; "_一部(一区画のみ)*")=1), 1, ""))</f>
        <v/>
      </c>
      <c r="AB48" s="81" t="str">
        <f t="shared" si="5"/>
        <v/>
      </c>
      <c r="AC48" s="81" t="str">
        <f t="shared" si="6"/>
        <v/>
      </c>
      <c r="AD48" s="81" t="str">
        <f t="shared" si="7"/>
        <v/>
      </c>
      <c r="AE48" s="81" t="str">
        <f t="shared" si="8"/>
        <v/>
      </c>
      <c r="AF48" s="81" t="str">
        <f t="shared" si="9"/>
        <v/>
      </c>
      <c r="AG48" s="81" t="str">
        <f t="shared" si="10"/>
        <v/>
      </c>
      <c r="AH48" s="81" t="str">
        <f t="shared" si="11"/>
        <v/>
      </c>
      <c r="AI48" s="81" t="str">
        <f>IF(OR(AH48="",$E48&lt;&gt;"全部"),"",IF(COUNTIF(AH$18:AH48,"*"&amp;$U48&amp;"_全部*")=1,1,""))</f>
        <v/>
      </c>
      <c r="AJ48" s="81" t="str">
        <f t="shared" si="12"/>
        <v/>
      </c>
      <c r="AK48" s="81" t="str">
        <f t="shared" si="13"/>
        <v/>
      </c>
      <c r="AL48" s="81" t="str">
        <f>IF(OR(AH48="",AND($E48&lt;&gt;"一部(追加調査)",$E48&lt;&gt;"一部(一区画のみ)")),"",IF(OR(COUNTIF(AH$18:AH48,"*"&amp;$U48&amp;"_一部(追加調査)*")=1,COUNTIF(AH$18:AH48,"*"&amp;$U48&amp;"_一部(一区画のみ)*")=1),1,""))</f>
        <v/>
      </c>
      <c r="AM48" s="81" t="str">
        <f t="shared" si="14"/>
        <v/>
      </c>
      <c r="AN48" s="81" t="str">
        <f t="shared" si="15"/>
        <v/>
      </c>
      <c r="AO48" s="81" t="str">
        <f t="shared" si="16"/>
        <v/>
      </c>
      <c r="AP48" s="81" t="str">
        <f t="shared" si="17"/>
        <v/>
      </c>
      <c r="AQ48" s="81" t="str">
        <f t="shared" si="18"/>
        <v/>
      </c>
      <c r="AR48" s="81" t="str">
        <f t="shared" si="19"/>
        <v/>
      </c>
      <c r="AS48" s="81" t="str">
        <f t="shared" si="20"/>
        <v/>
      </c>
      <c r="AT48" s="81" t="str">
        <f>IF(OR(AS48="",$E48&lt;&gt;"全部"),"",IF(COUNTIF(AS$18:AS48,"*"&amp;$U48&amp;"_全部*")=1,1,""))</f>
        <v/>
      </c>
      <c r="AU48" s="81" t="str">
        <f t="shared" si="21"/>
        <v/>
      </c>
      <c r="AV48" s="89" t="str">
        <f t="shared" si="22"/>
        <v/>
      </c>
      <c r="AW48" s="81" t="str">
        <f>IF(OR(AS48="",AND($E48&lt;&gt;"一部(追加調査)",$E48&lt;&gt;"一部(一区画のみ)")),"",IF(OR(COUNTIF(AS$18:AS48,"*"&amp;$U48&amp;"_一部(追加調査)*")=1,COUNTIF(AS$18:AS48,"*"&amp;$U48&amp;"_一部(一区画のみ)*")=1),1,""))</f>
        <v/>
      </c>
      <c r="AX48" s="81" t="str">
        <f t="shared" si="23"/>
        <v/>
      </c>
      <c r="AY48" s="81" t="str">
        <f t="shared" si="24"/>
        <v/>
      </c>
      <c r="AZ48" s="81" t="str">
        <f t="shared" si="25"/>
        <v/>
      </c>
      <c r="BA48" s="81" t="str">
        <f t="shared" si="26"/>
        <v/>
      </c>
      <c r="BB48" s="81" t="str">
        <f t="shared" si="27"/>
        <v/>
      </c>
      <c r="BC48" s="81" t="str">
        <f t="shared" si="28"/>
        <v/>
      </c>
      <c r="BD48" s="81" t="str">
        <f t="shared" si="29"/>
        <v/>
      </c>
      <c r="BE48" s="81" t="str">
        <f>IF(OR(BD48="",$E48&lt;&gt;"全部"),"",IF(COUNTIF(BD$18:BD48,"*"&amp;$U48&amp;"_全部*")=1,1,""))</f>
        <v/>
      </c>
      <c r="BF48" s="81" t="str">
        <f t="shared" si="30"/>
        <v/>
      </c>
      <c r="BG48" s="81" t="str">
        <f t="shared" si="31"/>
        <v/>
      </c>
      <c r="BH48" s="81" t="str">
        <f>IF(OR(BD48="",AND($E48&lt;&gt;"一部(追加調査)",$E48&lt;&gt;"一部(一区画のみ)")),"",IF(OR(COUNTIF(BD$18:BD48,"*"&amp;$U48&amp;"_一部(追加調査)*")=1, COUNTIF(BD$18:BD48,"*"&amp;$U48&amp;"_一部(一区画のみ)*")=1),1,""))</f>
        <v/>
      </c>
      <c r="BI48" s="81" t="str">
        <f t="shared" si="32"/>
        <v/>
      </c>
      <c r="BJ48" s="81" t="str">
        <f t="shared" si="33"/>
        <v/>
      </c>
      <c r="BK48" s="81" t="str">
        <f t="shared" si="34"/>
        <v/>
      </c>
      <c r="BL48" s="81" t="str">
        <f t="shared" si="35"/>
        <v/>
      </c>
      <c r="BM48" s="81" t="str">
        <f t="shared" si="36"/>
        <v/>
      </c>
      <c r="BN48" s="81" t="str">
        <f t="shared" si="37"/>
        <v/>
      </c>
      <c r="BO48" s="81" t="str">
        <f t="shared" si="38"/>
        <v/>
      </c>
      <c r="BP48" s="81" t="str">
        <f>IF(OR(BO48="",$E48&lt;&gt;"全部"),"",IF(COUNTIF(BO$18:BO48,"*"&amp;$U48&amp;"_全部*")=1,1,""))</f>
        <v/>
      </c>
      <c r="BQ48" s="81" t="str">
        <f t="shared" si="39"/>
        <v/>
      </c>
      <c r="BR48" s="89" t="str">
        <f t="shared" si="40"/>
        <v/>
      </c>
      <c r="BS48" s="81" t="str">
        <f>IF(OR(BO48="",AND($E48&lt;&gt;"一部(追加調査)",$E48&lt;&gt;"一部(一区画のみ)")),"",IF(OR(COUNTIF(BO$18:BO48,"*"&amp;$U48&amp;"_一部(追加調査)*")=1, COUNTIF(BO$18:BO48,"*"&amp;$U48&amp;"_一部(一区画のみ*")=1),1,""))</f>
        <v/>
      </c>
      <c r="BT48" s="81" t="str">
        <f t="shared" si="41"/>
        <v/>
      </c>
      <c r="BU48" s="81" t="str">
        <f t="shared" si="42"/>
        <v/>
      </c>
      <c r="BV48" s="81" t="str">
        <f t="shared" si="43"/>
        <v/>
      </c>
      <c r="BW48" s="81" t="str">
        <f t="shared" si="44"/>
        <v/>
      </c>
      <c r="BX48" s="81" t="str">
        <f t="shared" si="45"/>
        <v/>
      </c>
      <c r="BY48" s="81" t="str">
        <f t="shared" si="46"/>
        <v/>
      </c>
      <c r="BZ48" s="81" t="str">
        <f t="shared" si="47"/>
        <v/>
      </c>
      <c r="CA48" s="81" t="str">
        <f>IF(OR(BZ48="",$E48&lt;&gt;"全部"),"",IF(COUNTIF(BZ$18:BZ48,"*"&amp;$U48&amp;"_全部*")=1,1,""))</f>
        <v/>
      </c>
      <c r="CB48" s="81" t="str">
        <f t="shared" si="48"/>
        <v/>
      </c>
      <c r="CC48" s="81" t="str">
        <f t="shared" si="49"/>
        <v/>
      </c>
      <c r="CD48" s="81" t="str">
        <f>IF(OR(BZ48="",AND($E48&lt;&gt;"一部(追加調査)",$E48&lt;&gt;"一部(一区画のみ)")),"",IF(OR(COUNTIF(BZ$18:BZ48,"*"&amp;$U48&amp;"_一部(追加調査)*")=1,COUNTIF(BZ$18:BZ48,"*"&amp;$U48&amp;"_一部(一区画のみ)*")=1),1,""))</f>
        <v/>
      </c>
      <c r="CE48" s="81" t="str">
        <f t="shared" si="50"/>
        <v/>
      </c>
      <c r="CF48" s="81" t="str">
        <f t="shared" si="51"/>
        <v/>
      </c>
      <c r="CG48" s="81" t="str">
        <f t="shared" si="52"/>
        <v/>
      </c>
      <c r="CH48" s="81" t="str">
        <f t="shared" si="53"/>
        <v/>
      </c>
      <c r="CI48" s="81" t="str">
        <f t="shared" si="54"/>
        <v/>
      </c>
      <c r="CJ48" s="81" t="str">
        <f t="shared" si="55"/>
        <v/>
      </c>
      <c r="CK48" s="81" t="str">
        <f t="shared" si="56"/>
        <v/>
      </c>
      <c r="CL48" s="81" t="str">
        <f>IF(OR(CK48="",$E48&lt;&gt;"全部"),"",IF(COUNTIF(CK$18:CK48,"*"&amp;$U48&amp;"_全部*")=1,1,""))</f>
        <v/>
      </c>
      <c r="CM48" s="81" t="str">
        <f t="shared" si="57"/>
        <v/>
      </c>
      <c r="CN48" s="89" t="str">
        <f t="shared" si="58"/>
        <v/>
      </c>
      <c r="CO48" s="81" t="str">
        <f>IF(OR(CK48="",AND($E48&lt;&gt;"一部(追加調査)",$E48&lt;&gt;"一部(一区画のみ)")),"",IF(OR(COUNTIF(CK$18:CK48,"*"&amp;$U48&amp;"_一部(追加調査)*")=1,COUNTIF(CK$18:CK48,"*"&amp;$U48&amp;"_一部(一区画のみ)*")=1),1,""))</f>
        <v/>
      </c>
      <c r="CP48" s="81" t="str">
        <f t="shared" si="59"/>
        <v/>
      </c>
      <c r="CQ48" s="81" t="str">
        <f t="shared" si="60"/>
        <v/>
      </c>
      <c r="CR48" s="81" t="str">
        <f t="shared" si="61"/>
        <v/>
      </c>
      <c r="CS48" s="81" t="str">
        <f t="shared" si="62"/>
        <v/>
      </c>
      <c r="CT48" s="81" t="str">
        <f t="shared" si="63"/>
        <v/>
      </c>
      <c r="CU48" s="81" t="str">
        <f t="shared" si="64"/>
        <v/>
      </c>
      <c r="CV48" s="81" t="str">
        <f t="shared" si="65"/>
        <v/>
      </c>
      <c r="CW48" s="81" t="str">
        <f>IF(OR(CV48="",$E48&lt;&gt;"全部"),"",IF(COUNTIF(CV$18:CV48,"*"&amp;$U48&amp;"_全部*")=1,1,""))</f>
        <v/>
      </c>
      <c r="CX48" s="81" t="str">
        <f t="shared" si="66"/>
        <v/>
      </c>
      <c r="CY48" s="81" t="str">
        <f t="shared" si="67"/>
        <v/>
      </c>
      <c r="CZ48" s="81" t="str">
        <f>IF(OR(CV48="",AND($E48&lt;&gt;"一部(追加調査)",$E48&lt;&gt;"一部(一区画のみ)")),"",IF(OR(COUNTIF(CV$18:CV48,"*"&amp;$U48&amp;"_一部(追加調査)*")=1,COUNTIF(CV$18:CV48,"*"&amp;$U48&amp;"_一部(一区画のみ)*")=1),1,""))</f>
        <v/>
      </c>
      <c r="DA48" s="81" t="str">
        <f t="shared" si="68"/>
        <v/>
      </c>
      <c r="DB48" s="81" t="str">
        <f t="shared" si="69"/>
        <v/>
      </c>
      <c r="DC48" s="81" t="str">
        <f t="shared" si="70"/>
        <v/>
      </c>
      <c r="DD48" s="81" t="str">
        <f t="shared" si="71"/>
        <v/>
      </c>
      <c r="DE48" s="81" t="str">
        <f t="shared" si="72"/>
        <v/>
      </c>
      <c r="DF48" s="81" t="str">
        <f t="shared" si="73"/>
        <v/>
      </c>
      <c r="DG48" s="81" t="str">
        <f t="shared" si="74"/>
        <v/>
      </c>
      <c r="DH48" s="81" t="str">
        <f>IF(OR(DG48="",$E48&lt;&gt;"全部"),"",IF(COUNTIF(DG$18:DG48,"*"&amp;$U48&amp;"_全部*")=1,1,""))</f>
        <v/>
      </c>
      <c r="DI48" s="81" t="str">
        <f t="shared" si="75"/>
        <v/>
      </c>
      <c r="DJ48" s="89" t="str">
        <f t="shared" si="76"/>
        <v/>
      </c>
      <c r="DK48" s="81" t="str">
        <f>IF(OR(DG48="",AND($E48&lt;&gt;"一部(追加調査)",$E48&lt;&gt;"一部(一区画のみ)")),"",IF(OR(COUNTIF(DG$18:DG48,"*"&amp;$U48&amp;"_一部(追加調査)*")=1,COUNTIF(DG$18:DG48,"*"&amp;$U48&amp;"_一部(一区画のみ)*")=1),1,""))</f>
        <v/>
      </c>
      <c r="DL48" s="81" t="str">
        <f t="shared" si="77"/>
        <v/>
      </c>
      <c r="DM48" s="81" t="str">
        <f t="shared" si="78"/>
        <v/>
      </c>
      <c r="DN48" s="81" t="str">
        <f t="shared" si="79"/>
        <v/>
      </c>
      <c r="DO48" s="81" t="str">
        <f t="shared" si="80"/>
        <v/>
      </c>
      <c r="DP48" s="81" t="str">
        <f t="shared" si="81"/>
        <v/>
      </c>
      <c r="DQ48" s="81" t="str">
        <f t="shared" si="82"/>
        <v/>
      </c>
      <c r="DR48" s="81" t="str">
        <f t="shared" si="83"/>
        <v/>
      </c>
      <c r="DS48" s="81" t="str">
        <f>IF(OR(DR48="",$E48&lt;&gt;"全部"),"",IF(COUNTIF(DR$18:DR48,"*"&amp;$U48&amp;"_全部*")=1,1,""))</f>
        <v/>
      </c>
      <c r="DT48" s="81" t="str">
        <f t="shared" si="84"/>
        <v/>
      </c>
      <c r="DU48" s="81" t="str">
        <f t="shared" si="85"/>
        <v/>
      </c>
      <c r="DV48" s="81" t="str">
        <f>IF(OR(DR48="",AND($E48&lt;&gt;"一部(追加調査)",$E48&lt;&gt;"一部(一区画のみ)")),"",IF(OR(COUNTIF(DR$18:DR48,"*"&amp;$U48&amp;"_一部(追加調査)*")=1,COUNTIF(DR$18:DR48,"*"&amp;$U48&amp;"_一部(一区画のみ)*")=1),1,""))</f>
        <v/>
      </c>
      <c r="DW48" s="81" t="str">
        <f t="shared" si="86"/>
        <v/>
      </c>
      <c r="DX48" s="81" t="str">
        <f t="shared" si="87"/>
        <v/>
      </c>
      <c r="DY48" s="81" t="str">
        <f t="shared" si="88"/>
        <v/>
      </c>
      <c r="DZ48" s="81" t="str">
        <f t="shared" si="89"/>
        <v/>
      </c>
      <c r="EA48" s="81" t="str">
        <f t="shared" si="90"/>
        <v/>
      </c>
      <c r="EB48" s="81" t="str">
        <f t="shared" si="91"/>
        <v/>
      </c>
      <c r="EC48" s="81" t="str">
        <f t="shared" si="92"/>
        <v/>
      </c>
      <c r="ED48" s="81" t="str">
        <f>IF(OR(EC48="",$E48&lt;&gt;"全部"),"",IF(COUNTIF(EC$18:EC48,"*"&amp;$U48&amp;"_全部*")=1,1,""))</f>
        <v/>
      </c>
      <c r="EE48" s="81" t="str">
        <f t="shared" si="93"/>
        <v/>
      </c>
      <c r="EF48" s="89" t="str">
        <f t="shared" si="94"/>
        <v/>
      </c>
      <c r="EG48" s="81" t="str">
        <f>IF(OR(EC48="",AND($E48&lt;&gt;"一部(追加調査)",$E48&lt;&gt;"一部(一区画のみ)")),"",IF(OR(COUNTIF(EC$18:EC48,"*"&amp;$U48&amp;"_一部(追加調査)*")=1,COUNTIF(EC$18:EC48,"*"&amp;$U48&amp;"_一部(一区画のみ)*")=1),1,""))</f>
        <v/>
      </c>
      <c r="EH48" s="81" t="str">
        <f t="shared" si="95"/>
        <v/>
      </c>
      <c r="EI48" s="81" t="str">
        <f t="shared" si="96"/>
        <v/>
      </c>
      <c r="EJ48" s="81" t="str">
        <f t="shared" si="97"/>
        <v/>
      </c>
      <c r="EK48" s="81" t="str">
        <f t="shared" si="98"/>
        <v/>
      </c>
      <c r="EL48" s="81" t="str">
        <f t="shared" si="99"/>
        <v/>
      </c>
      <c r="EM48" s="81" t="str">
        <f t="shared" si="100"/>
        <v/>
      </c>
      <c r="EN48" s="81" t="str">
        <f t="shared" si="101"/>
        <v/>
      </c>
      <c r="EO48" s="81" t="str">
        <f>IF(OR(EN48="",$E48&lt;&gt;"全部"),"",IF(COUNTIF(EN$18:EN48,"*"&amp;$U48&amp;"_全部*")=1,1,""))</f>
        <v/>
      </c>
      <c r="EP48" s="81" t="str">
        <f t="shared" si="102"/>
        <v/>
      </c>
      <c r="EQ48" s="81" t="str">
        <f t="shared" si="103"/>
        <v/>
      </c>
      <c r="ER48" s="81" t="str">
        <f>IF(OR(EN48="",AND($E48&lt;&gt;"一部(追加調査)",$E48&lt;&gt;"一部(一区画のみ)")),"",IF(OR(COUNTIF(EN$18:EN48,"*"&amp;$U48&amp;"_一部(追加調査)*")=1,COUNTIF(EN$18:EN48,"*"&amp;$U48&amp;"_一部(一区画のみ)*")=1),1,""))</f>
        <v/>
      </c>
      <c r="ES48" s="81" t="str">
        <f t="shared" si="104"/>
        <v/>
      </c>
      <c r="ET48" s="81" t="str">
        <f t="shared" si="105"/>
        <v/>
      </c>
      <c r="EU48" s="81" t="str">
        <f t="shared" si="106"/>
        <v/>
      </c>
      <c r="EV48" s="81" t="str">
        <f t="shared" si="107"/>
        <v/>
      </c>
      <c r="EW48" s="81" t="str">
        <f t="shared" si="108"/>
        <v/>
      </c>
      <c r="EX48" s="81" t="str">
        <f t="shared" si="109"/>
        <v/>
      </c>
      <c r="EY48" s="81" t="str">
        <f t="shared" si="110"/>
        <v/>
      </c>
      <c r="EZ48" s="81" t="str">
        <f>IF(OR(EY48="",$E48&lt;&gt;"全部"),"",IF(COUNTIF(EY$18:EY48,"*"&amp;$U48&amp;"_全部*")=1,1,""))</f>
        <v/>
      </c>
      <c r="FA48" s="81" t="str">
        <f t="shared" si="111"/>
        <v/>
      </c>
      <c r="FB48" s="89" t="str">
        <f t="shared" si="112"/>
        <v/>
      </c>
      <c r="FC48" s="81" t="str">
        <f>IF(OR(EY48="",AND($E48&lt;&gt;"一部(追加調査)",$E48&lt;&gt;"一部(一区画のみ)")),"",IF(OR(COUNTIF(EY$18:EY48,"*"&amp;$U48&amp;"_一部(追加調査)*")=1,COUNTIF(EY$18:EY48,"*"&amp;$U48&amp;"_一部(一区画のみ)*")=1),1,""))</f>
        <v/>
      </c>
      <c r="FD48" s="81" t="str">
        <f t="shared" si="113"/>
        <v/>
      </c>
      <c r="FE48" s="81" t="str">
        <f t="shared" si="114"/>
        <v/>
      </c>
      <c r="FF48" s="81" t="str">
        <f t="shared" si="115"/>
        <v/>
      </c>
      <c r="FG48" s="81" t="str">
        <f t="shared" si="116"/>
        <v/>
      </c>
      <c r="FH48" s="81" t="str">
        <f t="shared" si="117"/>
        <v/>
      </c>
      <c r="FI48" s="81" t="str">
        <f t="shared" si="118"/>
        <v/>
      </c>
      <c r="FJ48" s="81" t="str">
        <f t="shared" si="119"/>
        <v/>
      </c>
      <c r="FK48" s="81" t="str">
        <f>IF(OR(FJ48="",$E48&lt;&gt;"全部"),"",IF(COUNTIF(FJ$18:FJ48,"*"&amp;$U48&amp;"_全部*")=1,1,""))</f>
        <v/>
      </c>
      <c r="FL48" s="81" t="str">
        <f t="shared" si="120"/>
        <v/>
      </c>
      <c r="FM48" s="81" t="str">
        <f t="shared" si="121"/>
        <v/>
      </c>
      <c r="FN48" s="81" t="str">
        <f>IF(OR(FJ48="",AND($E48&lt;&gt;"一部(追加調査)",$E48&lt;&gt;"一部(一区画のみ)")),"",IF(OR(COUNTIF(FJ$18:FJ48,"*"&amp;$U48&amp;"_一部(追加調査)*")=1,COUNTIF(FJ$18:FJ48,"*"&amp;$U48&amp;"_一部(一区画のみ)*")=1),1,""))</f>
        <v/>
      </c>
      <c r="FO48" s="81" t="str">
        <f t="shared" si="122"/>
        <v/>
      </c>
      <c r="FP48" s="81" t="str">
        <f t="shared" si="123"/>
        <v/>
      </c>
      <c r="FQ48" s="81" t="str">
        <f t="shared" si="124"/>
        <v/>
      </c>
      <c r="FR48" s="81" t="str">
        <f t="shared" si="125"/>
        <v/>
      </c>
      <c r="FS48" s="81" t="str">
        <f t="shared" si="126"/>
        <v/>
      </c>
      <c r="FT48" s="81" t="str">
        <f t="shared" si="127"/>
        <v/>
      </c>
      <c r="FU48" s="81" t="str">
        <f t="shared" si="128"/>
        <v/>
      </c>
      <c r="FV48" s="81" t="str">
        <f>IF(OR(FU48="",$E48&lt;&gt;"全部"),"",IF(COUNTIF(FU$18:FU48,"*"&amp;$U48&amp;"_全部*")=1,1,""))</f>
        <v/>
      </c>
      <c r="FW48" s="81" t="str">
        <f t="shared" si="129"/>
        <v/>
      </c>
      <c r="FX48" s="89" t="str">
        <f t="shared" si="130"/>
        <v/>
      </c>
      <c r="FY48" s="81" t="str">
        <f>IF(OR(FU48="",AND($E48&lt;&gt;"一部(追加調査)",$E48&lt;&gt;"一部(一区画のみ)")),"",IF(OR(COUNTIF(FU$18:FU48,"*"&amp;$U48&amp;"_一部(追加調査)*")=1,COUNTIF(FU$18:FU48,"*"&amp;$U48&amp;"_一部(一区画のみ)*")=1),1,""))</f>
        <v/>
      </c>
      <c r="FZ48" s="81" t="str">
        <f t="shared" si="131"/>
        <v/>
      </c>
      <c r="GA48" s="81" t="str">
        <f t="shared" si="132"/>
        <v/>
      </c>
      <c r="GB48" s="81" t="str">
        <f t="shared" si="133"/>
        <v/>
      </c>
      <c r="GC48" s="81" t="str">
        <f t="shared" si="134"/>
        <v/>
      </c>
      <c r="GD48" s="81" t="str">
        <f t="shared" si="135"/>
        <v/>
      </c>
      <c r="GE48" s="81" t="str">
        <f t="shared" si="136"/>
        <v/>
      </c>
      <c r="GF48" s="81" t="str">
        <f t="shared" si="137"/>
        <v/>
      </c>
      <c r="GG48" s="81" t="str">
        <f>IF(OR(GF48="",$E48&lt;&gt;"全部"),"",IF(COUNTIF(GF$18:GF48,"*"&amp;$U48&amp;"_全部*")=1,1,""))</f>
        <v/>
      </c>
      <c r="GH48" s="81" t="str">
        <f t="shared" si="138"/>
        <v/>
      </c>
      <c r="GI48" s="81" t="str">
        <f t="shared" si="139"/>
        <v/>
      </c>
      <c r="GJ48" s="81" t="str">
        <f>IF(OR(GF48="",AND($E48&lt;&gt;"一部(追加調査)",$E48&lt;&gt;"一部(一区画のみ)")),"",IF(OR(COUNTIF(GF$18:GF48,"*"&amp;$U48&amp;"_一部(追加調査)*")=1,COUNTIF(GF$18:GF48,"*"&amp;$U48&amp;"_一部(一区画のみ)*")=1),1,""))</f>
        <v/>
      </c>
      <c r="GK48" s="81" t="str">
        <f t="shared" si="140"/>
        <v/>
      </c>
      <c r="GL48" s="81" t="str">
        <f t="shared" si="141"/>
        <v/>
      </c>
      <c r="GM48" s="81" t="str">
        <f t="shared" si="142"/>
        <v/>
      </c>
      <c r="GN48" s="81" t="str">
        <f t="shared" si="143"/>
        <v/>
      </c>
      <c r="GO48" s="81" t="str">
        <f t="shared" si="144"/>
        <v/>
      </c>
      <c r="GP48" s="81" t="str">
        <f t="shared" si="145"/>
        <v/>
      </c>
      <c r="GQ48" s="81" t="str">
        <f t="shared" si="146"/>
        <v/>
      </c>
      <c r="GR48" s="81" t="str">
        <f>IF(OR(GQ48="",$E48&lt;&gt;"全部"),"",IF(COUNTIF(GQ$18:GQ48,"*"&amp;$U48&amp;"_全部*")=1,1,""))</f>
        <v/>
      </c>
      <c r="GS48" s="81" t="str">
        <f t="shared" si="147"/>
        <v/>
      </c>
      <c r="GT48" s="89" t="str">
        <f t="shared" si="148"/>
        <v/>
      </c>
      <c r="GU48" s="81" t="str">
        <f>IF(OR(GQ48="",AND($E48&lt;&gt;"一部(追加調査)",$E48&lt;&gt;"一部(一区画のみ)")),"",IF(OR(COUNTIF(GQ$18:GQ48,"*"&amp;$U48&amp;"_一部(追加調査)*")=1,COUNTIF(GQ$18:GQ48,"*"&amp;$U48&amp;"_一部(一区画のみ)*")=1),1,""))</f>
        <v/>
      </c>
      <c r="GV48" s="81" t="str">
        <f t="shared" si="149"/>
        <v/>
      </c>
      <c r="GW48" s="81" t="str">
        <f t="shared" si="150"/>
        <v/>
      </c>
      <c r="GX48" s="81" t="str">
        <f t="shared" si="151"/>
        <v/>
      </c>
      <c r="GY48" s="81" t="str">
        <f t="shared" si="152"/>
        <v/>
      </c>
      <c r="GZ48" s="81" t="str">
        <f t="shared" si="153"/>
        <v/>
      </c>
      <c r="HA48" s="81" t="str">
        <f t="shared" si="154"/>
        <v/>
      </c>
      <c r="HB48" s="81" t="str">
        <f t="shared" si="155"/>
        <v/>
      </c>
      <c r="HC48" s="81" t="str">
        <f>IF(OR(HB48="",$E48&lt;&gt;"全部"),"",IF(COUNTIF(HB$18:HB48,"*"&amp;$U48&amp;"_全部*")=1,1,""))</f>
        <v/>
      </c>
      <c r="HD48" s="81" t="str">
        <f t="shared" si="156"/>
        <v/>
      </c>
      <c r="HE48" s="81" t="str">
        <f t="shared" si="157"/>
        <v/>
      </c>
      <c r="HF48" s="81" t="str">
        <f>IF(OR(HB48="",AND($E48&lt;&gt;"一部(追加調査)",$E48&lt;&gt;"一部(一区画のみ)")),"",IF(OR(COUNTIF(HB$18:HB48,"*"&amp;$U48&amp;"_一部(追加調査)*")=1,COUNTIF(HB$18:HB48,"*"&amp;$U48&amp;"_一部(一区画のみ)*")=1),1,""))</f>
        <v/>
      </c>
      <c r="HG48" s="81" t="str">
        <f t="shared" si="158"/>
        <v/>
      </c>
      <c r="HH48" s="81" t="str">
        <f t="shared" si="159"/>
        <v/>
      </c>
      <c r="HI48" s="81" t="str">
        <f t="shared" si="160"/>
        <v/>
      </c>
      <c r="HJ48" s="81" t="str">
        <f t="shared" si="161"/>
        <v/>
      </c>
      <c r="HK48" s="81" t="str">
        <f t="shared" si="162"/>
        <v/>
      </c>
      <c r="HL48" s="81" t="str">
        <f t="shared" si="163"/>
        <v/>
      </c>
      <c r="HM48" s="81" t="str">
        <f t="shared" si="164"/>
        <v/>
      </c>
      <c r="HN48" s="81" t="str">
        <f>IF(OR(HM48="",$E48&lt;&gt;"全部"),"",IF(COUNTIF(HM$18:HM48,"*"&amp;$U48&amp;"_全部*")=1,1,""))</f>
        <v/>
      </c>
      <c r="HO48" s="81" t="str">
        <f t="shared" si="165"/>
        <v/>
      </c>
      <c r="HP48" s="89" t="str">
        <f t="shared" si="166"/>
        <v/>
      </c>
      <c r="HQ48" s="81" t="str">
        <f>IF(OR(HM48="",AND($E48&lt;&gt;"一部(追加調査)",$E48&lt;&gt;"一部(一区画のみ)")),"",IF(OR(COUNTIF(HM$18:HM48,"*"&amp;$U48&amp;"_一部(追加調査)*")=1,COUNTIF(HM$18:HM48,"*"&amp;$U48&amp;"_一部(一区画のみ)*")=1),1,""))</f>
        <v/>
      </c>
      <c r="HR48" s="81" t="str">
        <f t="shared" si="167"/>
        <v/>
      </c>
      <c r="HS48" s="81" t="str">
        <f t="shared" si="168"/>
        <v/>
      </c>
      <c r="HT48" s="81" t="str">
        <f t="shared" si="169"/>
        <v/>
      </c>
      <c r="HU48" s="81" t="str">
        <f t="shared" si="170"/>
        <v/>
      </c>
      <c r="HV48" s="81" t="str">
        <f t="shared" si="171"/>
        <v/>
      </c>
      <c r="HW48" s="81" t="str">
        <f t="shared" si="172"/>
        <v/>
      </c>
      <c r="HX48" s="81" t="str">
        <f t="shared" si="173"/>
        <v/>
      </c>
      <c r="HY48" s="81" t="str">
        <f>IF(OR(HX48="",$E48&lt;&gt;"全部"),"",IF(COUNTIF(HX$18:HX48,"*"&amp;$U48&amp;"_全部*")=1,1,""))</f>
        <v/>
      </c>
      <c r="HZ48" s="81" t="str">
        <f t="shared" si="174"/>
        <v/>
      </c>
      <c r="IA48" s="81" t="str">
        <f t="shared" si="175"/>
        <v/>
      </c>
      <c r="IB48" s="81" t="str">
        <f>IF(OR(HX48="",AND($E48&lt;&gt;"一部(追加調査)",$E48&lt;&gt;"一部(一区画のみ)")),"",IF(OR(COUNTIF(HX$18:HX48,"*"&amp;$U48&amp;"_一部(追加調査)*")=1,COUNTIF(HX$18:HX48,"*"&amp;$U48&amp;"_一部(一区画のみ)*")=1),1,""))</f>
        <v/>
      </c>
      <c r="IC48" s="81" t="str">
        <f t="shared" si="176"/>
        <v/>
      </c>
      <c r="ID48" s="81" t="str">
        <f t="shared" si="177"/>
        <v/>
      </c>
      <c r="IE48" s="81" t="str">
        <f t="shared" si="178"/>
        <v/>
      </c>
      <c r="IF48" s="81" t="str">
        <f t="shared" si="179"/>
        <v/>
      </c>
      <c r="IG48" s="81" t="str">
        <f t="shared" si="180"/>
        <v/>
      </c>
      <c r="IH48" s="81" t="str">
        <f t="shared" si="181"/>
        <v/>
      </c>
      <c r="II48" s="81" t="str">
        <f t="shared" si="182"/>
        <v/>
      </c>
      <c r="IJ48" s="81" t="str">
        <f>IF(OR(II48="",$E48&lt;&gt;"全部"),"",IF(COUNTIF(II$18:II48,"*"&amp;$U48&amp;"_全部*")=1,1,""))</f>
        <v/>
      </c>
      <c r="IK48" s="81" t="str">
        <f t="shared" si="183"/>
        <v/>
      </c>
      <c r="IL48" s="89" t="str">
        <f t="shared" si="184"/>
        <v/>
      </c>
      <c r="IM48" s="81" t="str">
        <f>IF(OR(II48="",AND($E48&lt;&gt;"一部(追加調査)",$E48&lt;&gt;"一部(一区画のみ)")),"",IF(OR(COUNTIF(II$18:II48,"*"&amp;$U48&amp;"_一部(追加調査)*")=1,COUNTIF(II$18:II48,"*"&amp;$U48&amp;"_一部(一区画のみ)*")=1),1,""))</f>
        <v/>
      </c>
      <c r="IN48" s="81" t="str">
        <f t="shared" si="185"/>
        <v/>
      </c>
      <c r="IO48" s="81" t="str">
        <f t="shared" si="186"/>
        <v/>
      </c>
      <c r="IP48" s="81" t="str">
        <f t="shared" si="187"/>
        <v/>
      </c>
      <c r="IQ48" s="81" t="str">
        <f t="shared" si="188"/>
        <v/>
      </c>
      <c r="IR48" s="81" t="str">
        <f t="shared" si="189"/>
        <v/>
      </c>
      <c r="IS48" s="81" t="str">
        <f t="shared" si="190"/>
        <v/>
      </c>
      <c r="IT48" s="81" t="str">
        <f t="shared" si="191"/>
        <v/>
      </c>
      <c r="IU48" s="81" t="str">
        <f>IF(OR(IT48="",$E48&lt;&gt;"全部"),"",IF(COUNTIF(IT$18:IT48,"*"&amp;$U48&amp;"_全部*")=1,1,""))</f>
        <v/>
      </c>
      <c r="IV48" s="81" t="str">
        <f t="shared" si="192"/>
        <v/>
      </c>
      <c r="IW48" s="81" t="str">
        <f t="shared" si="193"/>
        <v/>
      </c>
      <c r="IX48" s="81" t="str">
        <f>IF(OR(IT48="",AND($E48&lt;&gt;"一部(追加調査)",$E48&lt;&gt;"一部(一区画のみ)")),"",IF(OR(COUNTIF(IT$18:IT48,"*"&amp;$U48&amp;"_一部(追加調査)*")=1,COUNTIF(IT$18:IT48,"*"&amp;$U48&amp;"_一部(一区画のみ)*")=1),1,""))</f>
        <v/>
      </c>
      <c r="IY48" s="81" t="str">
        <f t="shared" si="194"/>
        <v/>
      </c>
      <c r="IZ48" s="81" t="str">
        <f t="shared" si="195"/>
        <v/>
      </c>
      <c r="JA48" s="81" t="str">
        <f t="shared" si="196"/>
        <v/>
      </c>
      <c r="JB48" s="81" t="str">
        <f t="shared" si="197"/>
        <v/>
      </c>
      <c r="JC48" s="81" t="str">
        <f t="shared" si="198"/>
        <v/>
      </c>
      <c r="JD48" s="81" t="str">
        <f t="shared" si="199"/>
        <v/>
      </c>
      <c r="JE48" s="81" t="str">
        <f t="shared" si="200"/>
        <v/>
      </c>
      <c r="JF48" s="81" t="str">
        <f>IF(OR(JE48="",$E48&lt;&gt;"全部"),"",IF(COUNTIF(JE$18:JE48,"*"&amp;$U48&amp;"_全部*")=1,1,""))</f>
        <v/>
      </c>
      <c r="JG48" s="81" t="str">
        <f t="shared" si="201"/>
        <v/>
      </c>
      <c r="JH48" s="89" t="str">
        <f t="shared" si="202"/>
        <v/>
      </c>
      <c r="JI48" s="81" t="str">
        <f>IF(OR(JE48="",AND($E48&lt;&gt;"一部(追加調査)",$E48&lt;&gt;"一部(一区画のみ)")),"",IF(OR(COUNTIF(JE$18:JE48,"*"&amp;$U48&amp;"_一部(追加調査)*")=1,COUNTIF(JE$18:JE48,"*"&amp;$U48&amp;"_一部(一区画のみ)*")=1),1,""))</f>
        <v/>
      </c>
      <c r="JJ48" s="81" t="str">
        <f t="shared" si="203"/>
        <v/>
      </c>
      <c r="JK48" s="81" t="str">
        <f t="shared" si="204"/>
        <v/>
      </c>
      <c r="JL48" s="81" t="str">
        <f t="shared" si="205"/>
        <v/>
      </c>
      <c r="JM48" s="81" t="str">
        <f t="shared" si="206"/>
        <v/>
      </c>
      <c r="JN48" s="81" t="str">
        <f t="shared" si="207"/>
        <v/>
      </c>
      <c r="JO48" s="81" t="str">
        <f t="shared" si="208"/>
        <v/>
      </c>
      <c r="JP48" s="81" t="str">
        <f t="shared" si="209"/>
        <v/>
      </c>
      <c r="JQ48" s="81" t="str">
        <f>IF(OR(JP48="",$E48&lt;&gt;"全部"),"",IF(COUNTIF(JP$18:JP48,"*"&amp;$U48&amp;"_全部*")=1,1,""))</f>
        <v/>
      </c>
      <c r="JR48" s="81" t="str">
        <f t="shared" si="210"/>
        <v/>
      </c>
      <c r="JS48" s="81" t="str">
        <f t="shared" si="211"/>
        <v/>
      </c>
      <c r="JT48" s="81" t="str">
        <f>IF(OR(JP48="",AND($E48&lt;&gt;"一部(追加調査)",$E48&lt;&gt;"一部(一区画のみ)")),"",IF(OR(COUNTIF(JP$18:JP48,"*"&amp;$U48&amp;"_一部(追加調査)*")=1,COUNTIF(JP$18:JP48,"*"&amp;$U48&amp;"_一部(一区画のみ)*")=1),1,""))</f>
        <v/>
      </c>
      <c r="JU48" s="81" t="str">
        <f t="shared" si="212"/>
        <v/>
      </c>
      <c r="JV48" s="81" t="str">
        <f t="shared" si="213"/>
        <v/>
      </c>
      <c r="JW48" s="81" t="str">
        <f t="shared" si="214"/>
        <v/>
      </c>
      <c r="JX48" s="81" t="str">
        <f t="shared" si="215"/>
        <v/>
      </c>
      <c r="JY48" s="81" t="str">
        <f t="shared" si="216"/>
        <v/>
      </c>
      <c r="JZ48" s="81" t="str">
        <f t="shared" si="217"/>
        <v/>
      </c>
    </row>
    <row r="49" spans="1:286" s="81" customFormat="1" ht="15" customHeight="1">
      <c r="A49" s="79"/>
      <c r="B49" s="82">
        <f t="shared" si="0"/>
        <v>32</v>
      </c>
      <c r="C49" s="65"/>
      <c r="D49" s="66"/>
      <c r="E49" s="67"/>
      <c r="F49" s="68"/>
      <c r="G49" s="69"/>
      <c r="H49" s="70"/>
      <c r="I49" s="71"/>
      <c r="J49" s="71"/>
      <c r="K49" s="71"/>
      <c r="L49" s="71"/>
      <c r="M49" s="71"/>
      <c r="N49" s="71"/>
      <c r="O49" s="71"/>
      <c r="P49" s="71"/>
      <c r="Q49" s="71"/>
      <c r="R49" s="71"/>
      <c r="S49" s="72"/>
      <c r="T49" s="79"/>
      <c r="U49" s="81" t="str">
        <f t="shared" si="1"/>
        <v/>
      </c>
      <c r="V49" s="81" t="str">
        <f>IF(U49="","",COUNTIF(U$18:U49,U49))</f>
        <v/>
      </c>
      <c r="W49" s="81" t="str">
        <f t="shared" si="2"/>
        <v/>
      </c>
      <c r="X49" s="81" t="str">
        <f>IF(OR(W49="",$E49&lt;&gt;"全部"),"",IF(COUNTIF(W$18:W49,"*"&amp;$U49&amp;"_全部*")=1,1,""))</f>
        <v/>
      </c>
      <c r="Y49" s="81" t="str">
        <f t="shared" si="3"/>
        <v/>
      </c>
      <c r="Z49" s="89" t="str">
        <f t="shared" si="4"/>
        <v/>
      </c>
      <c r="AA49" s="81" t="str">
        <f>IF(OR(W49="",AND($E49&lt;&gt;"一部(追加調査)",$E49&lt;&gt;"一部(一区画のみ)")),"",IF(OR(COUNTIF(W$18:W49, "*" &amp; $U49 &amp; "_一部(追加調査)*")=1, COUNTIF(W$18:W49, "*" &amp; $U49 &amp; "_一部(一区画のみ)*")=1), 1, ""))</f>
        <v/>
      </c>
      <c r="AB49" s="81" t="str">
        <f t="shared" si="5"/>
        <v/>
      </c>
      <c r="AC49" s="81" t="str">
        <f t="shared" si="6"/>
        <v/>
      </c>
      <c r="AD49" s="81" t="str">
        <f t="shared" si="7"/>
        <v/>
      </c>
      <c r="AE49" s="81" t="str">
        <f t="shared" si="8"/>
        <v/>
      </c>
      <c r="AF49" s="81" t="str">
        <f t="shared" si="9"/>
        <v/>
      </c>
      <c r="AG49" s="81" t="str">
        <f t="shared" si="10"/>
        <v/>
      </c>
      <c r="AH49" s="81" t="str">
        <f t="shared" si="11"/>
        <v/>
      </c>
      <c r="AI49" s="81" t="str">
        <f>IF(OR(AH49="",$E49&lt;&gt;"全部"),"",IF(COUNTIF(AH$18:AH49,"*"&amp;$U49&amp;"_全部*")=1,1,""))</f>
        <v/>
      </c>
      <c r="AJ49" s="81" t="str">
        <f t="shared" si="12"/>
        <v/>
      </c>
      <c r="AK49" s="81" t="str">
        <f t="shared" si="13"/>
        <v/>
      </c>
      <c r="AL49" s="81" t="str">
        <f>IF(OR(AH49="",AND($E49&lt;&gt;"一部(追加調査)",$E49&lt;&gt;"一部(一区画のみ)")),"",IF(OR(COUNTIF(AH$18:AH49,"*"&amp;$U49&amp;"_一部(追加調査)*")=1,COUNTIF(AH$18:AH49,"*"&amp;$U49&amp;"_一部(一区画のみ)*")=1),1,""))</f>
        <v/>
      </c>
      <c r="AM49" s="81" t="str">
        <f t="shared" si="14"/>
        <v/>
      </c>
      <c r="AN49" s="81" t="str">
        <f t="shared" si="15"/>
        <v/>
      </c>
      <c r="AO49" s="81" t="str">
        <f t="shared" si="16"/>
        <v/>
      </c>
      <c r="AP49" s="81" t="str">
        <f t="shared" si="17"/>
        <v/>
      </c>
      <c r="AQ49" s="81" t="str">
        <f t="shared" si="18"/>
        <v/>
      </c>
      <c r="AR49" s="81" t="str">
        <f t="shared" si="19"/>
        <v/>
      </c>
      <c r="AS49" s="81" t="str">
        <f t="shared" si="20"/>
        <v/>
      </c>
      <c r="AT49" s="81" t="str">
        <f>IF(OR(AS49="",$E49&lt;&gt;"全部"),"",IF(COUNTIF(AS$18:AS49,"*"&amp;$U49&amp;"_全部*")=1,1,""))</f>
        <v/>
      </c>
      <c r="AU49" s="81" t="str">
        <f t="shared" si="21"/>
        <v/>
      </c>
      <c r="AV49" s="89" t="str">
        <f t="shared" si="22"/>
        <v/>
      </c>
      <c r="AW49" s="81" t="str">
        <f>IF(OR(AS49="",AND($E49&lt;&gt;"一部(追加調査)",$E49&lt;&gt;"一部(一区画のみ)")),"",IF(OR(COUNTIF(AS$18:AS49,"*"&amp;$U49&amp;"_一部(追加調査)*")=1,COUNTIF(AS$18:AS49,"*"&amp;$U49&amp;"_一部(一区画のみ)*")=1),1,""))</f>
        <v/>
      </c>
      <c r="AX49" s="81" t="str">
        <f t="shared" si="23"/>
        <v/>
      </c>
      <c r="AY49" s="81" t="str">
        <f t="shared" si="24"/>
        <v/>
      </c>
      <c r="AZ49" s="81" t="str">
        <f t="shared" si="25"/>
        <v/>
      </c>
      <c r="BA49" s="81" t="str">
        <f t="shared" si="26"/>
        <v/>
      </c>
      <c r="BB49" s="81" t="str">
        <f t="shared" si="27"/>
        <v/>
      </c>
      <c r="BC49" s="81" t="str">
        <f t="shared" si="28"/>
        <v/>
      </c>
      <c r="BD49" s="81" t="str">
        <f t="shared" si="29"/>
        <v/>
      </c>
      <c r="BE49" s="81" t="str">
        <f>IF(OR(BD49="",$E49&lt;&gt;"全部"),"",IF(COUNTIF(BD$18:BD49,"*"&amp;$U49&amp;"_全部*")=1,1,""))</f>
        <v/>
      </c>
      <c r="BF49" s="81" t="str">
        <f t="shared" si="30"/>
        <v/>
      </c>
      <c r="BG49" s="81" t="str">
        <f t="shared" si="31"/>
        <v/>
      </c>
      <c r="BH49" s="81" t="str">
        <f>IF(OR(BD49="",AND($E49&lt;&gt;"一部(追加調査)",$E49&lt;&gt;"一部(一区画のみ)")),"",IF(OR(COUNTIF(BD$18:BD49,"*"&amp;$U49&amp;"_一部(追加調査)*")=1, COUNTIF(BD$18:BD49,"*"&amp;$U49&amp;"_一部(一区画のみ)*")=1),1,""))</f>
        <v/>
      </c>
      <c r="BI49" s="81" t="str">
        <f t="shared" si="32"/>
        <v/>
      </c>
      <c r="BJ49" s="81" t="str">
        <f t="shared" si="33"/>
        <v/>
      </c>
      <c r="BK49" s="81" t="str">
        <f t="shared" si="34"/>
        <v/>
      </c>
      <c r="BL49" s="81" t="str">
        <f t="shared" si="35"/>
        <v/>
      </c>
      <c r="BM49" s="81" t="str">
        <f t="shared" si="36"/>
        <v/>
      </c>
      <c r="BN49" s="81" t="str">
        <f t="shared" si="37"/>
        <v/>
      </c>
      <c r="BO49" s="81" t="str">
        <f t="shared" si="38"/>
        <v/>
      </c>
      <c r="BP49" s="81" t="str">
        <f>IF(OR(BO49="",$E49&lt;&gt;"全部"),"",IF(COUNTIF(BO$18:BO49,"*"&amp;$U49&amp;"_全部*")=1,1,""))</f>
        <v/>
      </c>
      <c r="BQ49" s="81" t="str">
        <f t="shared" si="39"/>
        <v/>
      </c>
      <c r="BR49" s="89" t="str">
        <f t="shared" si="40"/>
        <v/>
      </c>
      <c r="BS49" s="81" t="str">
        <f>IF(OR(BO49="",AND($E49&lt;&gt;"一部(追加調査)",$E49&lt;&gt;"一部(一区画のみ)")),"",IF(OR(COUNTIF(BO$18:BO49,"*"&amp;$U49&amp;"_一部(追加調査)*")=1, COUNTIF(BO$18:BO49,"*"&amp;$U49&amp;"_一部(一区画のみ*")=1),1,""))</f>
        <v/>
      </c>
      <c r="BT49" s="81" t="str">
        <f t="shared" si="41"/>
        <v/>
      </c>
      <c r="BU49" s="81" t="str">
        <f t="shared" si="42"/>
        <v/>
      </c>
      <c r="BV49" s="81" t="str">
        <f t="shared" si="43"/>
        <v/>
      </c>
      <c r="BW49" s="81" t="str">
        <f t="shared" si="44"/>
        <v/>
      </c>
      <c r="BX49" s="81" t="str">
        <f t="shared" si="45"/>
        <v/>
      </c>
      <c r="BY49" s="81" t="str">
        <f t="shared" si="46"/>
        <v/>
      </c>
      <c r="BZ49" s="81" t="str">
        <f t="shared" si="47"/>
        <v/>
      </c>
      <c r="CA49" s="81" t="str">
        <f>IF(OR(BZ49="",$E49&lt;&gt;"全部"),"",IF(COUNTIF(BZ$18:BZ49,"*"&amp;$U49&amp;"_全部*")=1,1,""))</f>
        <v/>
      </c>
      <c r="CB49" s="81" t="str">
        <f t="shared" si="48"/>
        <v/>
      </c>
      <c r="CC49" s="81" t="str">
        <f t="shared" si="49"/>
        <v/>
      </c>
      <c r="CD49" s="81" t="str">
        <f>IF(OR(BZ49="",AND($E49&lt;&gt;"一部(追加調査)",$E49&lt;&gt;"一部(一区画のみ)")),"",IF(OR(COUNTIF(BZ$18:BZ49,"*"&amp;$U49&amp;"_一部(追加調査)*")=1,COUNTIF(BZ$18:BZ49,"*"&amp;$U49&amp;"_一部(一区画のみ)*")=1),1,""))</f>
        <v/>
      </c>
      <c r="CE49" s="81" t="str">
        <f t="shared" si="50"/>
        <v/>
      </c>
      <c r="CF49" s="81" t="str">
        <f t="shared" si="51"/>
        <v/>
      </c>
      <c r="CG49" s="81" t="str">
        <f t="shared" si="52"/>
        <v/>
      </c>
      <c r="CH49" s="81" t="str">
        <f t="shared" si="53"/>
        <v/>
      </c>
      <c r="CI49" s="81" t="str">
        <f t="shared" si="54"/>
        <v/>
      </c>
      <c r="CJ49" s="81" t="str">
        <f t="shared" si="55"/>
        <v/>
      </c>
      <c r="CK49" s="81" t="str">
        <f t="shared" si="56"/>
        <v/>
      </c>
      <c r="CL49" s="81" t="str">
        <f>IF(OR(CK49="",$E49&lt;&gt;"全部"),"",IF(COUNTIF(CK$18:CK49,"*"&amp;$U49&amp;"_全部*")=1,1,""))</f>
        <v/>
      </c>
      <c r="CM49" s="81" t="str">
        <f t="shared" si="57"/>
        <v/>
      </c>
      <c r="CN49" s="89" t="str">
        <f t="shared" si="58"/>
        <v/>
      </c>
      <c r="CO49" s="81" t="str">
        <f>IF(OR(CK49="",AND($E49&lt;&gt;"一部(追加調査)",$E49&lt;&gt;"一部(一区画のみ)")),"",IF(OR(COUNTIF(CK$18:CK49,"*"&amp;$U49&amp;"_一部(追加調査)*")=1,COUNTIF(CK$18:CK49,"*"&amp;$U49&amp;"_一部(一区画のみ)*")=1),1,""))</f>
        <v/>
      </c>
      <c r="CP49" s="81" t="str">
        <f t="shared" si="59"/>
        <v/>
      </c>
      <c r="CQ49" s="81" t="str">
        <f t="shared" si="60"/>
        <v/>
      </c>
      <c r="CR49" s="81" t="str">
        <f t="shared" si="61"/>
        <v/>
      </c>
      <c r="CS49" s="81" t="str">
        <f t="shared" si="62"/>
        <v/>
      </c>
      <c r="CT49" s="81" t="str">
        <f t="shared" si="63"/>
        <v/>
      </c>
      <c r="CU49" s="81" t="str">
        <f t="shared" si="64"/>
        <v/>
      </c>
      <c r="CV49" s="81" t="str">
        <f t="shared" si="65"/>
        <v/>
      </c>
      <c r="CW49" s="81" t="str">
        <f>IF(OR(CV49="",$E49&lt;&gt;"全部"),"",IF(COUNTIF(CV$18:CV49,"*"&amp;$U49&amp;"_全部*")=1,1,""))</f>
        <v/>
      </c>
      <c r="CX49" s="81" t="str">
        <f t="shared" si="66"/>
        <v/>
      </c>
      <c r="CY49" s="81" t="str">
        <f t="shared" si="67"/>
        <v/>
      </c>
      <c r="CZ49" s="81" t="str">
        <f>IF(OR(CV49="",AND($E49&lt;&gt;"一部(追加調査)",$E49&lt;&gt;"一部(一区画のみ)")),"",IF(OR(COUNTIF(CV$18:CV49,"*"&amp;$U49&amp;"_一部(追加調査)*")=1,COUNTIF(CV$18:CV49,"*"&amp;$U49&amp;"_一部(一区画のみ)*")=1),1,""))</f>
        <v/>
      </c>
      <c r="DA49" s="81" t="str">
        <f t="shared" si="68"/>
        <v/>
      </c>
      <c r="DB49" s="81" t="str">
        <f t="shared" si="69"/>
        <v/>
      </c>
      <c r="DC49" s="81" t="str">
        <f t="shared" si="70"/>
        <v/>
      </c>
      <c r="DD49" s="81" t="str">
        <f t="shared" si="71"/>
        <v/>
      </c>
      <c r="DE49" s="81" t="str">
        <f t="shared" si="72"/>
        <v/>
      </c>
      <c r="DF49" s="81" t="str">
        <f t="shared" si="73"/>
        <v/>
      </c>
      <c r="DG49" s="81" t="str">
        <f t="shared" si="74"/>
        <v/>
      </c>
      <c r="DH49" s="81" t="str">
        <f>IF(OR(DG49="",$E49&lt;&gt;"全部"),"",IF(COUNTIF(DG$18:DG49,"*"&amp;$U49&amp;"_全部*")=1,1,""))</f>
        <v/>
      </c>
      <c r="DI49" s="81" t="str">
        <f t="shared" si="75"/>
        <v/>
      </c>
      <c r="DJ49" s="89" t="str">
        <f t="shared" si="76"/>
        <v/>
      </c>
      <c r="DK49" s="81" t="str">
        <f>IF(OR(DG49="",AND($E49&lt;&gt;"一部(追加調査)",$E49&lt;&gt;"一部(一区画のみ)")),"",IF(OR(COUNTIF(DG$18:DG49,"*"&amp;$U49&amp;"_一部(追加調査)*")=1,COUNTIF(DG$18:DG49,"*"&amp;$U49&amp;"_一部(一区画のみ)*")=1),1,""))</f>
        <v/>
      </c>
      <c r="DL49" s="81" t="str">
        <f t="shared" si="77"/>
        <v/>
      </c>
      <c r="DM49" s="81" t="str">
        <f t="shared" si="78"/>
        <v/>
      </c>
      <c r="DN49" s="81" t="str">
        <f t="shared" si="79"/>
        <v/>
      </c>
      <c r="DO49" s="81" t="str">
        <f t="shared" si="80"/>
        <v/>
      </c>
      <c r="DP49" s="81" t="str">
        <f t="shared" si="81"/>
        <v/>
      </c>
      <c r="DQ49" s="81" t="str">
        <f t="shared" si="82"/>
        <v/>
      </c>
      <c r="DR49" s="81" t="str">
        <f t="shared" si="83"/>
        <v/>
      </c>
      <c r="DS49" s="81" t="str">
        <f>IF(OR(DR49="",$E49&lt;&gt;"全部"),"",IF(COUNTIF(DR$18:DR49,"*"&amp;$U49&amp;"_全部*")=1,1,""))</f>
        <v/>
      </c>
      <c r="DT49" s="81" t="str">
        <f t="shared" si="84"/>
        <v/>
      </c>
      <c r="DU49" s="81" t="str">
        <f t="shared" si="85"/>
        <v/>
      </c>
      <c r="DV49" s="81" t="str">
        <f>IF(OR(DR49="",AND($E49&lt;&gt;"一部(追加調査)",$E49&lt;&gt;"一部(一区画のみ)")),"",IF(OR(COUNTIF(DR$18:DR49,"*"&amp;$U49&amp;"_一部(追加調査)*")=1,COUNTIF(DR$18:DR49,"*"&amp;$U49&amp;"_一部(一区画のみ)*")=1),1,""))</f>
        <v/>
      </c>
      <c r="DW49" s="81" t="str">
        <f t="shared" si="86"/>
        <v/>
      </c>
      <c r="DX49" s="81" t="str">
        <f t="shared" si="87"/>
        <v/>
      </c>
      <c r="DY49" s="81" t="str">
        <f t="shared" si="88"/>
        <v/>
      </c>
      <c r="DZ49" s="81" t="str">
        <f t="shared" si="89"/>
        <v/>
      </c>
      <c r="EA49" s="81" t="str">
        <f t="shared" si="90"/>
        <v/>
      </c>
      <c r="EB49" s="81" t="str">
        <f t="shared" si="91"/>
        <v/>
      </c>
      <c r="EC49" s="81" t="str">
        <f t="shared" si="92"/>
        <v/>
      </c>
      <c r="ED49" s="81" t="str">
        <f>IF(OR(EC49="",$E49&lt;&gt;"全部"),"",IF(COUNTIF(EC$18:EC49,"*"&amp;$U49&amp;"_全部*")=1,1,""))</f>
        <v/>
      </c>
      <c r="EE49" s="81" t="str">
        <f t="shared" si="93"/>
        <v/>
      </c>
      <c r="EF49" s="89" t="str">
        <f t="shared" si="94"/>
        <v/>
      </c>
      <c r="EG49" s="81" t="str">
        <f>IF(OR(EC49="",AND($E49&lt;&gt;"一部(追加調査)",$E49&lt;&gt;"一部(一区画のみ)")),"",IF(OR(COUNTIF(EC$18:EC49,"*"&amp;$U49&amp;"_一部(追加調査)*")=1,COUNTIF(EC$18:EC49,"*"&amp;$U49&amp;"_一部(一区画のみ)*")=1),1,""))</f>
        <v/>
      </c>
      <c r="EH49" s="81" t="str">
        <f t="shared" si="95"/>
        <v/>
      </c>
      <c r="EI49" s="81" t="str">
        <f t="shared" si="96"/>
        <v/>
      </c>
      <c r="EJ49" s="81" t="str">
        <f t="shared" si="97"/>
        <v/>
      </c>
      <c r="EK49" s="81" t="str">
        <f t="shared" si="98"/>
        <v/>
      </c>
      <c r="EL49" s="81" t="str">
        <f t="shared" si="99"/>
        <v/>
      </c>
      <c r="EM49" s="81" t="str">
        <f t="shared" si="100"/>
        <v/>
      </c>
      <c r="EN49" s="81" t="str">
        <f t="shared" si="101"/>
        <v/>
      </c>
      <c r="EO49" s="81" t="str">
        <f>IF(OR(EN49="",$E49&lt;&gt;"全部"),"",IF(COUNTIF(EN$18:EN49,"*"&amp;$U49&amp;"_全部*")=1,1,""))</f>
        <v/>
      </c>
      <c r="EP49" s="81" t="str">
        <f t="shared" si="102"/>
        <v/>
      </c>
      <c r="EQ49" s="81" t="str">
        <f t="shared" si="103"/>
        <v/>
      </c>
      <c r="ER49" s="81" t="str">
        <f>IF(OR(EN49="",AND($E49&lt;&gt;"一部(追加調査)",$E49&lt;&gt;"一部(一区画のみ)")),"",IF(OR(COUNTIF(EN$18:EN49,"*"&amp;$U49&amp;"_一部(追加調査)*")=1,COUNTIF(EN$18:EN49,"*"&amp;$U49&amp;"_一部(一区画のみ)*")=1),1,""))</f>
        <v/>
      </c>
      <c r="ES49" s="81" t="str">
        <f t="shared" si="104"/>
        <v/>
      </c>
      <c r="ET49" s="81" t="str">
        <f t="shared" si="105"/>
        <v/>
      </c>
      <c r="EU49" s="81" t="str">
        <f t="shared" si="106"/>
        <v/>
      </c>
      <c r="EV49" s="81" t="str">
        <f t="shared" si="107"/>
        <v/>
      </c>
      <c r="EW49" s="81" t="str">
        <f t="shared" si="108"/>
        <v/>
      </c>
      <c r="EX49" s="81" t="str">
        <f t="shared" si="109"/>
        <v/>
      </c>
      <c r="EY49" s="81" t="str">
        <f t="shared" si="110"/>
        <v/>
      </c>
      <c r="EZ49" s="81" t="str">
        <f>IF(OR(EY49="",$E49&lt;&gt;"全部"),"",IF(COUNTIF(EY$18:EY49,"*"&amp;$U49&amp;"_全部*")=1,1,""))</f>
        <v/>
      </c>
      <c r="FA49" s="81" t="str">
        <f t="shared" si="111"/>
        <v/>
      </c>
      <c r="FB49" s="89" t="str">
        <f t="shared" si="112"/>
        <v/>
      </c>
      <c r="FC49" s="81" t="str">
        <f>IF(OR(EY49="",AND($E49&lt;&gt;"一部(追加調査)",$E49&lt;&gt;"一部(一区画のみ)")),"",IF(OR(COUNTIF(EY$18:EY49,"*"&amp;$U49&amp;"_一部(追加調査)*")=1,COUNTIF(EY$18:EY49,"*"&amp;$U49&amp;"_一部(一区画のみ)*")=1),1,""))</f>
        <v/>
      </c>
      <c r="FD49" s="81" t="str">
        <f t="shared" si="113"/>
        <v/>
      </c>
      <c r="FE49" s="81" t="str">
        <f t="shared" si="114"/>
        <v/>
      </c>
      <c r="FF49" s="81" t="str">
        <f t="shared" si="115"/>
        <v/>
      </c>
      <c r="FG49" s="81" t="str">
        <f t="shared" si="116"/>
        <v/>
      </c>
      <c r="FH49" s="81" t="str">
        <f t="shared" si="117"/>
        <v/>
      </c>
      <c r="FI49" s="81" t="str">
        <f t="shared" si="118"/>
        <v/>
      </c>
      <c r="FJ49" s="81" t="str">
        <f t="shared" si="119"/>
        <v/>
      </c>
      <c r="FK49" s="81" t="str">
        <f>IF(OR(FJ49="",$E49&lt;&gt;"全部"),"",IF(COUNTIF(FJ$18:FJ49,"*"&amp;$U49&amp;"_全部*")=1,1,""))</f>
        <v/>
      </c>
      <c r="FL49" s="81" t="str">
        <f t="shared" si="120"/>
        <v/>
      </c>
      <c r="FM49" s="81" t="str">
        <f t="shared" si="121"/>
        <v/>
      </c>
      <c r="FN49" s="81" t="str">
        <f>IF(OR(FJ49="",AND($E49&lt;&gt;"一部(追加調査)",$E49&lt;&gt;"一部(一区画のみ)")),"",IF(OR(COUNTIF(FJ$18:FJ49,"*"&amp;$U49&amp;"_一部(追加調査)*")=1,COUNTIF(FJ$18:FJ49,"*"&amp;$U49&amp;"_一部(一区画のみ)*")=1),1,""))</f>
        <v/>
      </c>
      <c r="FO49" s="81" t="str">
        <f t="shared" si="122"/>
        <v/>
      </c>
      <c r="FP49" s="81" t="str">
        <f t="shared" si="123"/>
        <v/>
      </c>
      <c r="FQ49" s="81" t="str">
        <f t="shared" si="124"/>
        <v/>
      </c>
      <c r="FR49" s="81" t="str">
        <f t="shared" si="125"/>
        <v/>
      </c>
      <c r="FS49" s="81" t="str">
        <f t="shared" si="126"/>
        <v/>
      </c>
      <c r="FT49" s="81" t="str">
        <f t="shared" si="127"/>
        <v/>
      </c>
      <c r="FU49" s="81" t="str">
        <f t="shared" si="128"/>
        <v/>
      </c>
      <c r="FV49" s="81" t="str">
        <f>IF(OR(FU49="",$E49&lt;&gt;"全部"),"",IF(COUNTIF(FU$18:FU49,"*"&amp;$U49&amp;"_全部*")=1,1,""))</f>
        <v/>
      </c>
      <c r="FW49" s="81" t="str">
        <f t="shared" si="129"/>
        <v/>
      </c>
      <c r="FX49" s="89" t="str">
        <f t="shared" si="130"/>
        <v/>
      </c>
      <c r="FY49" s="81" t="str">
        <f>IF(OR(FU49="",AND($E49&lt;&gt;"一部(追加調査)",$E49&lt;&gt;"一部(一区画のみ)")),"",IF(OR(COUNTIF(FU$18:FU49,"*"&amp;$U49&amp;"_一部(追加調査)*")=1,COUNTIF(FU$18:FU49,"*"&amp;$U49&amp;"_一部(一区画のみ)*")=1),1,""))</f>
        <v/>
      </c>
      <c r="FZ49" s="81" t="str">
        <f t="shared" si="131"/>
        <v/>
      </c>
      <c r="GA49" s="81" t="str">
        <f t="shared" si="132"/>
        <v/>
      </c>
      <c r="GB49" s="81" t="str">
        <f t="shared" si="133"/>
        <v/>
      </c>
      <c r="GC49" s="81" t="str">
        <f t="shared" si="134"/>
        <v/>
      </c>
      <c r="GD49" s="81" t="str">
        <f t="shared" si="135"/>
        <v/>
      </c>
      <c r="GE49" s="81" t="str">
        <f t="shared" si="136"/>
        <v/>
      </c>
      <c r="GF49" s="81" t="str">
        <f t="shared" si="137"/>
        <v/>
      </c>
      <c r="GG49" s="81" t="str">
        <f>IF(OR(GF49="",$E49&lt;&gt;"全部"),"",IF(COUNTIF(GF$18:GF49,"*"&amp;$U49&amp;"_全部*")=1,1,""))</f>
        <v/>
      </c>
      <c r="GH49" s="81" t="str">
        <f t="shared" si="138"/>
        <v/>
      </c>
      <c r="GI49" s="81" t="str">
        <f t="shared" si="139"/>
        <v/>
      </c>
      <c r="GJ49" s="81" t="str">
        <f>IF(OR(GF49="",AND($E49&lt;&gt;"一部(追加調査)",$E49&lt;&gt;"一部(一区画のみ)")),"",IF(OR(COUNTIF(GF$18:GF49,"*"&amp;$U49&amp;"_一部(追加調査)*")=1,COUNTIF(GF$18:GF49,"*"&amp;$U49&amp;"_一部(一区画のみ)*")=1),1,""))</f>
        <v/>
      </c>
      <c r="GK49" s="81" t="str">
        <f t="shared" si="140"/>
        <v/>
      </c>
      <c r="GL49" s="81" t="str">
        <f t="shared" si="141"/>
        <v/>
      </c>
      <c r="GM49" s="81" t="str">
        <f t="shared" si="142"/>
        <v/>
      </c>
      <c r="GN49" s="81" t="str">
        <f t="shared" si="143"/>
        <v/>
      </c>
      <c r="GO49" s="81" t="str">
        <f t="shared" si="144"/>
        <v/>
      </c>
      <c r="GP49" s="81" t="str">
        <f t="shared" si="145"/>
        <v/>
      </c>
      <c r="GQ49" s="81" t="str">
        <f t="shared" si="146"/>
        <v/>
      </c>
      <c r="GR49" s="81" t="str">
        <f>IF(OR(GQ49="",$E49&lt;&gt;"全部"),"",IF(COUNTIF(GQ$18:GQ49,"*"&amp;$U49&amp;"_全部*")=1,1,""))</f>
        <v/>
      </c>
      <c r="GS49" s="81" t="str">
        <f t="shared" si="147"/>
        <v/>
      </c>
      <c r="GT49" s="89" t="str">
        <f t="shared" si="148"/>
        <v/>
      </c>
      <c r="GU49" s="81" t="str">
        <f>IF(OR(GQ49="",AND($E49&lt;&gt;"一部(追加調査)",$E49&lt;&gt;"一部(一区画のみ)")),"",IF(OR(COUNTIF(GQ$18:GQ49,"*"&amp;$U49&amp;"_一部(追加調査)*")=1,COUNTIF(GQ$18:GQ49,"*"&amp;$U49&amp;"_一部(一区画のみ)*")=1),1,""))</f>
        <v/>
      </c>
      <c r="GV49" s="81" t="str">
        <f t="shared" si="149"/>
        <v/>
      </c>
      <c r="GW49" s="81" t="str">
        <f t="shared" si="150"/>
        <v/>
      </c>
      <c r="GX49" s="81" t="str">
        <f t="shared" si="151"/>
        <v/>
      </c>
      <c r="GY49" s="81" t="str">
        <f t="shared" si="152"/>
        <v/>
      </c>
      <c r="GZ49" s="81" t="str">
        <f t="shared" si="153"/>
        <v/>
      </c>
      <c r="HA49" s="81" t="str">
        <f t="shared" si="154"/>
        <v/>
      </c>
      <c r="HB49" s="81" t="str">
        <f t="shared" si="155"/>
        <v/>
      </c>
      <c r="HC49" s="81" t="str">
        <f>IF(OR(HB49="",$E49&lt;&gt;"全部"),"",IF(COUNTIF(HB$18:HB49,"*"&amp;$U49&amp;"_全部*")=1,1,""))</f>
        <v/>
      </c>
      <c r="HD49" s="81" t="str">
        <f t="shared" si="156"/>
        <v/>
      </c>
      <c r="HE49" s="81" t="str">
        <f t="shared" si="157"/>
        <v/>
      </c>
      <c r="HF49" s="81" t="str">
        <f>IF(OR(HB49="",AND($E49&lt;&gt;"一部(追加調査)",$E49&lt;&gt;"一部(一区画のみ)")),"",IF(OR(COUNTIF(HB$18:HB49,"*"&amp;$U49&amp;"_一部(追加調査)*")=1,COUNTIF(HB$18:HB49,"*"&amp;$U49&amp;"_一部(一区画のみ)*")=1),1,""))</f>
        <v/>
      </c>
      <c r="HG49" s="81" t="str">
        <f t="shared" si="158"/>
        <v/>
      </c>
      <c r="HH49" s="81" t="str">
        <f t="shared" si="159"/>
        <v/>
      </c>
      <c r="HI49" s="81" t="str">
        <f t="shared" si="160"/>
        <v/>
      </c>
      <c r="HJ49" s="81" t="str">
        <f t="shared" si="161"/>
        <v/>
      </c>
      <c r="HK49" s="81" t="str">
        <f t="shared" si="162"/>
        <v/>
      </c>
      <c r="HL49" s="81" t="str">
        <f t="shared" si="163"/>
        <v/>
      </c>
      <c r="HM49" s="81" t="str">
        <f t="shared" si="164"/>
        <v/>
      </c>
      <c r="HN49" s="81" t="str">
        <f>IF(OR(HM49="",$E49&lt;&gt;"全部"),"",IF(COUNTIF(HM$18:HM49,"*"&amp;$U49&amp;"_全部*")=1,1,""))</f>
        <v/>
      </c>
      <c r="HO49" s="81" t="str">
        <f t="shared" si="165"/>
        <v/>
      </c>
      <c r="HP49" s="89" t="str">
        <f t="shared" si="166"/>
        <v/>
      </c>
      <c r="HQ49" s="81" t="str">
        <f>IF(OR(HM49="",AND($E49&lt;&gt;"一部(追加調査)",$E49&lt;&gt;"一部(一区画のみ)")),"",IF(OR(COUNTIF(HM$18:HM49,"*"&amp;$U49&amp;"_一部(追加調査)*")=1,COUNTIF(HM$18:HM49,"*"&amp;$U49&amp;"_一部(一区画のみ)*")=1),1,""))</f>
        <v/>
      </c>
      <c r="HR49" s="81" t="str">
        <f t="shared" si="167"/>
        <v/>
      </c>
      <c r="HS49" s="81" t="str">
        <f t="shared" si="168"/>
        <v/>
      </c>
      <c r="HT49" s="81" t="str">
        <f t="shared" si="169"/>
        <v/>
      </c>
      <c r="HU49" s="81" t="str">
        <f t="shared" si="170"/>
        <v/>
      </c>
      <c r="HV49" s="81" t="str">
        <f t="shared" si="171"/>
        <v/>
      </c>
      <c r="HW49" s="81" t="str">
        <f t="shared" si="172"/>
        <v/>
      </c>
      <c r="HX49" s="81" t="str">
        <f t="shared" si="173"/>
        <v/>
      </c>
      <c r="HY49" s="81" t="str">
        <f>IF(OR(HX49="",$E49&lt;&gt;"全部"),"",IF(COUNTIF(HX$18:HX49,"*"&amp;$U49&amp;"_全部*")=1,1,""))</f>
        <v/>
      </c>
      <c r="HZ49" s="81" t="str">
        <f t="shared" si="174"/>
        <v/>
      </c>
      <c r="IA49" s="81" t="str">
        <f t="shared" si="175"/>
        <v/>
      </c>
      <c r="IB49" s="81" t="str">
        <f>IF(OR(HX49="",AND($E49&lt;&gt;"一部(追加調査)",$E49&lt;&gt;"一部(一区画のみ)")),"",IF(OR(COUNTIF(HX$18:HX49,"*"&amp;$U49&amp;"_一部(追加調査)*")=1,COUNTIF(HX$18:HX49,"*"&amp;$U49&amp;"_一部(一区画のみ)*")=1),1,""))</f>
        <v/>
      </c>
      <c r="IC49" s="81" t="str">
        <f t="shared" si="176"/>
        <v/>
      </c>
      <c r="ID49" s="81" t="str">
        <f t="shared" si="177"/>
        <v/>
      </c>
      <c r="IE49" s="81" t="str">
        <f t="shared" si="178"/>
        <v/>
      </c>
      <c r="IF49" s="81" t="str">
        <f t="shared" si="179"/>
        <v/>
      </c>
      <c r="IG49" s="81" t="str">
        <f t="shared" si="180"/>
        <v/>
      </c>
      <c r="IH49" s="81" t="str">
        <f t="shared" si="181"/>
        <v/>
      </c>
      <c r="II49" s="81" t="str">
        <f t="shared" si="182"/>
        <v/>
      </c>
      <c r="IJ49" s="81" t="str">
        <f>IF(OR(II49="",$E49&lt;&gt;"全部"),"",IF(COUNTIF(II$18:II49,"*"&amp;$U49&amp;"_全部*")=1,1,""))</f>
        <v/>
      </c>
      <c r="IK49" s="81" t="str">
        <f t="shared" si="183"/>
        <v/>
      </c>
      <c r="IL49" s="89" t="str">
        <f t="shared" si="184"/>
        <v/>
      </c>
      <c r="IM49" s="81" t="str">
        <f>IF(OR(II49="",AND($E49&lt;&gt;"一部(追加調査)",$E49&lt;&gt;"一部(一区画のみ)")),"",IF(OR(COUNTIF(II$18:II49,"*"&amp;$U49&amp;"_一部(追加調査)*")=1,COUNTIF(II$18:II49,"*"&amp;$U49&amp;"_一部(一区画のみ)*")=1),1,""))</f>
        <v/>
      </c>
      <c r="IN49" s="81" t="str">
        <f t="shared" si="185"/>
        <v/>
      </c>
      <c r="IO49" s="81" t="str">
        <f t="shared" si="186"/>
        <v/>
      </c>
      <c r="IP49" s="81" t="str">
        <f t="shared" si="187"/>
        <v/>
      </c>
      <c r="IQ49" s="81" t="str">
        <f t="shared" si="188"/>
        <v/>
      </c>
      <c r="IR49" s="81" t="str">
        <f t="shared" si="189"/>
        <v/>
      </c>
      <c r="IS49" s="81" t="str">
        <f t="shared" si="190"/>
        <v/>
      </c>
      <c r="IT49" s="81" t="str">
        <f t="shared" si="191"/>
        <v/>
      </c>
      <c r="IU49" s="81" t="str">
        <f>IF(OR(IT49="",$E49&lt;&gt;"全部"),"",IF(COUNTIF(IT$18:IT49,"*"&amp;$U49&amp;"_全部*")=1,1,""))</f>
        <v/>
      </c>
      <c r="IV49" s="81" t="str">
        <f t="shared" si="192"/>
        <v/>
      </c>
      <c r="IW49" s="81" t="str">
        <f t="shared" si="193"/>
        <v/>
      </c>
      <c r="IX49" s="81" t="str">
        <f>IF(OR(IT49="",AND($E49&lt;&gt;"一部(追加調査)",$E49&lt;&gt;"一部(一区画のみ)")),"",IF(OR(COUNTIF(IT$18:IT49,"*"&amp;$U49&amp;"_一部(追加調査)*")=1,COUNTIF(IT$18:IT49,"*"&amp;$U49&amp;"_一部(一区画のみ)*")=1),1,""))</f>
        <v/>
      </c>
      <c r="IY49" s="81" t="str">
        <f t="shared" si="194"/>
        <v/>
      </c>
      <c r="IZ49" s="81" t="str">
        <f t="shared" si="195"/>
        <v/>
      </c>
      <c r="JA49" s="81" t="str">
        <f t="shared" si="196"/>
        <v/>
      </c>
      <c r="JB49" s="81" t="str">
        <f t="shared" si="197"/>
        <v/>
      </c>
      <c r="JC49" s="81" t="str">
        <f t="shared" si="198"/>
        <v/>
      </c>
      <c r="JD49" s="81" t="str">
        <f t="shared" si="199"/>
        <v/>
      </c>
      <c r="JE49" s="81" t="str">
        <f t="shared" si="200"/>
        <v/>
      </c>
      <c r="JF49" s="81" t="str">
        <f>IF(OR(JE49="",$E49&lt;&gt;"全部"),"",IF(COUNTIF(JE$18:JE49,"*"&amp;$U49&amp;"_全部*")=1,1,""))</f>
        <v/>
      </c>
      <c r="JG49" s="81" t="str">
        <f t="shared" si="201"/>
        <v/>
      </c>
      <c r="JH49" s="89" t="str">
        <f t="shared" si="202"/>
        <v/>
      </c>
      <c r="JI49" s="81" t="str">
        <f>IF(OR(JE49="",AND($E49&lt;&gt;"一部(追加調査)",$E49&lt;&gt;"一部(一区画のみ)")),"",IF(OR(COUNTIF(JE$18:JE49,"*"&amp;$U49&amp;"_一部(追加調査)*")=1,COUNTIF(JE$18:JE49,"*"&amp;$U49&amp;"_一部(一区画のみ)*")=1),1,""))</f>
        <v/>
      </c>
      <c r="JJ49" s="81" t="str">
        <f t="shared" si="203"/>
        <v/>
      </c>
      <c r="JK49" s="81" t="str">
        <f t="shared" si="204"/>
        <v/>
      </c>
      <c r="JL49" s="81" t="str">
        <f t="shared" si="205"/>
        <v/>
      </c>
      <c r="JM49" s="81" t="str">
        <f t="shared" si="206"/>
        <v/>
      </c>
      <c r="JN49" s="81" t="str">
        <f t="shared" si="207"/>
        <v/>
      </c>
      <c r="JO49" s="81" t="str">
        <f t="shared" si="208"/>
        <v/>
      </c>
      <c r="JP49" s="81" t="str">
        <f t="shared" si="209"/>
        <v/>
      </c>
      <c r="JQ49" s="81" t="str">
        <f>IF(OR(JP49="",$E49&lt;&gt;"全部"),"",IF(COUNTIF(JP$18:JP49,"*"&amp;$U49&amp;"_全部*")=1,1,""))</f>
        <v/>
      </c>
      <c r="JR49" s="81" t="str">
        <f t="shared" si="210"/>
        <v/>
      </c>
      <c r="JS49" s="81" t="str">
        <f t="shared" si="211"/>
        <v/>
      </c>
      <c r="JT49" s="81" t="str">
        <f>IF(OR(JP49="",AND($E49&lt;&gt;"一部(追加調査)",$E49&lt;&gt;"一部(一区画のみ)")),"",IF(OR(COUNTIF(JP$18:JP49,"*"&amp;$U49&amp;"_一部(追加調査)*")=1,COUNTIF(JP$18:JP49,"*"&amp;$U49&amp;"_一部(一区画のみ)*")=1),1,""))</f>
        <v/>
      </c>
      <c r="JU49" s="81" t="str">
        <f t="shared" si="212"/>
        <v/>
      </c>
      <c r="JV49" s="81" t="str">
        <f t="shared" si="213"/>
        <v/>
      </c>
      <c r="JW49" s="81" t="str">
        <f t="shared" si="214"/>
        <v/>
      </c>
      <c r="JX49" s="81" t="str">
        <f t="shared" si="215"/>
        <v/>
      </c>
      <c r="JY49" s="81" t="str">
        <f t="shared" si="216"/>
        <v/>
      </c>
      <c r="JZ49" s="81" t="str">
        <f t="shared" si="217"/>
        <v/>
      </c>
    </row>
    <row r="50" spans="1:286" s="81" customFormat="1" ht="15" customHeight="1">
      <c r="A50" s="79"/>
      <c r="B50" s="82">
        <f t="shared" si="0"/>
        <v>33</v>
      </c>
      <c r="C50" s="65"/>
      <c r="D50" s="66"/>
      <c r="E50" s="67"/>
      <c r="F50" s="68"/>
      <c r="G50" s="69"/>
      <c r="H50" s="70"/>
      <c r="I50" s="71"/>
      <c r="J50" s="71"/>
      <c r="K50" s="71"/>
      <c r="L50" s="71"/>
      <c r="M50" s="71"/>
      <c r="N50" s="71"/>
      <c r="O50" s="71"/>
      <c r="P50" s="71"/>
      <c r="Q50" s="71"/>
      <c r="R50" s="71"/>
      <c r="S50" s="72"/>
      <c r="T50" s="79"/>
      <c r="U50" s="81" t="str">
        <f t="shared" si="1"/>
        <v/>
      </c>
      <c r="V50" s="81" t="str">
        <f>IF(U50="","",COUNTIF(U$18:U50,U50))</f>
        <v/>
      </c>
      <c r="W50" s="81" t="str">
        <f t="shared" si="2"/>
        <v/>
      </c>
      <c r="X50" s="81" t="str">
        <f>IF(OR(W50="",$E50&lt;&gt;"全部"),"",IF(COUNTIF(W$18:W50,"*"&amp;$U50&amp;"_全部*")=1,1,""))</f>
        <v/>
      </c>
      <c r="Y50" s="81" t="str">
        <f t="shared" si="3"/>
        <v/>
      </c>
      <c r="Z50" s="89" t="str">
        <f t="shared" si="4"/>
        <v/>
      </c>
      <c r="AA50" s="81" t="str">
        <f>IF(OR(W50="",AND($E50&lt;&gt;"一部(追加調査)",$E50&lt;&gt;"一部(一区画のみ)")),"",IF(OR(COUNTIF(W$18:W50, "*" &amp; $U50 &amp; "_一部(追加調査)*")=1, COUNTIF(W$18:W50, "*" &amp; $U50 &amp; "_一部(一区画のみ)*")=1), 1, ""))</f>
        <v/>
      </c>
      <c r="AB50" s="81" t="str">
        <f t="shared" si="5"/>
        <v/>
      </c>
      <c r="AC50" s="81" t="str">
        <f t="shared" si="6"/>
        <v/>
      </c>
      <c r="AD50" s="81" t="str">
        <f t="shared" si="7"/>
        <v/>
      </c>
      <c r="AE50" s="81" t="str">
        <f t="shared" si="8"/>
        <v/>
      </c>
      <c r="AF50" s="81" t="str">
        <f t="shared" si="9"/>
        <v/>
      </c>
      <c r="AG50" s="81" t="str">
        <f t="shared" si="10"/>
        <v/>
      </c>
      <c r="AH50" s="81" t="str">
        <f t="shared" si="11"/>
        <v/>
      </c>
      <c r="AI50" s="81" t="str">
        <f>IF(OR(AH50="",$E50&lt;&gt;"全部"),"",IF(COUNTIF(AH$18:AH50,"*"&amp;$U50&amp;"_全部*")=1,1,""))</f>
        <v/>
      </c>
      <c r="AJ50" s="81" t="str">
        <f t="shared" si="12"/>
        <v/>
      </c>
      <c r="AK50" s="81" t="str">
        <f t="shared" si="13"/>
        <v/>
      </c>
      <c r="AL50" s="81" t="str">
        <f>IF(OR(AH50="",AND($E50&lt;&gt;"一部(追加調査)",$E50&lt;&gt;"一部(一区画のみ)")),"",IF(OR(COUNTIF(AH$18:AH50,"*"&amp;$U50&amp;"_一部(追加調査)*")=1,COUNTIF(AH$18:AH50,"*"&amp;$U50&amp;"_一部(一区画のみ)*")=1),1,""))</f>
        <v/>
      </c>
      <c r="AM50" s="81" t="str">
        <f t="shared" si="14"/>
        <v/>
      </c>
      <c r="AN50" s="81" t="str">
        <f t="shared" si="15"/>
        <v/>
      </c>
      <c r="AO50" s="81" t="str">
        <f t="shared" si="16"/>
        <v/>
      </c>
      <c r="AP50" s="81" t="str">
        <f t="shared" si="17"/>
        <v/>
      </c>
      <c r="AQ50" s="81" t="str">
        <f t="shared" si="18"/>
        <v/>
      </c>
      <c r="AR50" s="81" t="str">
        <f t="shared" si="19"/>
        <v/>
      </c>
      <c r="AS50" s="81" t="str">
        <f t="shared" si="20"/>
        <v/>
      </c>
      <c r="AT50" s="81" t="str">
        <f>IF(OR(AS50="",$E50&lt;&gt;"全部"),"",IF(COUNTIF(AS$18:AS50,"*"&amp;$U50&amp;"_全部*")=1,1,""))</f>
        <v/>
      </c>
      <c r="AU50" s="81" t="str">
        <f t="shared" si="21"/>
        <v/>
      </c>
      <c r="AV50" s="89" t="str">
        <f t="shared" si="22"/>
        <v/>
      </c>
      <c r="AW50" s="81" t="str">
        <f>IF(OR(AS50="",AND($E50&lt;&gt;"一部(追加調査)",$E50&lt;&gt;"一部(一区画のみ)")),"",IF(OR(COUNTIF(AS$18:AS50,"*"&amp;$U50&amp;"_一部(追加調査)*")=1,COUNTIF(AS$18:AS50,"*"&amp;$U50&amp;"_一部(一区画のみ)*")=1),1,""))</f>
        <v/>
      </c>
      <c r="AX50" s="81" t="str">
        <f t="shared" si="23"/>
        <v/>
      </c>
      <c r="AY50" s="81" t="str">
        <f t="shared" si="24"/>
        <v/>
      </c>
      <c r="AZ50" s="81" t="str">
        <f t="shared" si="25"/>
        <v/>
      </c>
      <c r="BA50" s="81" t="str">
        <f t="shared" si="26"/>
        <v/>
      </c>
      <c r="BB50" s="81" t="str">
        <f t="shared" si="27"/>
        <v/>
      </c>
      <c r="BC50" s="81" t="str">
        <f t="shared" si="28"/>
        <v/>
      </c>
      <c r="BD50" s="81" t="str">
        <f t="shared" si="29"/>
        <v/>
      </c>
      <c r="BE50" s="81" t="str">
        <f>IF(OR(BD50="",$E50&lt;&gt;"全部"),"",IF(COUNTIF(BD$18:BD50,"*"&amp;$U50&amp;"_全部*")=1,1,""))</f>
        <v/>
      </c>
      <c r="BF50" s="81" t="str">
        <f t="shared" si="30"/>
        <v/>
      </c>
      <c r="BG50" s="81" t="str">
        <f t="shared" si="31"/>
        <v/>
      </c>
      <c r="BH50" s="81" t="str">
        <f>IF(OR(BD50="",AND($E50&lt;&gt;"一部(追加調査)",$E50&lt;&gt;"一部(一区画のみ)")),"",IF(OR(COUNTIF(BD$18:BD50,"*"&amp;$U50&amp;"_一部(追加調査)*")=1, COUNTIF(BD$18:BD50,"*"&amp;$U50&amp;"_一部(一区画のみ)*")=1),1,""))</f>
        <v/>
      </c>
      <c r="BI50" s="81" t="str">
        <f t="shared" si="32"/>
        <v/>
      </c>
      <c r="BJ50" s="81" t="str">
        <f t="shared" si="33"/>
        <v/>
      </c>
      <c r="BK50" s="81" t="str">
        <f t="shared" si="34"/>
        <v/>
      </c>
      <c r="BL50" s="81" t="str">
        <f t="shared" si="35"/>
        <v/>
      </c>
      <c r="BM50" s="81" t="str">
        <f t="shared" si="36"/>
        <v/>
      </c>
      <c r="BN50" s="81" t="str">
        <f t="shared" si="37"/>
        <v/>
      </c>
      <c r="BO50" s="81" t="str">
        <f t="shared" si="38"/>
        <v/>
      </c>
      <c r="BP50" s="81" t="str">
        <f>IF(OR(BO50="",$E50&lt;&gt;"全部"),"",IF(COUNTIF(BO$18:BO50,"*"&amp;$U50&amp;"_全部*")=1,1,""))</f>
        <v/>
      </c>
      <c r="BQ50" s="81" t="str">
        <f t="shared" si="39"/>
        <v/>
      </c>
      <c r="BR50" s="89" t="str">
        <f t="shared" si="40"/>
        <v/>
      </c>
      <c r="BS50" s="81" t="str">
        <f>IF(OR(BO50="",AND($E50&lt;&gt;"一部(追加調査)",$E50&lt;&gt;"一部(一区画のみ)")),"",IF(OR(COUNTIF(BO$18:BO50,"*"&amp;$U50&amp;"_一部(追加調査)*")=1, COUNTIF(BO$18:BO50,"*"&amp;$U50&amp;"_一部(一区画のみ*")=1),1,""))</f>
        <v/>
      </c>
      <c r="BT50" s="81" t="str">
        <f t="shared" si="41"/>
        <v/>
      </c>
      <c r="BU50" s="81" t="str">
        <f t="shared" si="42"/>
        <v/>
      </c>
      <c r="BV50" s="81" t="str">
        <f t="shared" si="43"/>
        <v/>
      </c>
      <c r="BW50" s="81" t="str">
        <f t="shared" si="44"/>
        <v/>
      </c>
      <c r="BX50" s="81" t="str">
        <f t="shared" si="45"/>
        <v/>
      </c>
      <c r="BY50" s="81" t="str">
        <f t="shared" si="46"/>
        <v/>
      </c>
      <c r="BZ50" s="81" t="str">
        <f t="shared" si="47"/>
        <v/>
      </c>
      <c r="CA50" s="81" t="str">
        <f>IF(OR(BZ50="",$E50&lt;&gt;"全部"),"",IF(COUNTIF(BZ$18:BZ50,"*"&amp;$U50&amp;"_全部*")=1,1,""))</f>
        <v/>
      </c>
      <c r="CB50" s="81" t="str">
        <f t="shared" si="48"/>
        <v/>
      </c>
      <c r="CC50" s="81" t="str">
        <f t="shared" si="49"/>
        <v/>
      </c>
      <c r="CD50" s="81" t="str">
        <f>IF(OR(BZ50="",AND($E50&lt;&gt;"一部(追加調査)",$E50&lt;&gt;"一部(一区画のみ)")),"",IF(OR(COUNTIF(BZ$18:BZ50,"*"&amp;$U50&amp;"_一部(追加調査)*")=1,COUNTIF(BZ$18:BZ50,"*"&amp;$U50&amp;"_一部(一区画のみ)*")=1),1,""))</f>
        <v/>
      </c>
      <c r="CE50" s="81" t="str">
        <f t="shared" si="50"/>
        <v/>
      </c>
      <c r="CF50" s="81" t="str">
        <f t="shared" si="51"/>
        <v/>
      </c>
      <c r="CG50" s="81" t="str">
        <f t="shared" si="52"/>
        <v/>
      </c>
      <c r="CH50" s="81" t="str">
        <f t="shared" si="53"/>
        <v/>
      </c>
      <c r="CI50" s="81" t="str">
        <f t="shared" si="54"/>
        <v/>
      </c>
      <c r="CJ50" s="81" t="str">
        <f t="shared" si="55"/>
        <v/>
      </c>
      <c r="CK50" s="81" t="str">
        <f t="shared" si="56"/>
        <v/>
      </c>
      <c r="CL50" s="81" t="str">
        <f>IF(OR(CK50="",$E50&lt;&gt;"全部"),"",IF(COUNTIF(CK$18:CK50,"*"&amp;$U50&amp;"_全部*")=1,1,""))</f>
        <v/>
      </c>
      <c r="CM50" s="81" t="str">
        <f t="shared" si="57"/>
        <v/>
      </c>
      <c r="CN50" s="89" t="str">
        <f t="shared" si="58"/>
        <v/>
      </c>
      <c r="CO50" s="81" t="str">
        <f>IF(OR(CK50="",AND($E50&lt;&gt;"一部(追加調査)",$E50&lt;&gt;"一部(一区画のみ)")),"",IF(OR(COUNTIF(CK$18:CK50,"*"&amp;$U50&amp;"_一部(追加調査)*")=1,COUNTIF(CK$18:CK50,"*"&amp;$U50&amp;"_一部(一区画のみ)*")=1),1,""))</f>
        <v/>
      </c>
      <c r="CP50" s="81" t="str">
        <f t="shared" si="59"/>
        <v/>
      </c>
      <c r="CQ50" s="81" t="str">
        <f t="shared" si="60"/>
        <v/>
      </c>
      <c r="CR50" s="81" t="str">
        <f t="shared" si="61"/>
        <v/>
      </c>
      <c r="CS50" s="81" t="str">
        <f t="shared" si="62"/>
        <v/>
      </c>
      <c r="CT50" s="81" t="str">
        <f t="shared" si="63"/>
        <v/>
      </c>
      <c r="CU50" s="81" t="str">
        <f t="shared" si="64"/>
        <v/>
      </c>
      <c r="CV50" s="81" t="str">
        <f t="shared" si="65"/>
        <v/>
      </c>
      <c r="CW50" s="81" t="str">
        <f>IF(OR(CV50="",$E50&lt;&gt;"全部"),"",IF(COUNTIF(CV$18:CV50,"*"&amp;$U50&amp;"_全部*")=1,1,""))</f>
        <v/>
      </c>
      <c r="CX50" s="81" t="str">
        <f t="shared" si="66"/>
        <v/>
      </c>
      <c r="CY50" s="81" t="str">
        <f t="shared" si="67"/>
        <v/>
      </c>
      <c r="CZ50" s="81" t="str">
        <f>IF(OR(CV50="",AND($E50&lt;&gt;"一部(追加調査)",$E50&lt;&gt;"一部(一区画のみ)")),"",IF(OR(COUNTIF(CV$18:CV50,"*"&amp;$U50&amp;"_一部(追加調査)*")=1,COUNTIF(CV$18:CV50,"*"&amp;$U50&amp;"_一部(一区画のみ)*")=1),1,""))</f>
        <v/>
      </c>
      <c r="DA50" s="81" t="str">
        <f t="shared" si="68"/>
        <v/>
      </c>
      <c r="DB50" s="81" t="str">
        <f t="shared" si="69"/>
        <v/>
      </c>
      <c r="DC50" s="81" t="str">
        <f t="shared" si="70"/>
        <v/>
      </c>
      <c r="DD50" s="81" t="str">
        <f t="shared" si="71"/>
        <v/>
      </c>
      <c r="DE50" s="81" t="str">
        <f t="shared" si="72"/>
        <v/>
      </c>
      <c r="DF50" s="81" t="str">
        <f t="shared" si="73"/>
        <v/>
      </c>
      <c r="DG50" s="81" t="str">
        <f t="shared" si="74"/>
        <v/>
      </c>
      <c r="DH50" s="81" t="str">
        <f>IF(OR(DG50="",$E50&lt;&gt;"全部"),"",IF(COUNTIF(DG$18:DG50,"*"&amp;$U50&amp;"_全部*")=1,1,""))</f>
        <v/>
      </c>
      <c r="DI50" s="81" t="str">
        <f t="shared" si="75"/>
        <v/>
      </c>
      <c r="DJ50" s="89" t="str">
        <f t="shared" si="76"/>
        <v/>
      </c>
      <c r="DK50" s="81" t="str">
        <f>IF(OR(DG50="",AND($E50&lt;&gt;"一部(追加調査)",$E50&lt;&gt;"一部(一区画のみ)")),"",IF(OR(COUNTIF(DG$18:DG50,"*"&amp;$U50&amp;"_一部(追加調査)*")=1,COUNTIF(DG$18:DG50,"*"&amp;$U50&amp;"_一部(一区画のみ)*")=1),1,""))</f>
        <v/>
      </c>
      <c r="DL50" s="81" t="str">
        <f t="shared" si="77"/>
        <v/>
      </c>
      <c r="DM50" s="81" t="str">
        <f t="shared" si="78"/>
        <v/>
      </c>
      <c r="DN50" s="81" t="str">
        <f t="shared" si="79"/>
        <v/>
      </c>
      <c r="DO50" s="81" t="str">
        <f t="shared" si="80"/>
        <v/>
      </c>
      <c r="DP50" s="81" t="str">
        <f t="shared" si="81"/>
        <v/>
      </c>
      <c r="DQ50" s="81" t="str">
        <f t="shared" si="82"/>
        <v/>
      </c>
      <c r="DR50" s="81" t="str">
        <f t="shared" si="83"/>
        <v/>
      </c>
      <c r="DS50" s="81" t="str">
        <f>IF(OR(DR50="",$E50&lt;&gt;"全部"),"",IF(COUNTIF(DR$18:DR50,"*"&amp;$U50&amp;"_全部*")=1,1,""))</f>
        <v/>
      </c>
      <c r="DT50" s="81" t="str">
        <f t="shared" si="84"/>
        <v/>
      </c>
      <c r="DU50" s="81" t="str">
        <f t="shared" si="85"/>
        <v/>
      </c>
      <c r="DV50" s="81" t="str">
        <f>IF(OR(DR50="",AND($E50&lt;&gt;"一部(追加調査)",$E50&lt;&gt;"一部(一区画のみ)")),"",IF(OR(COUNTIF(DR$18:DR50,"*"&amp;$U50&amp;"_一部(追加調査)*")=1,COUNTIF(DR$18:DR50,"*"&amp;$U50&amp;"_一部(一区画のみ)*")=1),1,""))</f>
        <v/>
      </c>
      <c r="DW50" s="81" t="str">
        <f t="shared" si="86"/>
        <v/>
      </c>
      <c r="DX50" s="81" t="str">
        <f t="shared" si="87"/>
        <v/>
      </c>
      <c r="DY50" s="81" t="str">
        <f t="shared" si="88"/>
        <v/>
      </c>
      <c r="DZ50" s="81" t="str">
        <f t="shared" si="89"/>
        <v/>
      </c>
      <c r="EA50" s="81" t="str">
        <f t="shared" si="90"/>
        <v/>
      </c>
      <c r="EB50" s="81" t="str">
        <f t="shared" si="91"/>
        <v/>
      </c>
      <c r="EC50" s="81" t="str">
        <f t="shared" si="92"/>
        <v/>
      </c>
      <c r="ED50" s="81" t="str">
        <f>IF(OR(EC50="",$E50&lt;&gt;"全部"),"",IF(COUNTIF(EC$18:EC50,"*"&amp;$U50&amp;"_全部*")=1,1,""))</f>
        <v/>
      </c>
      <c r="EE50" s="81" t="str">
        <f t="shared" si="93"/>
        <v/>
      </c>
      <c r="EF50" s="89" t="str">
        <f t="shared" si="94"/>
        <v/>
      </c>
      <c r="EG50" s="81" t="str">
        <f>IF(OR(EC50="",AND($E50&lt;&gt;"一部(追加調査)",$E50&lt;&gt;"一部(一区画のみ)")),"",IF(OR(COUNTIF(EC$18:EC50,"*"&amp;$U50&amp;"_一部(追加調査)*")=1,COUNTIF(EC$18:EC50,"*"&amp;$U50&amp;"_一部(一区画のみ)*")=1),1,""))</f>
        <v/>
      </c>
      <c r="EH50" s="81" t="str">
        <f t="shared" si="95"/>
        <v/>
      </c>
      <c r="EI50" s="81" t="str">
        <f t="shared" si="96"/>
        <v/>
      </c>
      <c r="EJ50" s="81" t="str">
        <f t="shared" si="97"/>
        <v/>
      </c>
      <c r="EK50" s="81" t="str">
        <f t="shared" si="98"/>
        <v/>
      </c>
      <c r="EL50" s="81" t="str">
        <f t="shared" si="99"/>
        <v/>
      </c>
      <c r="EM50" s="81" t="str">
        <f t="shared" si="100"/>
        <v/>
      </c>
      <c r="EN50" s="81" t="str">
        <f t="shared" si="101"/>
        <v/>
      </c>
      <c r="EO50" s="81" t="str">
        <f>IF(OR(EN50="",$E50&lt;&gt;"全部"),"",IF(COUNTIF(EN$18:EN50,"*"&amp;$U50&amp;"_全部*")=1,1,""))</f>
        <v/>
      </c>
      <c r="EP50" s="81" t="str">
        <f t="shared" si="102"/>
        <v/>
      </c>
      <c r="EQ50" s="81" t="str">
        <f t="shared" si="103"/>
        <v/>
      </c>
      <c r="ER50" s="81" t="str">
        <f>IF(OR(EN50="",AND($E50&lt;&gt;"一部(追加調査)",$E50&lt;&gt;"一部(一区画のみ)")),"",IF(OR(COUNTIF(EN$18:EN50,"*"&amp;$U50&amp;"_一部(追加調査)*")=1,COUNTIF(EN$18:EN50,"*"&amp;$U50&amp;"_一部(一区画のみ)*")=1),1,""))</f>
        <v/>
      </c>
      <c r="ES50" s="81" t="str">
        <f t="shared" si="104"/>
        <v/>
      </c>
      <c r="ET50" s="81" t="str">
        <f t="shared" si="105"/>
        <v/>
      </c>
      <c r="EU50" s="81" t="str">
        <f t="shared" si="106"/>
        <v/>
      </c>
      <c r="EV50" s="81" t="str">
        <f t="shared" si="107"/>
        <v/>
      </c>
      <c r="EW50" s="81" t="str">
        <f t="shared" si="108"/>
        <v/>
      </c>
      <c r="EX50" s="81" t="str">
        <f t="shared" si="109"/>
        <v/>
      </c>
      <c r="EY50" s="81" t="str">
        <f t="shared" si="110"/>
        <v/>
      </c>
      <c r="EZ50" s="81" t="str">
        <f>IF(OR(EY50="",$E50&lt;&gt;"全部"),"",IF(COUNTIF(EY$18:EY50,"*"&amp;$U50&amp;"_全部*")=1,1,""))</f>
        <v/>
      </c>
      <c r="FA50" s="81" t="str">
        <f t="shared" si="111"/>
        <v/>
      </c>
      <c r="FB50" s="89" t="str">
        <f t="shared" si="112"/>
        <v/>
      </c>
      <c r="FC50" s="81" t="str">
        <f>IF(OR(EY50="",AND($E50&lt;&gt;"一部(追加調査)",$E50&lt;&gt;"一部(一区画のみ)")),"",IF(OR(COUNTIF(EY$18:EY50,"*"&amp;$U50&amp;"_一部(追加調査)*")=1,COUNTIF(EY$18:EY50,"*"&amp;$U50&amp;"_一部(一区画のみ)*")=1),1,""))</f>
        <v/>
      </c>
      <c r="FD50" s="81" t="str">
        <f t="shared" si="113"/>
        <v/>
      </c>
      <c r="FE50" s="81" t="str">
        <f t="shared" si="114"/>
        <v/>
      </c>
      <c r="FF50" s="81" t="str">
        <f t="shared" si="115"/>
        <v/>
      </c>
      <c r="FG50" s="81" t="str">
        <f t="shared" si="116"/>
        <v/>
      </c>
      <c r="FH50" s="81" t="str">
        <f t="shared" si="117"/>
        <v/>
      </c>
      <c r="FI50" s="81" t="str">
        <f t="shared" si="118"/>
        <v/>
      </c>
      <c r="FJ50" s="81" t="str">
        <f t="shared" si="119"/>
        <v/>
      </c>
      <c r="FK50" s="81" t="str">
        <f>IF(OR(FJ50="",$E50&lt;&gt;"全部"),"",IF(COUNTIF(FJ$18:FJ50,"*"&amp;$U50&amp;"_全部*")=1,1,""))</f>
        <v/>
      </c>
      <c r="FL50" s="81" t="str">
        <f t="shared" si="120"/>
        <v/>
      </c>
      <c r="FM50" s="81" t="str">
        <f t="shared" si="121"/>
        <v/>
      </c>
      <c r="FN50" s="81" t="str">
        <f>IF(OR(FJ50="",AND($E50&lt;&gt;"一部(追加調査)",$E50&lt;&gt;"一部(一区画のみ)")),"",IF(OR(COUNTIF(FJ$18:FJ50,"*"&amp;$U50&amp;"_一部(追加調査)*")=1,COUNTIF(FJ$18:FJ50,"*"&amp;$U50&amp;"_一部(一区画のみ)*")=1),1,""))</f>
        <v/>
      </c>
      <c r="FO50" s="81" t="str">
        <f t="shared" si="122"/>
        <v/>
      </c>
      <c r="FP50" s="81" t="str">
        <f t="shared" si="123"/>
        <v/>
      </c>
      <c r="FQ50" s="81" t="str">
        <f t="shared" si="124"/>
        <v/>
      </c>
      <c r="FR50" s="81" t="str">
        <f t="shared" si="125"/>
        <v/>
      </c>
      <c r="FS50" s="81" t="str">
        <f t="shared" si="126"/>
        <v/>
      </c>
      <c r="FT50" s="81" t="str">
        <f t="shared" si="127"/>
        <v/>
      </c>
      <c r="FU50" s="81" t="str">
        <f t="shared" si="128"/>
        <v/>
      </c>
      <c r="FV50" s="81" t="str">
        <f>IF(OR(FU50="",$E50&lt;&gt;"全部"),"",IF(COUNTIF(FU$18:FU50,"*"&amp;$U50&amp;"_全部*")=1,1,""))</f>
        <v/>
      </c>
      <c r="FW50" s="81" t="str">
        <f t="shared" si="129"/>
        <v/>
      </c>
      <c r="FX50" s="89" t="str">
        <f t="shared" si="130"/>
        <v/>
      </c>
      <c r="FY50" s="81" t="str">
        <f>IF(OR(FU50="",AND($E50&lt;&gt;"一部(追加調査)",$E50&lt;&gt;"一部(一区画のみ)")),"",IF(OR(COUNTIF(FU$18:FU50,"*"&amp;$U50&amp;"_一部(追加調査)*")=1,COUNTIF(FU$18:FU50,"*"&amp;$U50&amp;"_一部(一区画のみ)*")=1),1,""))</f>
        <v/>
      </c>
      <c r="FZ50" s="81" t="str">
        <f t="shared" si="131"/>
        <v/>
      </c>
      <c r="GA50" s="81" t="str">
        <f t="shared" si="132"/>
        <v/>
      </c>
      <c r="GB50" s="81" t="str">
        <f t="shared" si="133"/>
        <v/>
      </c>
      <c r="GC50" s="81" t="str">
        <f t="shared" si="134"/>
        <v/>
      </c>
      <c r="GD50" s="81" t="str">
        <f t="shared" si="135"/>
        <v/>
      </c>
      <c r="GE50" s="81" t="str">
        <f t="shared" si="136"/>
        <v/>
      </c>
      <c r="GF50" s="81" t="str">
        <f t="shared" si="137"/>
        <v/>
      </c>
      <c r="GG50" s="81" t="str">
        <f>IF(OR(GF50="",$E50&lt;&gt;"全部"),"",IF(COUNTIF(GF$18:GF50,"*"&amp;$U50&amp;"_全部*")=1,1,""))</f>
        <v/>
      </c>
      <c r="GH50" s="81" t="str">
        <f t="shared" si="138"/>
        <v/>
      </c>
      <c r="GI50" s="81" t="str">
        <f t="shared" si="139"/>
        <v/>
      </c>
      <c r="GJ50" s="81" t="str">
        <f>IF(OR(GF50="",AND($E50&lt;&gt;"一部(追加調査)",$E50&lt;&gt;"一部(一区画のみ)")),"",IF(OR(COUNTIF(GF$18:GF50,"*"&amp;$U50&amp;"_一部(追加調査)*")=1,COUNTIF(GF$18:GF50,"*"&amp;$U50&amp;"_一部(一区画のみ)*")=1),1,""))</f>
        <v/>
      </c>
      <c r="GK50" s="81" t="str">
        <f t="shared" si="140"/>
        <v/>
      </c>
      <c r="GL50" s="81" t="str">
        <f t="shared" si="141"/>
        <v/>
      </c>
      <c r="GM50" s="81" t="str">
        <f t="shared" si="142"/>
        <v/>
      </c>
      <c r="GN50" s="81" t="str">
        <f t="shared" si="143"/>
        <v/>
      </c>
      <c r="GO50" s="81" t="str">
        <f t="shared" si="144"/>
        <v/>
      </c>
      <c r="GP50" s="81" t="str">
        <f t="shared" si="145"/>
        <v/>
      </c>
      <c r="GQ50" s="81" t="str">
        <f t="shared" si="146"/>
        <v/>
      </c>
      <c r="GR50" s="81" t="str">
        <f>IF(OR(GQ50="",$E50&lt;&gt;"全部"),"",IF(COUNTIF(GQ$18:GQ50,"*"&amp;$U50&amp;"_全部*")=1,1,""))</f>
        <v/>
      </c>
      <c r="GS50" s="81" t="str">
        <f t="shared" si="147"/>
        <v/>
      </c>
      <c r="GT50" s="89" t="str">
        <f t="shared" si="148"/>
        <v/>
      </c>
      <c r="GU50" s="81" t="str">
        <f>IF(OR(GQ50="",AND($E50&lt;&gt;"一部(追加調査)",$E50&lt;&gt;"一部(一区画のみ)")),"",IF(OR(COUNTIF(GQ$18:GQ50,"*"&amp;$U50&amp;"_一部(追加調査)*")=1,COUNTIF(GQ$18:GQ50,"*"&amp;$U50&amp;"_一部(一区画のみ)*")=1),1,""))</f>
        <v/>
      </c>
      <c r="GV50" s="81" t="str">
        <f t="shared" si="149"/>
        <v/>
      </c>
      <c r="GW50" s="81" t="str">
        <f t="shared" si="150"/>
        <v/>
      </c>
      <c r="GX50" s="81" t="str">
        <f t="shared" si="151"/>
        <v/>
      </c>
      <c r="GY50" s="81" t="str">
        <f t="shared" si="152"/>
        <v/>
      </c>
      <c r="GZ50" s="81" t="str">
        <f t="shared" si="153"/>
        <v/>
      </c>
      <c r="HA50" s="81" t="str">
        <f t="shared" si="154"/>
        <v/>
      </c>
      <c r="HB50" s="81" t="str">
        <f t="shared" si="155"/>
        <v/>
      </c>
      <c r="HC50" s="81" t="str">
        <f>IF(OR(HB50="",$E50&lt;&gt;"全部"),"",IF(COUNTIF(HB$18:HB50,"*"&amp;$U50&amp;"_全部*")=1,1,""))</f>
        <v/>
      </c>
      <c r="HD50" s="81" t="str">
        <f t="shared" si="156"/>
        <v/>
      </c>
      <c r="HE50" s="81" t="str">
        <f t="shared" si="157"/>
        <v/>
      </c>
      <c r="HF50" s="81" t="str">
        <f>IF(OR(HB50="",AND($E50&lt;&gt;"一部(追加調査)",$E50&lt;&gt;"一部(一区画のみ)")),"",IF(OR(COUNTIF(HB$18:HB50,"*"&amp;$U50&amp;"_一部(追加調査)*")=1,COUNTIF(HB$18:HB50,"*"&amp;$U50&amp;"_一部(一区画のみ)*")=1),1,""))</f>
        <v/>
      </c>
      <c r="HG50" s="81" t="str">
        <f t="shared" si="158"/>
        <v/>
      </c>
      <c r="HH50" s="81" t="str">
        <f t="shared" si="159"/>
        <v/>
      </c>
      <c r="HI50" s="81" t="str">
        <f t="shared" si="160"/>
        <v/>
      </c>
      <c r="HJ50" s="81" t="str">
        <f t="shared" si="161"/>
        <v/>
      </c>
      <c r="HK50" s="81" t="str">
        <f t="shared" si="162"/>
        <v/>
      </c>
      <c r="HL50" s="81" t="str">
        <f t="shared" si="163"/>
        <v/>
      </c>
      <c r="HM50" s="81" t="str">
        <f t="shared" si="164"/>
        <v/>
      </c>
      <c r="HN50" s="81" t="str">
        <f>IF(OR(HM50="",$E50&lt;&gt;"全部"),"",IF(COUNTIF(HM$18:HM50,"*"&amp;$U50&amp;"_全部*")=1,1,""))</f>
        <v/>
      </c>
      <c r="HO50" s="81" t="str">
        <f t="shared" si="165"/>
        <v/>
      </c>
      <c r="HP50" s="89" t="str">
        <f t="shared" si="166"/>
        <v/>
      </c>
      <c r="HQ50" s="81" t="str">
        <f>IF(OR(HM50="",AND($E50&lt;&gt;"一部(追加調査)",$E50&lt;&gt;"一部(一区画のみ)")),"",IF(OR(COUNTIF(HM$18:HM50,"*"&amp;$U50&amp;"_一部(追加調査)*")=1,COUNTIF(HM$18:HM50,"*"&amp;$U50&amp;"_一部(一区画のみ)*")=1),1,""))</f>
        <v/>
      </c>
      <c r="HR50" s="81" t="str">
        <f t="shared" si="167"/>
        <v/>
      </c>
      <c r="HS50" s="81" t="str">
        <f t="shared" si="168"/>
        <v/>
      </c>
      <c r="HT50" s="81" t="str">
        <f t="shared" si="169"/>
        <v/>
      </c>
      <c r="HU50" s="81" t="str">
        <f t="shared" si="170"/>
        <v/>
      </c>
      <c r="HV50" s="81" t="str">
        <f t="shared" si="171"/>
        <v/>
      </c>
      <c r="HW50" s="81" t="str">
        <f t="shared" si="172"/>
        <v/>
      </c>
      <c r="HX50" s="81" t="str">
        <f t="shared" si="173"/>
        <v/>
      </c>
      <c r="HY50" s="81" t="str">
        <f>IF(OR(HX50="",$E50&lt;&gt;"全部"),"",IF(COUNTIF(HX$18:HX50,"*"&amp;$U50&amp;"_全部*")=1,1,""))</f>
        <v/>
      </c>
      <c r="HZ50" s="81" t="str">
        <f t="shared" si="174"/>
        <v/>
      </c>
      <c r="IA50" s="81" t="str">
        <f t="shared" si="175"/>
        <v/>
      </c>
      <c r="IB50" s="81" t="str">
        <f>IF(OR(HX50="",AND($E50&lt;&gt;"一部(追加調査)",$E50&lt;&gt;"一部(一区画のみ)")),"",IF(OR(COUNTIF(HX$18:HX50,"*"&amp;$U50&amp;"_一部(追加調査)*")=1,COUNTIF(HX$18:HX50,"*"&amp;$U50&amp;"_一部(一区画のみ)*")=1),1,""))</f>
        <v/>
      </c>
      <c r="IC50" s="81" t="str">
        <f t="shared" si="176"/>
        <v/>
      </c>
      <c r="ID50" s="81" t="str">
        <f t="shared" si="177"/>
        <v/>
      </c>
      <c r="IE50" s="81" t="str">
        <f t="shared" si="178"/>
        <v/>
      </c>
      <c r="IF50" s="81" t="str">
        <f t="shared" si="179"/>
        <v/>
      </c>
      <c r="IG50" s="81" t="str">
        <f t="shared" si="180"/>
        <v/>
      </c>
      <c r="IH50" s="81" t="str">
        <f t="shared" si="181"/>
        <v/>
      </c>
      <c r="II50" s="81" t="str">
        <f t="shared" si="182"/>
        <v/>
      </c>
      <c r="IJ50" s="81" t="str">
        <f>IF(OR(II50="",$E50&lt;&gt;"全部"),"",IF(COUNTIF(II$18:II50,"*"&amp;$U50&amp;"_全部*")=1,1,""))</f>
        <v/>
      </c>
      <c r="IK50" s="81" t="str">
        <f t="shared" si="183"/>
        <v/>
      </c>
      <c r="IL50" s="89" t="str">
        <f t="shared" si="184"/>
        <v/>
      </c>
      <c r="IM50" s="81" t="str">
        <f>IF(OR(II50="",AND($E50&lt;&gt;"一部(追加調査)",$E50&lt;&gt;"一部(一区画のみ)")),"",IF(OR(COUNTIF(II$18:II50,"*"&amp;$U50&amp;"_一部(追加調査)*")=1,COUNTIF(II$18:II50,"*"&amp;$U50&amp;"_一部(一区画のみ)*")=1),1,""))</f>
        <v/>
      </c>
      <c r="IN50" s="81" t="str">
        <f t="shared" si="185"/>
        <v/>
      </c>
      <c r="IO50" s="81" t="str">
        <f t="shared" si="186"/>
        <v/>
      </c>
      <c r="IP50" s="81" t="str">
        <f t="shared" si="187"/>
        <v/>
      </c>
      <c r="IQ50" s="81" t="str">
        <f t="shared" si="188"/>
        <v/>
      </c>
      <c r="IR50" s="81" t="str">
        <f t="shared" si="189"/>
        <v/>
      </c>
      <c r="IS50" s="81" t="str">
        <f t="shared" si="190"/>
        <v/>
      </c>
      <c r="IT50" s="81" t="str">
        <f t="shared" si="191"/>
        <v/>
      </c>
      <c r="IU50" s="81" t="str">
        <f>IF(OR(IT50="",$E50&lt;&gt;"全部"),"",IF(COUNTIF(IT$18:IT50,"*"&amp;$U50&amp;"_全部*")=1,1,""))</f>
        <v/>
      </c>
      <c r="IV50" s="81" t="str">
        <f t="shared" si="192"/>
        <v/>
      </c>
      <c r="IW50" s="81" t="str">
        <f t="shared" si="193"/>
        <v/>
      </c>
      <c r="IX50" s="81" t="str">
        <f>IF(OR(IT50="",AND($E50&lt;&gt;"一部(追加調査)",$E50&lt;&gt;"一部(一区画のみ)")),"",IF(OR(COUNTIF(IT$18:IT50,"*"&amp;$U50&amp;"_一部(追加調査)*")=1,COUNTIF(IT$18:IT50,"*"&amp;$U50&amp;"_一部(一区画のみ)*")=1),1,""))</f>
        <v/>
      </c>
      <c r="IY50" s="81" t="str">
        <f t="shared" si="194"/>
        <v/>
      </c>
      <c r="IZ50" s="81" t="str">
        <f t="shared" si="195"/>
        <v/>
      </c>
      <c r="JA50" s="81" t="str">
        <f t="shared" si="196"/>
        <v/>
      </c>
      <c r="JB50" s="81" t="str">
        <f t="shared" si="197"/>
        <v/>
      </c>
      <c r="JC50" s="81" t="str">
        <f t="shared" si="198"/>
        <v/>
      </c>
      <c r="JD50" s="81" t="str">
        <f t="shared" si="199"/>
        <v/>
      </c>
      <c r="JE50" s="81" t="str">
        <f t="shared" si="200"/>
        <v/>
      </c>
      <c r="JF50" s="81" t="str">
        <f>IF(OR(JE50="",$E50&lt;&gt;"全部"),"",IF(COUNTIF(JE$18:JE50,"*"&amp;$U50&amp;"_全部*")=1,1,""))</f>
        <v/>
      </c>
      <c r="JG50" s="81" t="str">
        <f t="shared" si="201"/>
        <v/>
      </c>
      <c r="JH50" s="89" t="str">
        <f t="shared" si="202"/>
        <v/>
      </c>
      <c r="JI50" s="81" t="str">
        <f>IF(OR(JE50="",AND($E50&lt;&gt;"一部(追加調査)",$E50&lt;&gt;"一部(一区画のみ)")),"",IF(OR(COUNTIF(JE$18:JE50,"*"&amp;$U50&amp;"_一部(追加調査)*")=1,COUNTIF(JE$18:JE50,"*"&amp;$U50&amp;"_一部(一区画のみ)*")=1),1,""))</f>
        <v/>
      </c>
      <c r="JJ50" s="81" t="str">
        <f t="shared" si="203"/>
        <v/>
      </c>
      <c r="JK50" s="81" t="str">
        <f t="shared" si="204"/>
        <v/>
      </c>
      <c r="JL50" s="81" t="str">
        <f t="shared" si="205"/>
        <v/>
      </c>
      <c r="JM50" s="81" t="str">
        <f t="shared" si="206"/>
        <v/>
      </c>
      <c r="JN50" s="81" t="str">
        <f t="shared" si="207"/>
        <v/>
      </c>
      <c r="JO50" s="81" t="str">
        <f t="shared" si="208"/>
        <v/>
      </c>
      <c r="JP50" s="81" t="str">
        <f t="shared" si="209"/>
        <v/>
      </c>
      <c r="JQ50" s="81" t="str">
        <f>IF(OR(JP50="",$E50&lt;&gt;"全部"),"",IF(COUNTIF(JP$18:JP50,"*"&amp;$U50&amp;"_全部*")=1,1,""))</f>
        <v/>
      </c>
      <c r="JR50" s="81" t="str">
        <f t="shared" si="210"/>
        <v/>
      </c>
      <c r="JS50" s="81" t="str">
        <f t="shared" si="211"/>
        <v/>
      </c>
      <c r="JT50" s="81" t="str">
        <f>IF(OR(JP50="",AND($E50&lt;&gt;"一部(追加調査)",$E50&lt;&gt;"一部(一区画のみ)")),"",IF(OR(COUNTIF(JP$18:JP50,"*"&amp;$U50&amp;"_一部(追加調査)*")=1,COUNTIF(JP$18:JP50,"*"&amp;$U50&amp;"_一部(一区画のみ)*")=1),1,""))</f>
        <v/>
      </c>
      <c r="JU50" s="81" t="str">
        <f t="shared" si="212"/>
        <v/>
      </c>
      <c r="JV50" s="81" t="str">
        <f t="shared" si="213"/>
        <v/>
      </c>
      <c r="JW50" s="81" t="str">
        <f t="shared" si="214"/>
        <v/>
      </c>
      <c r="JX50" s="81" t="str">
        <f t="shared" si="215"/>
        <v/>
      </c>
      <c r="JY50" s="81" t="str">
        <f t="shared" si="216"/>
        <v/>
      </c>
      <c r="JZ50" s="81" t="str">
        <f t="shared" si="217"/>
        <v/>
      </c>
    </row>
    <row r="51" spans="1:286" s="81" customFormat="1" ht="15" customHeight="1">
      <c r="A51" s="79"/>
      <c r="B51" s="82">
        <f t="shared" si="0"/>
        <v>34</v>
      </c>
      <c r="C51" s="65"/>
      <c r="D51" s="66"/>
      <c r="E51" s="67"/>
      <c r="F51" s="68"/>
      <c r="G51" s="69"/>
      <c r="H51" s="70"/>
      <c r="I51" s="71"/>
      <c r="J51" s="71"/>
      <c r="K51" s="71"/>
      <c r="L51" s="71"/>
      <c r="M51" s="71"/>
      <c r="N51" s="71"/>
      <c r="O51" s="71"/>
      <c r="P51" s="71"/>
      <c r="Q51" s="71"/>
      <c r="R51" s="71"/>
      <c r="S51" s="72"/>
      <c r="T51" s="79"/>
      <c r="U51" s="81" t="str">
        <f t="shared" si="1"/>
        <v/>
      </c>
      <c r="V51" s="81" t="str">
        <f>IF(U51="","",COUNTIF(U$18:U51,U51))</f>
        <v/>
      </c>
      <c r="W51" s="81" t="str">
        <f t="shared" si="2"/>
        <v/>
      </c>
      <c r="X51" s="81" t="str">
        <f>IF(OR(W51="",$E51&lt;&gt;"全部"),"",IF(COUNTIF(W$18:W51,"*"&amp;$U51&amp;"_全部*")=1,1,""))</f>
        <v/>
      </c>
      <c r="Y51" s="81" t="str">
        <f t="shared" si="3"/>
        <v/>
      </c>
      <c r="Z51" s="89" t="str">
        <f t="shared" si="4"/>
        <v/>
      </c>
      <c r="AA51" s="81" t="str">
        <f>IF(OR(W51="",AND($E51&lt;&gt;"一部(追加調査)",$E51&lt;&gt;"一部(一区画のみ)")),"",IF(OR(COUNTIF(W$18:W51, "*" &amp; $U51 &amp; "_一部(追加調査)*")=1, COUNTIF(W$18:W51, "*" &amp; $U51 &amp; "_一部(一区画のみ)*")=1), 1, ""))</f>
        <v/>
      </c>
      <c r="AB51" s="81" t="str">
        <f t="shared" si="5"/>
        <v/>
      </c>
      <c r="AC51" s="81" t="str">
        <f t="shared" si="6"/>
        <v/>
      </c>
      <c r="AD51" s="81" t="str">
        <f t="shared" si="7"/>
        <v/>
      </c>
      <c r="AE51" s="81" t="str">
        <f t="shared" si="8"/>
        <v/>
      </c>
      <c r="AF51" s="81" t="str">
        <f t="shared" si="9"/>
        <v/>
      </c>
      <c r="AG51" s="81" t="str">
        <f t="shared" si="10"/>
        <v/>
      </c>
      <c r="AH51" s="81" t="str">
        <f t="shared" si="11"/>
        <v/>
      </c>
      <c r="AI51" s="81" t="str">
        <f>IF(OR(AH51="",$E51&lt;&gt;"全部"),"",IF(COUNTIF(AH$18:AH51,"*"&amp;$U51&amp;"_全部*")=1,1,""))</f>
        <v/>
      </c>
      <c r="AJ51" s="81" t="str">
        <f t="shared" si="12"/>
        <v/>
      </c>
      <c r="AK51" s="81" t="str">
        <f t="shared" si="13"/>
        <v/>
      </c>
      <c r="AL51" s="81" t="str">
        <f>IF(OR(AH51="",AND($E51&lt;&gt;"一部(追加調査)",$E51&lt;&gt;"一部(一区画のみ)")),"",IF(OR(COUNTIF(AH$18:AH51,"*"&amp;$U51&amp;"_一部(追加調査)*")=1,COUNTIF(AH$18:AH51,"*"&amp;$U51&amp;"_一部(一区画のみ)*")=1),1,""))</f>
        <v/>
      </c>
      <c r="AM51" s="81" t="str">
        <f t="shared" si="14"/>
        <v/>
      </c>
      <c r="AN51" s="81" t="str">
        <f t="shared" si="15"/>
        <v/>
      </c>
      <c r="AO51" s="81" t="str">
        <f t="shared" si="16"/>
        <v/>
      </c>
      <c r="AP51" s="81" t="str">
        <f t="shared" si="17"/>
        <v/>
      </c>
      <c r="AQ51" s="81" t="str">
        <f t="shared" si="18"/>
        <v/>
      </c>
      <c r="AR51" s="81" t="str">
        <f t="shared" si="19"/>
        <v/>
      </c>
      <c r="AS51" s="81" t="str">
        <f t="shared" si="20"/>
        <v/>
      </c>
      <c r="AT51" s="81" t="str">
        <f>IF(OR(AS51="",$E51&lt;&gt;"全部"),"",IF(COUNTIF(AS$18:AS51,"*"&amp;$U51&amp;"_全部*")=1,1,""))</f>
        <v/>
      </c>
      <c r="AU51" s="81" t="str">
        <f t="shared" si="21"/>
        <v/>
      </c>
      <c r="AV51" s="89" t="str">
        <f t="shared" si="22"/>
        <v/>
      </c>
      <c r="AW51" s="81" t="str">
        <f>IF(OR(AS51="",AND($E51&lt;&gt;"一部(追加調査)",$E51&lt;&gt;"一部(一区画のみ)")),"",IF(OR(COUNTIF(AS$18:AS51,"*"&amp;$U51&amp;"_一部(追加調査)*")=1,COUNTIF(AS$18:AS51,"*"&amp;$U51&amp;"_一部(一区画のみ)*")=1),1,""))</f>
        <v/>
      </c>
      <c r="AX51" s="81" t="str">
        <f t="shared" si="23"/>
        <v/>
      </c>
      <c r="AY51" s="81" t="str">
        <f t="shared" si="24"/>
        <v/>
      </c>
      <c r="AZ51" s="81" t="str">
        <f t="shared" si="25"/>
        <v/>
      </c>
      <c r="BA51" s="81" t="str">
        <f t="shared" si="26"/>
        <v/>
      </c>
      <c r="BB51" s="81" t="str">
        <f t="shared" si="27"/>
        <v/>
      </c>
      <c r="BC51" s="81" t="str">
        <f t="shared" si="28"/>
        <v/>
      </c>
      <c r="BD51" s="81" t="str">
        <f t="shared" si="29"/>
        <v/>
      </c>
      <c r="BE51" s="81" t="str">
        <f>IF(OR(BD51="",$E51&lt;&gt;"全部"),"",IF(COUNTIF(BD$18:BD51,"*"&amp;$U51&amp;"_全部*")=1,1,""))</f>
        <v/>
      </c>
      <c r="BF51" s="81" t="str">
        <f t="shared" si="30"/>
        <v/>
      </c>
      <c r="BG51" s="81" t="str">
        <f t="shared" si="31"/>
        <v/>
      </c>
      <c r="BH51" s="81" t="str">
        <f>IF(OR(BD51="",AND($E51&lt;&gt;"一部(追加調査)",$E51&lt;&gt;"一部(一区画のみ)")),"",IF(OR(COUNTIF(BD$18:BD51,"*"&amp;$U51&amp;"_一部(追加調査)*")=1, COUNTIF(BD$18:BD51,"*"&amp;$U51&amp;"_一部(一区画のみ)*")=1),1,""))</f>
        <v/>
      </c>
      <c r="BI51" s="81" t="str">
        <f t="shared" si="32"/>
        <v/>
      </c>
      <c r="BJ51" s="81" t="str">
        <f t="shared" si="33"/>
        <v/>
      </c>
      <c r="BK51" s="81" t="str">
        <f t="shared" si="34"/>
        <v/>
      </c>
      <c r="BL51" s="81" t="str">
        <f t="shared" si="35"/>
        <v/>
      </c>
      <c r="BM51" s="81" t="str">
        <f t="shared" si="36"/>
        <v/>
      </c>
      <c r="BN51" s="81" t="str">
        <f t="shared" si="37"/>
        <v/>
      </c>
      <c r="BO51" s="81" t="str">
        <f t="shared" si="38"/>
        <v/>
      </c>
      <c r="BP51" s="81" t="str">
        <f>IF(OR(BO51="",$E51&lt;&gt;"全部"),"",IF(COUNTIF(BO$18:BO51,"*"&amp;$U51&amp;"_全部*")=1,1,""))</f>
        <v/>
      </c>
      <c r="BQ51" s="81" t="str">
        <f t="shared" si="39"/>
        <v/>
      </c>
      <c r="BR51" s="89" t="str">
        <f t="shared" si="40"/>
        <v/>
      </c>
      <c r="BS51" s="81" t="str">
        <f>IF(OR(BO51="",AND($E51&lt;&gt;"一部(追加調査)",$E51&lt;&gt;"一部(一区画のみ)")),"",IF(OR(COUNTIF(BO$18:BO51,"*"&amp;$U51&amp;"_一部(追加調査)*")=1, COUNTIF(BO$18:BO51,"*"&amp;$U51&amp;"_一部(一区画のみ*")=1),1,""))</f>
        <v/>
      </c>
      <c r="BT51" s="81" t="str">
        <f t="shared" si="41"/>
        <v/>
      </c>
      <c r="BU51" s="81" t="str">
        <f t="shared" si="42"/>
        <v/>
      </c>
      <c r="BV51" s="81" t="str">
        <f t="shared" si="43"/>
        <v/>
      </c>
      <c r="BW51" s="81" t="str">
        <f t="shared" si="44"/>
        <v/>
      </c>
      <c r="BX51" s="81" t="str">
        <f t="shared" si="45"/>
        <v/>
      </c>
      <c r="BY51" s="81" t="str">
        <f t="shared" si="46"/>
        <v/>
      </c>
      <c r="BZ51" s="81" t="str">
        <f t="shared" si="47"/>
        <v/>
      </c>
      <c r="CA51" s="81" t="str">
        <f>IF(OR(BZ51="",$E51&lt;&gt;"全部"),"",IF(COUNTIF(BZ$18:BZ51,"*"&amp;$U51&amp;"_全部*")=1,1,""))</f>
        <v/>
      </c>
      <c r="CB51" s="81" t="str">
        <f t="shared" si="48"/>
        <v/>
      </c>
      <c r="CC51" s="81" t="str">
        <f t="shared" si="49"/>
        <v/>
      </c>
      <c r="CD51" s="81" t="str">
        <f>IF(OR(BZ51="",AND($E51&lt;&gt;"一部(追加調査)",$E51&lt;&gt;"一部(一区画のみ)")),"",IF(OR(COUNTIF(BZ$18:BZ51,"*"&amp;$U51&amp;"_一部(追加調査)*")=1,COUNTIF(BZ$18:BZ51,"*"&amp;$U51&amp;"_一部(一区画のみ)*")=1),1,""))</f>
        <v/>
      </c>
      <c r="CE51" s="81" t="str">
        <f t="shared" si="50"/>
        <v/>
      </c>
      <c r="CF51" s="81" t="str">
        <f t="shared" si="51"/>
        <v/>
      </c>
      <c r="CG51" s="81" t="str">
        <f t="shared" si="52"/>
        <v/>
      </c>
      <c r="CH51" s="81" t="str">
        <f t="shared" si="53"/>
        <v/>
      </c>
      <c r="CI51" s="81" t="str">
        <f t="shared" si="54"/>
        <v/>
      </c>
      <c r="CJ51" s="81" t="str">
        <f t="shared" si="55"/>
        <v/>
      </c>
      <c r="CK51" s="81" t="str">
        <f t="shared" si="56"/>
        <v/>
      </c>
      <c r="CL51" s="81" t="str">
        <f>IF(OR(CK51="",$E51&lt;&gt;"全部"),"",IF(COUNTIF(CK$18:CK51,"*"&amp;$U51&amp;"_全部*")=1,1,""))</f>
        <v/>
      </c>
      <c r="CM51" s="81" t="str">
        <f t="shared" si="57"/>
        <v/>
      </c>
      <c r="CN51" s="89" t="str">
        <f t="shared" si="58"/>
        <v/>
      </c>
      <c r="CO51" s="81" t="str">
        <f>IF(OR(CK51="",AND($E51&lt;&gt;"一部(追加調査)",$E51&lt;&gt;"一部(一区画のみ)")),"",IF(OR(COUNTIF(CK$18:CK51,"*"&amp;$U51&amp;"_一部(追加調査)*")=1,COUNTIF(CK$18:CK51,"*"&amp;$U51&amp;"_一部(一区画のみ)*")=1),1,""))</f>
        <v/>
      </c>
      <c r="CP51" s="81" t="str">
        <f t="shared" si="59"/>
        <v/>
      </c>
      <c r="CQ51" s="81" t="str">
        <f t="shared" si="60"/>
        <v/>
      </c>
      <c r="CR51" s="81" t="str">
        <f t="shared" si="61"/>
        <v/>
      </c>
      <c r="CS51" s="81" t="str">
        <f t="shared" si="62"/>
        <v/>
      </c>
      <c r="CT51" s="81" t="str">
        <f t="shared" si="63"/>
        <v/>
      </c>
      <c r="CU51" s="81" t="str">
        <f t="shared" si="64"/>
        <v/>
      </c>
      <c r="CV51" s="81" t="str">
        <f t="shared" si="65"/>
        <v/>
      </c>
      <c r="CW51" s="81" t="str">
        <f>IF(OR(CV51="",$E51&lt;&gt;"全部"),"",IF(COUNTIF(CV$18:CV51,"*"&amp;$U51&amp;"_全部*")=1,1,""))</f>
        <v/>
      </c>
      <c r="CX51" s="81" t="str">
        <f t="shared" si="66"/>
        <v/>
      </c>
      <c r="CY51" s="81" t="str">
        <f t="shared" si="67"/>
        <v/>
      </c>
      <c r="CZ51" s="81" t="str">
        <f>IF(OR(CV51="",AND($E51&lt;&gt;"一部(追加調査)",$E51&lt;&gt;"一部(一区画のみ)")),"",IF(OR(COUNTIF(CV$18:CV51,"*"&amp;$U51&amp;"_一部(追加調査)*")=1,COUNTIF(CV$18:CV51,"*"&amp;$U51&amp;"_一部(一区画のみ)*")=1),1,""))</f>
        <v/>
      </c>
      <c r="DA51" s="81" t="str">
        <f t="shared" si="68"/>
        <v/>
      </c>
      <c r="DB51" s="81" t="str">
        <f t="shared" si="69"/>
        <v/>
      </c>
      <c r="DC51" s="81" t="str">
        <f t="shared" si="70"/>
        <v/>
      </c>
      <c r="DD51" s="81" t="str">
        <f t="shared" si="71"/>
        <v/>
      </c>
      <c r="DE51" s="81" t="str">
        <f t="shared" si="72"/>
        <v/>
      </c>
      <c r="DF51" s="81" t="str">
        <f t="shared" si="73"/>
        <v/>
      </c>
      <c r="DG51" s="81" t="str">
        <f t="shared" si="74"/>
        <v/>
      </c>
      <c r="DH51" s="81" t="str">
        <f>IF(OR(DG51="",$E51&lt;&gt;"全部"),"",IF(COUNTIF(DG$18:DG51,"*"&amp;$U51&amp;"_全部*")=1,1,""))</f>
        <v/>
      </c>
      <c r="DI51" s="81" t="str">
        <f t="shared" si="75"/>
        <v/>
      </c>
      <c r="DJ51" s="89" t="str">
        <f t="shared" si="76"/>
        <v/>
      </c>
      <c r="DK51" s="81" t="str">
        <f>IF(OR(DG51="",AND($E51&lt;&gt;"一部(追加調査)",$E51&lt;&gt;"一部(一区画のみ)")),"",IF(OR(COUNTIF(DG$18:DG51,"*"&amp;$U51&amp;"_一部(追加調査)*")=1,COUNTIF(DG$18:DG51,"*"&amp;$U51&amp;"_一部(一区画のみ)*")=1),1,""))</f>
        <v/>
      </c>
      <c r="DL51" s="81" t="str">
        <f t="shared" si="77"/>
        <v/>
      </c>
      <c r="DM51" s="81" t="str">
        <f t="shared" si="78"/>
        <v/>
      </c>
      <c r="DN51" s="81" t="str">
        <f t="shared" si="79"/>
        <v/>
      </c>
      <c r="DO51" s="81" t="str">
        <f t="shared" si="80"/>
        <v/>
      </c>
      <c r="DP51" s="81" t="str">
        <f t="shared" si="81"/>
        <v/>
      </c>
      <c r="DQ51" s="81" t="str">
        <f t="shared" si="82"/>
        <v/>
      </c>
      <c r="DR51" s="81" t="str">
        <f t="shared" si="83"/>
        <v/>
      </c>
      <c r="DS51" s="81" t="str">
        <f>IF(OR(DR51="",$E51&lt;&gt;"全部"),"",IF(COUNTIF(DR$18:DR51,"*"&amp;$U51&amp;"_全部*")=1,1,""))</f>
        <v/>
      </c>
      <c r="DT51" s="81" t="str">
        <f t="shared" si="84"/>
        <v/>
      </c>
      <c r="DU51" s="81" t="str">
        <f t="shared" si="85"/>
        <v/>
      </c>
      <c r="DV51" s="81" t="str">
        <f>IF(OR(DR51="",AND($E51&lt;&gt;"一部(追加調査)",$E51&lt;&gt;"一部(一区画のみ)")),"",IF(OR(COUNTIF(DR$18:DR51,"*"&amp;$U51&amp;"_一部(追加調査)*")=1,COUNTIF(DR$18:DR51,"*"&amp;$U51&amp;"_一部(一区画のみ)*")=1),1,""))</f>
        <v/>
      </c>
      <c r="DW51" s="81" t="str">
        <f t="shared" si="86"/>
        <v/>
      </c>
      <c r="DX51" s="81" t="str">
        <f t="shared" si="87"/>
        <v/>
      </c>
      <c r="DY51" s="81" t="str">
        <f t="shared" si="88"/>
        <v/>
      </c>
      <c r="DZ51" s="81" t="str">
        <f t="shared" si="89"/>
        <v/>
      </c>
      <c r="EA51" s="81" t="str">
        <f t="shared" si="90"/>
        <v/>
      </c>
      <c r="EB51" s="81" t="str">
        <f t="shared" si="91"/>
        <v/>
      </c>
      <c r="EC51" s="81" t="str">
        <f t="shared" si="92"/>
        <v/>
      </c>
      <c r="ED51" s="81" t="str">
        <f>IF(OR(EC51="",$E51&lt;&gt;"全部"),"",IF(COUNTIF(EC$18:EC51,"*"&amp;$U51&amp;"_全部*")=1,1,""))</f>
        <v/>
      </c>
      <c r="EE51" s="81" t="str">
        <f t="shared" si="93"/>
        <v/>
      </c>
      <c r="EF51" s="89" t="str">
        <f t="shared" si="94"/>
        <v/>
      </c>
      <c r="EG51" s="81" t="str">
        <f>IF(OR(EC51="",AND($E51&lt;&gt;"一部(追加調査)",$E51&lt;&gt;"一部(一区画のみ)")),"",IF(OR(COUNTIF(EC$18:EC51,"*"&amp;$U51&amp;"_一部(追加調査)*")=1,COUNTIF(EC$18:EC51,"*"&amp;$U51&amp;"_一部(一区画のみ)*")=1),1,""))</f>
        <v/>
      </c>
      <c r="EH51" s="81" t="str">
        <f t="shared" si="95"/>
        <v/>
      </c>
      <c r="EI51" s="81" t="str">
        <f t="shared" si="96"/>
        <v/>
      </c>
      <c r="EJ51" s="81" t="str">
        <f t="shared" si="97"/>
        <v/>
      </c>
      <c r="EK51" s="81" t="str">
        <f t="shared" si="98"/>
        <v/>
      </c>
      <c r="EL51" s="81" t="str">
        <f t="shared" si="99"/>
        <v/>
      </c>
      <c r="EM51" s="81" t="str">
        <f t="shared" si="100"/>
        <v/>
      </c>
      <c r="EN51" s="81" t="str">
        <f t="shared" si="101"/>
        <v/>
      </c>
      <c r="EO51" s="81" t="str">
        <f>IF(OR(EN51="",$E51&lt;&gt;"全部"),"",IF(COUNTIF(EN$18:EN51,"*"&amp;$U51&amp;"_全部*")=1,1,""))</f>
        <v/>
      </c>
      <c r="EP51" s="81" t="str">
        <f t="shared" si="102"/>
        <v/>
      </c>
      <c r="EQ51" s="81" t="str">
        <f t="shared" si="103"/>
        <v/>
      </c>
      <c r="ER51" s="81" t="str">
        <f>IF(OR(EN51="",AND($E51&lt;&gt;"一部(追加調査)",$E51&lt;&gt;"一部(一区画のみ)")),"",IF(OR(COUNTIF(EN$18:EN51,"*"&amp;$U51&amp;"_一部(追加調査)*")=1,COUNTIF(EN$18:EN51,"*"&amp;$U51&amp;"_一部(一区画のみ)*")=1),1,""))</f>
        <v/>
      </c>
      <c r="ES51" s="81" t="str">
        <f t="shared" si="104"/>
        <v/>
      </c>
      <c r="ET51" s="81" t="str">
        <f t="shared" si="105"/>
        <v/>
      </c>
      <c r="EU51" s="81" t="str">
        <f t="shared" si="106"/>
        <v/>
      </c>
      <c r="EV51" s="81" t="str">
        <f t="shared" si="107"/>
        <v/>
      </c>
      <c r="EW51" s="81" t="str">
        <f t="shared" si="108"/>
        <v/>
      </c>
      <c r="EX51" s="81" t="str">
        <f t="shared" si="109"/>
        <v/>
      </c>
      <c r="EY51" s="81" t="str">
        <f t="shared" si="110"/>
        <v/>
      </c>
      <c r="EZ51" s="81" t="str">
        <f>IF(OR(EY51="",$E51&lt;&gt;"全部"),"",IF(COUNTIF(EY$18:EY51,"*"&amp;$U51&amp;"_全部*")=1,1,""))</f>
        <v/>
      </c>
      <c r="FA51" s="81" t="str">
        <f t="shared" si="111"/>
        <v/>
      </c>
      <c r="FB51" s="89" t="str">
        <f t="shared" si="112"/>
        <v/>
      </c>
      <c r="FC51" s="81" t="str">
        <f>IF(OR(EY51="",AND($E51&lt;&gt;"一部(追加調査)",$E51&lt;&gt;"一部(一区画のみ)")),"",IF(OR(COUNTIF(EY$18:EY51,"*"&amp;$U51&amp;"_一部(追加調査)*")=1,COUNTIF(EY$18:EY51,"*"&amp;$U51&amp;"_一部(一区画のみ)*")=1),1,""))</f>
        <v/>
      </c>
      <c r="FD51" s="81" t="str">
        <f t="shared" si="113"/>
        <v/>
      </c>
      <c r="FE51" s="81" t="str">
        <f t="shared" si="114"/>
        <v/>
      </c>
      <c r="FF51" s="81" t="str">
        <f t="shared" si="115"/>
        <v/>
      </c>
      <c r="FG51" s="81" t="str">
        <f t="shared" si="116"/>
        <v/>
      </c>
      <c r="FH51" s="81" t="str">
        <f t="shared" si="117"/>
        <v/>
      </c>
      <c r="FI51" s="81" t="str">
        <f t="shared" si="118"/>
        <v/>
      </c>
      <c r="FJ51" s="81" t="str">
        <f t="shared" si="119"/>
        <v/>
      </c>
      <c r="FK51" s="81" t="str">
        <f>IF(OR(FJ51="",$E51&lt;&gt;"全部"),"",IF(COUNTIF(FJ$18:FJ51,"*"&amp;$U51&amp;"_全部*")=1,1,""))</f>
        <v/>
      </c>
      <c r="FL51" s="81" t="str">
        <f t="shared" si="120"/>
        <v/>
      </c>
      <c r="FM51" s="81" t="str">
        <f t="shared" si="121"/>
        <v/>
      </c>
      <c r="FN51" s="81" t="str">
        <f>IF(OR(FJ51="",AND($E51&lt;&gt;"一部(追加調査)",$E51&lt;&gt;"一部(一区画のみ)")),"",IF(OR(COUNTIF(FJ$18:FJ51,"*"&amp;$U51&amp;"_一部(追加調査)*")=1,COUNTIF(FJ$18:FJ51,"*"&amp;$U51&amp;"_一部(一区画のみ)*")=1),1,""))</f>
        <v/>
      </c>
      <c r="FO51" s="81" t="str">
        <f t="shared" si="122"/>
        <v/>
      </c>
      <c r="FP51" s="81" t="str">
        <f t="shared" si="123"/>
        <v/>
      </c>
      <c r="FQ51" s="81" t="str">
        <f t="shared" si="124"/>
        <v/>
      </c>
      <c r="FR51" s="81" t="str">
        <f t="shared" si="125"/>
        <v/>
      </c>
      <c r="FS51" s="81" t="str">
        <f t="shared" si="126"/>
        <v/>
      </c>
      <c r="FT51" s="81" t="str">
        <f t="shared" si="127"/>
        <v/>
      </c>
      <c r="FU51" s="81" t="str">
        <f t="shared" si="128"/>
        <v/>
      </c>
      <c r="FV51" s="81" t="str">
        <f>IF(OR(FU51="",$E51&lt;&gt;"全部"),"",IF(COUNTIF(FU$18:FU51,"*"&amp;$U51&amp;"_全部*")=1,1,""))</f>
        <v/>
      </c>
      <c r="FW51" s="81" t="str">
        <f t="shared" si="129"/>
        <v/>
      </c>
      <c r="FX51" s="89" t="str">
        <f t="shared" si="130"/>
        <v/>
      </c>
      <c r="FY51" s="81" t="str">
        <f>IF(OR(FU51="",AND($E51&lt;&gt;"一部(追加調査)",$E51&lt;&gt;"一部(一区画のみ)")),"",IF(OR(COUNTIF(FU$18:FU51,"*"&amp;$U51&amp;"_一部(追加調査)*")=1,COUNTIF(FU$18:FU51,"*"&amp;$U51&amp;"_一部(一区画のみ)*")=1),1,""))</f>
        <v/>
      </c>
      <c r="FZ51" s="81" t="str">
        <f t="shared" si="131"/>
        <v/>
      </c>
      <c r="GA51" s="81" t="str">
        <f t="shared" si="132"/>
        <v/>
      </c>
      <c r="GB51" s="81" t="str">
        <f t="shared" si="133"/>
        <v/>
      </c>
      <c r="GC51" s="81" t="str">
        <f t="shared" si="134"/>
        <v/>
      </c>
      <c r="GD51" s="81" t="str">
        <f t="shared" si="135"/>
        <v/>
      </c>
      <c r="GE51" s="81" t="str">
        <f t="shared" si="136"/>
        <v/>
      </c>
      <c r="GF51" s="81" t="str">
        <f t="shared" si="137"/>
        <v/>
      </c>
      <c r="GG51" s="81" t="str">
        <f>IF(OR(GF51="",$E51&lt;&gt;"全部"),"",IF(COUNTIF(GF$18:GF51,"*"&amp;$U51&amp;"_全部*")=1,1,""))</f>
        <v/>
      </c>
      <c r="GH51" s="81" t="str">
        <f t="shared" si="138"/>
        <v/>
      </c>
      <c r="GI51" s="81" t="str">
        <f t="shared" si="139"/>
        <v/>
      </c>
      <c r="GJ51" s="81" t="str">
        <f>IF(OR(GF51="",AND($E51&lt;&gt;"一部(追加調査)",$E51&lt;&gt;"一部(一区画のみ)")),"",IF(OR(COUNTIF(GF$18:GF51,"*"&amp;$U51&amp;"_一部(追加調査)*")=1,COUNTIF(GF$18:GF51,"*"&amp;$U51&amp;"_一部(一区画のみ)*")=1),1,""))</f>
        <v/>
      </c>
      <c r="GK51" s="81" t="str">
        <f t="shared" si="140"/>
        <v/>
      </c>
      <c r="GL51" s="81" t="str">
        <f t="shared" si="141"/>
        <v/>
      </c>
      <c r="GM51" s="81" t="str">
        <f t="shared" si="142"/>
        <v/>
      </c>
      <c r="GN51" s="81" t="str">
        <f t="shared" si="143"/>
        <v/>
      </c>
      <c r="GO51" s="81" t="str">
        <f t="shared" si="144"/>
        <v/>
      </c>
      <c r="GP51" s="81" t="str">
        <f t="shared" si="145"/>
        <v/>
      </c>
      <c r="GQ51" s="81" t="str">
        <f t="shared" si="146"/>
        <v/>
      </c>
      <c r="GR51" s="81" t="str">
        <f>IF(OR(GQ51="",$E51&lt;&gt;"全部"),"",IF(COUNTIF(GQ$18:GQ51,"*"&amp;$U51&amp;"_全部*")=1,1,""))</f>
        <v/>
      </c>
      <c r="GS51" s="81" t="str">
        <f t="shared" si="147"/>
        <v/>
      </c>
      <c r="GT51" s="89" t="str">
        <f t="shared" si="148"/>
        <v/>
      </c>
      <c r="GU51" s="81" t="str">
        <f>IF(OR(GQ51="",AND($E51&lt;&gt;"一部(追加調査)",$E51&lt;&gt;"一部(一区画のみ)")),"",IF(OR(COUNTIF(GQ$18:GQ51,"*"&amp;$U51&amp;"_一部(追加調査)*")=1,COUNTIF(GQ$18:GQ51,"*"&amp;$U51&amp;"_一部(一区画のみ)*")=1),1,""))</f>
        <v/>
      </c>
      <c r="GV51" s="81" t="str">
        <f t="shared" si="149"/>
        <v/>
      </c>
      <c r="GW51" s="81" t="str">
        <f t="shared" si="150"/>
        <v/>
      </c>
      <c r="GX51" s="81" t="str">
        <f t="shared" si="151"/>
        <v/>
      </c>
      <c r="GY51" s="81" t="str">
        <f t="shared" si="152"/>
        <v/>
      </c>
      <c r="GZ51" s="81" t="str">
        <f t="shared" si="153"/>
        <v/>
      </c>
      <c r="HA51" s="81" t="str">
        <f t="shared" si="154"/>
        <v/>
      </c>
      <c r="HB51" s="81" t="str">
        <f t="shared" si="155"/>
        <v/>
      </c>
      <c r="HC51" s="81" t="str">
        <f>IF(OR(HB51="",$E51&lt;&gt;"全部"),"",IF(COUNTIF(HB$18:HB51,"*"&amp;$U51&amp;"_全部*")=1,1,""))</f>
        <v/>
      </c>
      <c r="HD51" s="81" t="str">
        <f t="shared" si="156"/>
        <v/>
      </c>
      <c r="HE51" s="81" t="str">
        <f t="shared" si="157"/>
        <v/>
      </c>
      <c r="HF51" s="81" t="str">
        <f>IF(OR(HB51="",AND($E51&lt;&gt;"一部(追加調査)",$E51&lt;&gt;"一部(一区画のみ)")),"",IF(OR(COUNTIF(HB$18:HB51,"*"&amp;$U51&amp;"_一部(追加調査)*")=1,COUNTIF(HB$18:HB51,"*"&amp;$U51&amp;"_一部(一区画のみ)*")=1),1,""))</f>
        <v/>
      </c>
      <c r="HG51" s="81" t="str">
        <f t="shared" si="158"/>
        <v/>
      </c>
      <c r="HH51" s="81" t="str">
        <f t="shared" si="159"/>
        <v/>
      </c>
      <c r="HI51" s="81" t="str">
        <f t="shared" si="160"/>
        <v/>
      </c>
      <c r="HJ51" s="81" t="str">
        <f t="shared" si="161"/>
        <v/>
      </c>
      <c r="HK51" s="81" t="str">
        <f t="shared" si="162"/>
        <v/>
      </c>
      <c r="HL51" s="81" t="str">
        <f t="shared" si="163"/>
        <v/>
      </c>
      <c r="HM51" s="81" t="str">
        <f t="shared" si="164"/>
        <v/>
      </c>
      <c r="HN51" s="81" t="str">
        <f>IF(OR(HM51="",$E51&lt;&gt;"全部"),"",IF(COUNTIF(HM$18:HM51,"*"&amp;$U51&amp;"_全部*")=1,1,""))</f>
        <v/>
      </c>
      <c r="HO51" s="81" t="str">
        <f t="shared" si="165"/>
        <v/>
      </c>
      <c r="HP51" s="89" t="str">
        <f t="shared" si="166"/>
        <v/>
      </c>
      <c r="HQ51" s="81" t="str">
        <f>IF(OR(HM51="",AND($E51&lt;&gt;"一部(追加調査)",$E51&lt;&gt;"一部(一区画のみ)")),"",IF(OR(COUNTIF(HM$18:HM51,"*"&amp;$U51&amp;"_一部(追加調査)*")=1,COUNTIF(HM$18:HM51,"*"&amp;$U51&amp;"_一部(一区画のみ)*")=1),1,""))</f>
        <v/>
      </c>
      <c r="HR51" s="81" t="str">
        <f t="shared" si="167"/>
        <v/>
      </c>
      <c r="HS51" s="81" t="str">
        <f t="shared" si="168"/>
        <v/>
      </c>
      <c r="HT51" s="81" t="str">
        <f t="shared" si="169"/>
        <v/>
      </c>
      <c r="HU51" s="81" t="str">
        <f t="shared" si="170"/>
        <v/>
      </c>
      <c r="HV51" s="81" t="str">
        <f t="shared" si="171"/>
        <v/>
      </c>
      <c r="HW51" s="81" t="str">
        <f t="shared" si="172"/>
        <v/>
      </c>
      <c r="HX51" s="81" t="str">
        <f t="shared" si="173"/>
        <v/>
      </c>
      <c r="HY51" s="81" t="str">
        <f>IF(OR(HX51="",$E51&lt;&gt;"全部"),"",IF(COUNTIF(HX$18:HX51,"*"&amp;$U51&amp;"_全部*")=1,1,""))</f>
        <v/>
      </c>
      <c r="HZ51" s="81" t="str">
        <f t="shared" si="174"/>
        <v/>
      </c>
      <c r="IA51" s="81" t="str">
        <f t="shared" si="175"/>
        <v/>
      </c>
      <c r="IB51" s="81" t="str">
        <f>IF(OR(HX51="",AND($E51&lt;&gt;"一部(追加調査)",$E51&lt;&gt;"一部(一区画のみ)")),"",IF(OR(COUNTIF(HX$18:HX51,"*"&amp;$U51&amp;"_一部(追加調査)*")=1,COUNTIF(HX$18:HX51,"*"&amp;$U51&amp;"_一部(一区画のみ)*")=1),1,""))</f>
        <v/>
      </c>
      <c r="IC51" s="81" t="str">
        <f t="shared" si="176"/>
        <v/>
      </c>
      <c r="ID51" s="81" t="str">
        <f t="shared" si="177"/>
        <v/>
      </c>
      <c r="IE51" s="81" t="str">
        <f t="shared" si="178"/>
        <v/>
      </c>
      <c r="IF51" s="81" t="str">
        <f t="shared" si="179"/>
        <v/>
      </c>
      <c r="IG51" s="81" t="str">
        <f t="shared" si="180"/>
        <v/>
      </c>
      <c r="IH51" s="81" t="str">
        <f t="shared" si="181"/>
        <v/>
      </c>
      <c r="II51" s="81" t="str">
        <f t="shared" si="182"/>
        <v/>
      </c>
      <c r="IJ51" s="81" t="str">
        <f>IF(OR(II51="",$E51&lt;&gt;"全部"),"",IF(COUNTIF(II$18:II51,"*"&amp;$U51&amp;"_全部*")=1,1,""))</f>
        <v/>
      </c>
      <c r="IK51" s="81" t="str">
        <f t="shared" si="183"/>
        <v/>
      </c>
      <c r="IL51" s="89" t="str">
        <f t="shared" si="184"/>
        <v/>
      </c>
      <c r="IM51" s="81" t="str">
        <f>IF(OR(II51="",AND($E51&lt;&gt;"一部(追加調査)",$E51&lt;&gt;"一部(一区画のみ)")),"",IF(OR(COUNTIF(II$18:II51,"*"&amp;$U51&amp;"_一部(追加調査)*")=1,COUNTIF(II$18:II51,"*"&amp;$U51&amp;"_一部(一区画のみ)*")=1),1,""))</f>
        <v/>
      </c>
      <c r="IN51" s="81" t="str">
        <f t="shared" si="185"/>
        <v/>
      </c>
      <c r="IO51" s="81" t="str">
        <f t="shared" si="186"/>
        <v/>
      </c>
      <c r="IP51" s="81" t="str">
        <f t="shared" si="187"/>
        <v/>
      </c>
      <c r="IQ51" s="81" t="str">
        <f t="shared" si="188"/>
        <v/>
      </c>
      <c r="IR51" s="81" t="str">
        <f t="shared" si="189"/>
        <v/>
      </c>
      <c r="IS51" s="81" t="str">
        <f t="shared" si="190"/>
        <v/>
      </c>
      <c r="IT51" s="81" t="str">
        <f t="shared" si="191"/>
        <v/>
      </c>
      <c r="IU51" s="81" t="str">
        <f>IF(OR(IT51="",$E51&lt;&gt;"全部"),"",IF(COUNTIF(IT$18:IT51,"*"&amp;$U51&amp;"_全部*")=1,1,""))</f>
        <v/>
      </c>
      <c r="IV51" s="81" t="str">
        <f t="shared" si="192"/>
        <v/>
      </c>
      <c r="IW51" s="81" t="str">
        <f t="shared" si="193"/>
        <v/>
      </c>
      <c r="IX51" s="81" t="str">
        <f>IF(OR(IT51="",AND($E51&lt;&gt;"一部(追加調査)",$E51&lt;&gt;"一部(一区画のみ)")),"",IF(OR(COUNTIF(IT$18:IT51,"*"&amp;$U51&amp;"_一部(追加調査)*")=1,COUNTIF(IT$18:IT51,"*"&amp;$U51&amp;"_一部(一区画のみ)*")=1),1,""))</f>
        <v/>
      </c>
      <c r="IY51" s="81" t="str">
        <f t="shared" si="194"/>
        <v/>
      </c>
      <c r="IZ51" s="81" t="str">
        <f t="shared" si="195"/>
        <v/>
      </c>
      <c r="JA51" s="81" t="str">
        <f t="shared" si="196"/>
        <v/>
      </c>
      <c r="JB51" s="81" t="str">
        <f t="shared" si="197"/>
        <v/>
      </c>
      <c r="JC51" s="81" t="str">
        <f t="shared" si="198"/>
        <v/>
      </c>
      <c r="JD51" s="81" t="str">
        <f t="shared" si="199"/>
        <v/>
      </c>
      <c r="JE51" s="81" t="str">
        <f t="shared" si="200"/>
        <v/>
      </c>
      <c r="JF51" s="81" t="str">
        <f>IF(OR(JE51="",$E51&lt;&gt;"全部"),"",IF(COUNTIF(JE$18:JE51,"*"&amp;$U51&amp;"_全部*")=1,1,""))</f>
        <v/>
      </c>
      <c r="JG51" s="81" t="str">
        <f t="shared" si="201"/>
        <v/>
      </c>
      <c r="JH51" s="89" t="str">
        <f t="shared" si="202"/>
        <v/>
      </c>
      <c r="JI51" s="81" t="str">
        <f>IF(OR(JE51="",AND($E51&lt;&gt;"一部(追加調査)",$E51&lt;&gt;"一部(一区画のみ)")),"",IF(OR(COUNTIF(JE$18:JE51,"*"&amp;$U51&amp;"_一部(追加調査)*")=1,COUNTIF(JE$18:JE51,"*"&amp;$U51&amp;"_一部(一区画のみ)*")=1),1,""))</f>
        <v/>
      </c>
      <c r="JJ51" s="81" t="str">
        <f t="shared" si="203"/>
        <v/>
      </c>
      <c r="JK51" s="81" t="str">
        <f t="shared" si="204"/>
        <v/>
      </c>
      <c r="JL51" s="81" t="str">
        <f t="shared" si="205"/>
        <v/>
      </c>
      <c r="JM51" s="81" t="str">
        <f t="shared" si="206"/>
        <v/>
      </c>
      <c r="JN51" s="81" t="str">
        <f t="shared" si="207"/>
        <v/>
      </c>
      <c r="JO51" s="81" t="str">
        <f t="shared" si="208"/>
        <v/>
      </c>
      <c r="JP51" s="81" t="str">
        <f t="shared" si="209"/>
        <v/>
      </c>
      <c r="JQ51" s="81" t="str">
        <f>IF(OR(JP51="",$E51&lt;&gt;"全部"),"",IF(COUNTIF(JP$18:JP51,"*"&amp;$U51&amp;"_全部*")=1,1,""))</f>
        <v/>
      </c>
      <c r="JR51" s="81" t="str">
        <f t="shared" si="210"/>
        <v/>
      </c>
      <c r="JS51" s="81" t="str">
        <f t="shared" si="211"/>
        <v/>
      </c>
      <c r="JT51" s="81" t="str">
        <f>IF(OR(JP51="",AND($E51&lt;&gt;"一部(追加調査)",$E51&lt;&gt;"一部(一区画のみ)")),"",IF(OR(COUNTIF(JP$18:JP51,"*"&amp;$U51&amp;"_一部(追加調査)*")=1,COUNTIF(JP$18:JP51,"*"&amp;$U51&amp;"_一部(一区画のみ)*")=1),1,""))</f>
        <v/>
      </c>
      <c r="JU51" s="81" t="str">
        <f t="shared" si="212"/>
        <v/>
      </c>
      <c r="JV51" s="81" t="str">
        <f t="shared" si="213"/>
        <v/>
      </c>
      <c r="JW51" s="81" t="str">
        <f t="shared" si="214"/>
        <v/>
      </c>
      <c r="JX51" s="81" t="str">
        <f t="shared" si="215"/>
        <v/>
      </c>
      <c r="JY51" s="81" t="str">
        <f t="shared" si="216"/>
        <v/>
      </c>
      <c r="JZ51" s="81" t="str">
        <f t="shared" si="217"/>
        <v/>
      </c>
    </row>
    <row r="52" spans="1:286" s="81" customFormat="1" ht="15" customHeight="1">
      <c r="A52" s="79"/>
      <c r="B52" s="82">
        <f t="shared" si="0"/>
        <v>35</v>
      </c>
      <c r="C52" s="65"/>
      <c r="D52" s="66"/>
      <c r="E52" s="67"/>
      <c r="F52" s="68"/>
      <c r="G52" s="69"/>
      <c r="H52" s="70"/>
      <c r="I52" s="71"/>
      <c r="J52" s="71"/>
      <c r="K52" s="71"/>
      <c r="L52" s="71"/>
      <c r="M52" s="71"/>
      <c r="N52" s="71"/>
      <c r="O52" s="71"/>
      <c r="P52" s="71"/>
      <c r="Q52" s="71"/>
      <c r="R52" s="71"/>
      <c r="S52" s="72"/>
      <c r="T52" s="79"/>
      <c r="U52" s="81" t="str">
        <f t="shared" si="1"/>
        <v/>
      </c>
      <c r="V52" s="81" t="str">
        <f>IF(U52="","",COUNTIF(U$18:U52,U52))</f>
        <v/>
      </c>
      <c r="W52" s="81" t="str">
        <f t="shared" si="2"/>
        <v/>
      </c>
      <c r="X52" s="81" t="str">
        <f>IF(OR(W52="",$E52&lt;&gt;"全部"),"",IF(COUNTIF(W$18:W52,"*"&amp;$U52&amp;"_全部*")=1,1,""))</f>
        <v/>
      </c>
      <c r="Y52" s="81" t="str">
        <f t="shared" si="3"/>
        <v/>
      </c>
      <c r="Z52" s="89" t="str">
        <f t="shared" si="4"/>
        <v/>
      </c>
      <c r="AA52" s="81" t="str">
        <f>IF(OR(W52="",AND($E52&lt;&gt;"一部(追加調査)",$E52&lt;&gt;"一部(一区画のみ)")),"",IF(OR(COUNTIF(W$18:W52, "*" &amp; $U52 &amp; "_一部(追加調査)*")=1, COUNTIF(W$18:W52, "*" &amp; $U52 &amp; "_一部(一区画のみ)*")=1), 1, ""))</f>
        <v/>
      </c>
      <c r="AB52" s="81" t="str">
        <f t="shared" si="5"/>
        <v/>
      </c>
      <c r="AC52" s="81" t="str">
        <f t="shared" si="6"/>
        <v/>
      </c>
      <c r="AD52" s="81" t="str">
        <f t="shared" si="7"/>
        <v/>
      </c>
      <c r="AE52" s="81" t="str">
        <f t="shared" si="8"/>
        <v/>
      </c>
      <c r="AF52" s="81" t="str">
        <f t="shared" si="9"/>
        <v/>
      </c>
      <c r="AG52" s="81" t="str">
        <f t="shared" si="10"/>
        <v/>
      </c>
      <c r="AH52" s="81" t="str">
        <f t="shared" si="11"/>
        <v/>
      </c>
      <c r="AI52" s="81" t="str">
        <f>IF(OR(AH52="",$E52&lt;&gt;"全部"),"",IF(COUNTIF(AH$18:AH52,"*"&amp;$U52&amp;"_全部*")=1,1,""))</f>
        <v/>
      </c>
      <c r="AJ52" s="81" t="str">
        <f t="shared" si="12"/>
        <v/>
      </c>
      <c r="AK52" s="81" t="str">
        <f t="shared" si="13"/>
        <v/>
      </c>
      <c r="AL52" s="81" t="str">
        <f>IF(OR(AH52="",AND($E52&lt;&gt;"一部(追加調査)",$E52&lt;&gt;"一部(一区画のみ)")),"",IF(OR(COUNTIF(AH$18:AH52,"*"&amp;$U52&amp;"_一部(追加調査)*")=1,COUNTIF(AH$18:AH52,"*"&amp;$U52&amp;"_一部(一区画のみ)*")=1),1,""))</f>
        <v/>
      </c>
      <c r="AM52" s="81" t="str">
        <f t="shared" si="14"/>
        <v/>
      </c>
      <c r="AN52" s="81" t="str">
        <f t="shared" si="15"/>
        <v/>
      </c>
      <c r="AO52" s="81" t="str">
        <f t="shared" si="16"/>
        <v/>
      </c>
      <c r="AP52" s="81" t="str">
        <f t="shared" si="17"/>
        <v/>
      </c>
      <c r="AQ52" s="81" t="str">
        <f t="shared" si="18"/>
        <v/>
      </c>
      <c r="AR52" s="81" t="str">
        <f t="shared" si="19"/>
        <v/>
      </c>
      <c r="AS52" s="81" t="str">
        <f t="shared" si="20"/>
        <v/>
      </c>
      <c r="AT52" s="81" t="str">
        <f>IF(OR(AS52="",$E52&lt;&gt;"全部"),"",IF(COUNTIF(AS$18:AS52,"*"&amp;$U52&amp;"_全部*")=1,1,""))</f>
        <v/>
      </c>
      <c r="AU52" s="81" t="str">
        <f t="shared" si="21"/>
        <v/>
      </c>
      <c r="AV52" s="89" t="str">
        <f t="shared" si="22"/>
        <v/>
      </c>
      <c r="AW52" s="81" t="str">
        <f>IF(OR(AS52="",AND($E52&lt;&gt;"一部(追加調査)",$E52&lt;&gt;"一部(一区画のみ)")),"",IF(OR(COUNTIF(AS$18:AS52,"*"&amp;$U52&amp;"_一部(追加調査)*")=1,COUNTIF(AS$18:AS52,"*"&amp;$U52&amp;"_一部(一区画のみ)*")=1),1,""))</f>
        <v/>
      </c>
      <c r="AX52" s="81" t="str">
        <f t="shared" si="23"/>
        <v/>
      </c>
      <c r="AY52" s="81" t="str">
        <f t="shared" si="24"/>
        <v/>
      </c>
      <c r="AZ52" s="81" t="str">
        <f t="shared" si="25"/>
        <v/>
      </c>
      <c r="BA52" s="81" t="str">
        <f t="shared" si="26"/>
        <v/>
      </c>
      <c r="BB52" s="81" t="str">
        <f t="shared" si="27"/>
        <v/>
      </c>
      <c r="BC52" s="81" t="str">
        <f t="shared" si="28"/>
        <v/>
      </c>
      <c r="BD52" s="81" t="str">
        <f t="shared" si="29"/>
        <v/>
      </c>
      <c r="BE52" s="81" t="str">
        <f>IF(OR(BD52="",$E52&lt;&gt;"全部"),"",IF(COUNTIF(BD$18:BD52,"*"&amp;$U52&amp;"_全部*")=1,1,""))</f>
        <v/>
      </c>
      <c r="BF52" s="81" t="str">
        <f t="shared" si="30"/>
        <v/>
      </c>
      <c r="BG52" s="81" t="str">
        <f t="shared" si="31"/>
        <v/>
      </c>
      <c r="BH52" s="81" t="str">
        <f>IF(OR(BD52="",AND($E52&lt;&gt;"一部(追加調査)",$E52&lt;&gt;"一部(一区画のみ)")),"",IF(OR(COUNTIF(BD$18:BD52,"*"&amp;$U52&amp;"_一部(追加調査)*")=1, COUNTIF(BD$18:BD52,"*"&amp;$U52&amp;"_一部(一区画のみ)*")=1),1,""))</f>
        <v/>
      </c>
      <c r="BI52" s="81" t="str">
        <f t="shared" si="32"/>
        <v/>
      </c>
      <c r="BJ52" s="81" t="str">
        <f t="shared" si="33"/>
        <v/>
      </c>
      <c r="BK52" s="81" t="str">
        <f t="shared" si="34"/>
        <v/>
      </c>
      <c r="BL52" s="81" t="str">
        <f t="shared" si="35"/>
        <v/>
      </c>
      <c r="BM52" s="81" t="str">
        <f t="shared" si="36"/>
        <v/>
      </c>
      <c r="BN52" s="81" t="str">
        <f t="shared" si="37"/>
        <v/>
      </c>
      <c r="BO52" s="81" t="str">
        <f t="shared" si="38"/>
        <v/>
      </c>
      <c r="BP52" s="81" t="str">
        <f>IF(OR(BO52="",$E52&lt;&gt;"全部"),"",IF(COUNTIF(BO$18:BO52,"*"&amp;$U52&amp;"_全部*")=1,1,""))</f>
        <v/>
      </c>
      <c r="BQ52" s="81" t="str">
        <f t="shared" si="39"/>
        <v/>
      </c>
      <c r="BR52" s="89" t="str">
        <f t="shared" si="40"/>
        <v/>
      </c>
      <c r="BS52" s="81" t="str">
        <f>IF(OR(BO52="",AND($E52&lt;&gt;"一部(追加調査)",$E52&lt;&gt;"一部(一区画のみ)")),"",IF(OR(COUNTIF(BO$18:BO52,"*"&amp;$U52&amp;"_一部(追加調査)*")=1, COUNTIF(BO$18:BO52,"*"&amp;$U52&amp;"_一部(一区画のみ*")=1),1,""))</f>
        <v/>
      </c>
      <c r="BT52" s="81" t="str">
        <f t="shared" si="41"/>
        <v/>
      </c>
      <c r="BU52" s="81" t="str">
        <f t="shared" si="42"/>
        <v/>
      </c>
      <c r="BV52" s="81" t="str">
        <f t="shared" si="43"/>
        <v/>
      </c>
      <c r="BW52" s="81" t="str">
        <f t="shared" si="44"/>
        <v/>
      </c>
      <c r="BX52" s="81" t="str">
        <f t="shared" si="45"/>
        <v/>
      </c>
      <c r="BY52" s="81" t="str">
        <f t="shared" si="46"/>
        <v/>
      </c>
      <c r="BZ52" s="81" t="str">
        <f t="shared" si="47"/>
        <v/>
      </c>
      <c r="CA52" s="81" t="str">
        <f>IF(OR(BZ52="",$E52&lt;&gt;"全部"),"",IF(COUNTIF(BZ$18:BZ52,"*"&amp;$U52&amp;"_全部*")=1,1,""))</f>
        <v/>
      </c>
      <c r="CB52" s="81" t="str">
        <f t="shared" si="48"/>
        <v/>
      </c>
      <c r="CC52" s="81" t="str">
        <f t="shared" si="49"/>
        <v/>
      </c>
      <c r="CD52" s="81" t="str">
        <f>IF(OR(BZ52="",AND($E52&lt;&gt;"一部(追加調査)",$E52&lt;&gt;"一部(一区画のみ)")),"",IF(OR(COUNTIF(BZ$18:BZ52,"*"&amp;$U52&amp;"_一部(追加調査)*")=1,COUNTIF(BZ$18:BZ52,"*"&amp;$U52&amp;"_一部(一区画のみ)*")=1),1,""))</f>
        <v/>
      </c>
      <c r="CE52" s="81" t="str">
        <f t="shared" si="50"/>
        <v/>
      </c>
      <c r="CF52" s="81" t="str">
        <f t="shared" si="51"/>
        <v/>
      </c>
      <c r="CG52" s="81" t="str">
        <f t="shared" si="52"/>
        <v/>
      </c>
      <c r="CH52" s="81" t="str">
        <f t="shared" si="53"/>
        <v/>
      </c>
      <c r="CI52" s="81" t="str">
        <f t="shared" si="54"/>
        <v/>
      </c>
      <c r="CJ52" s="81" t="str">
        <f t="shared" si="55"/>
        <v/>
      </c>
      <c r="CK52" s="81" t="str">
        <f t="shared" si="56"/>
        <v/>
      </c>
      <c r="CL52" s="81" t="str">
        <f>IF(OR(CK52="",$E52&lt;&gt;"全部"),"",IF(COUNTIF(CK$18:CK52,"*"&amp;$U52&amp;"_全部*")=1,1,""))</f>
        <v/>
      </c>
      <c r="CM52" s="81" t="str">
        <f t="shared" si="57"/>
        <v/>
      </c>
      <c r="CN52" s="89" t="str">
        <f t="shared" si="58"/>
        <v/>
      </c>
      <c r="CO52" s="81" t="str">
        <f>IF(OR(CK52="",AND($E52&lt;&gt;"一部(追加調査)",$E52&lt;&gt;"一部(一区画のみ)")),"",IF(OR(COUNTIF(CK$18:CK52,"*"&amp;$U52&amp;"_一部(追加調査)*")=1,COUNTIF(CK$18:CK52,"*"&amp;$U52&amp;"_一部(一区画のみ)*")=1),1,""))</f>
        <v/>
      </c>
      <c r="CP52" s="81" t="str">
        <f t="shared" si="59"/>
        <v/>
      </c>
      <c r="CQ52" s="81" t="str">
        <f t="shared" si="60"/>
        <v/>
      </c>
      <c r="CR52" s="81" t="str">
        <f t="shared" si="61"/>
        <v/>
      </c>
      <c r="CS52" s="81" t="str">
        <f t="shared" si="62"/>
        <v/>
      </c>
      <c r="CT52" s="81" t="str">
        <f t="shared" si="63"/>
        <v/>
      </c>
      <c r="CU52" s="81" t="str">
        <f t="shared" si="64"/>
        <v/>
      </c>
      <c r="CV52" s="81" t="str">
        <f t="shared" si="65"/>
        <v/>
      </c>
      <c r="CW52" s="81" t="str">
        <f>IF(OR(CV52="",$E52&lt;&gt;"全部"),"",IF(COUNTIF(CV$18:CV52,"*"&amp;$U52&amp;"_全部*")=1,1,""))</f>
        <v/>
      </c>
      <c r="CX52" s="81" t="str">
        <f t="shared" si="66"/>
        <v/>
      </c>
      <c r="CY52" s="81" t="str">
        <f t="shared" si="67"/>
        <v/>
      </c>
      <c r="CZ52" s="81" t="str">
        <f>IF(OR(CV52="",AND($E52&lt;&gt;"一部(追加調査)",$E52&lt;&gt;"一部(一区画のみ)")),"",IF(OR(COUNTIF(CV$18:CV52,"*"&amp;$U52&amp;"_一部(追加調査)*")=1,COUNTIF(CV$18:CV52,"*"&amp;$U52&amp;"_一部(一区画のみ)*")=1),1,""))</f>
        <v/>
      </c>
      <c r="DA52" s="81" t="str">
        <f t="shared" si="68"/>
        <v/>
      </c>
      <c r="DB52" s="81" t="str">
        <f t="shared" si="69"/>
        <v/>
      </c>
      <c r="DC52" s="81" t="str">
        <f t="shared" si="70"/>
        <v/>
      </c>
      <c r="DD52" s="81" t="str">
        <f t="shared" si="71"/>
        <v/>
      </c>
      <c r="DE52" s="81" t="str">
        <f t="shared" si="72"/>
        <v/>
      </c>
      <c r="DF52" s="81" t="str">
        <f t="shared" si="73"/>
        <v/>
      </c>
      <c r="DG52" s="81" t="str">
        <f t="shared" si="74"/>
        <v/>
      </c>
      <c r="DH52" s="81" t="str">
        <f>IF(OR(DG52="",$E52&lt;&gt;"全部"),"",IF(COUNTIF(DG$18:DG52,"*"&amp;$U52&amp;"_全部*")=1,1,""))</f>
        <v/>
      </c>
      <c r="DI52" s="81" t="str">
        <f t="shared" si="75"/>
        <v/>
      </c>
      <c r="DJ52" s="89" t="str">
        <f t="shared" si="76"/>
        <v/>
      </c>
      <c r="DK52" s="81" t="str">
        <f>IF(OR(DG52="",AND($E52&lt;&gt;"一部(追加調査)",$E52&lt;&gt;"一部(一区画のみ)")),"",IF(OR(COUNTIF(DG$18:DG52,"*"&amp;$U52&amp;"_一部(追加調査)*")=1,COUNTIF(DG$18:DG52,"*"&amp;$U52&amp;"_一部(一区画のみ)*")=1),1,""))</f>
        <v/>
      </c>
      <c r="DL52" s="81" t="str">
        <f t="shared" si="77"/>
        <v/>
      </c>
      <c r="DM52" s="81" t="str">
        <f t="shared" si="78"/>
        <v/>
      </c>
      <c r="DN52" s="81" t="str">
        <f t="shared" si="79"/>
        <v/>
      </c>
      <c r="DO52" s="81" t="str">
        <f t="shared" si="80"/>
        <v/>
      </c>
      <c r="DP52" s="81" t="str">
        <f t="shared" si="81"/>
        <v/>
      </c>
      <c r="DQ52" s="81" t="str">
        <f t="shared" si="82"/>
        <v/>
      </c>
      <c r="DR52" s="81" t="str">
        <f t="shared" si="83"/>
        <v/>
      </c>
      <c r="DS52" s="81" t="str">
        <f>IF(OR(DR52="",$E52&lt;&gt;"全部"),"",IF(COUNTIF(DR$18:DR52,"*"&amp;$U52&amp;"_全部*")=1,1,""))</f>
        <v/>
      </c>
      <c r="DT52" s="81" t="str">
        <f t="shared" si="84"/>
        <v/>
      </c>
      <c r="DU52" s="81" t="str">
        <f t="shared" si="85"/>
        <v/>
      </c>
      <c r="DV52" s="81" t="str">
        <f>IF(OR(DR52="",AND($E52&lt;&gt;"一部(追加調査)",$E52&lt;&gt;"一部(一区画のみ)")),"",IF(OR(COUNTIF(DR$18:DR52,"*"&amp;$U52&amp;"_一部(追加調査)*")=1,COUNTIF(DR$18:DR52,"*"&amp;$U52&amp;"_一部(一区画のみ)*")=1),1,""))</f>
        <v/>
      </c>
      <c r="DW52" s="81" t="str">
        <f t="shared" si="86"/>
        <v/>
      </c>
      <c r="DX52" s="81" t="str">
        <f t="shared" si="87"/>
        <v/>
      </c>
      <c r="DY52" s="81" t="str">
        <f t="shared" si="88"/>
        <v/>
      </c>
      <c r="DZ52" s="81" t="str">
        <f t="shared" si="89"/>
        <v/>
      </c>
      <c r="EA52" s="81" t="str">
        <f t="shared" si="90"/>
        <v/>
      </c>
      <c r="EB52" s="81" t="str">
        <f t="shared" si="91"/>
        <v/>
      </c>
      <c r="EC52" s="81" t="str">
        <f t="shared" si="92"/>
        <v/>
      </c>
      <c r="ED52" s="81" t="str">
        <f>IF(OR(EC52="",$E52&lt;&gt;"全部"),"",IF(COUNTIF(EC$18:EC52,"*"&amp;$U52&amp;"_全部*")=1,1,""))</f>
        <v/>
      </c>
      <c r="EE52" s="81" t="str">
        <f t="shared" si="93"/>
        <v/>
      </c>
      <c r="EF52" s="89" t="str">
        <f t="shared" si="94"/>
        <v/>
      </c>
      <c r="EG52" s="81" t="str">
        <f>IF(OR(EC52="",AND($E52&lt;&gt;"一部(追加調査)",$E52&lt;&gt;"一部(一区画のみ)")),"",IF(OR(COUNTIF(EC$18:EC52,"*"&amp;$U52&amp;"_一部(追加調査)*")=1,COUNTIF(EC$18:EC52,"*"&amp;$U52&amp;"_一部(一区画のみ)*")=1),1,""))</f>
        <v/>
      </c>
      <c r="EH52" s="81" t="str">
        <f t="shared" si="95"/>
        <v/>
      </c>
      <c r="EI52" s="81" t="str">
        <f t="shared" si="96"/>
        <v/>
      </c>
      <c r="EJ52" s="81" t="str">
        <f t="shared" si="97"/>
        <v/>
      </c>
      <c r="EK52" s="81" t="str">
        <f t="shared" si="98"/>
        <v/>
      </c>
      <c r="EL52" s="81" t="str">
        <f t="shared" si="99"/>
        <v/>
      </c>
      <c r="EM52" s="81" t="str">
        <f t="shared" si="100"/>
        <v/>
      </c>
      <c r="EN52" s="81" t="str">
        <f t="shared" si="101"/>
        <v/>
      </c>
      <c r="EO52" s="81" t="str">
        <f>IF(OR(EN52="",$E52&lt;&gt;"全部"),"",IF(COUNTIF(EN$18:EN52,"*"&amp;$U52&amp;"_全部*")=1,1,""))</f>
        <v/>
      </c>
      <c r="EP52" s="81" t="str">
        <f t="shared" si="102"/>
        <v/>
      </c>
      <c r="EQ52" s="81" t="str">
        <f t="shared" si="103"/>
        <v/>
      </c>
      <c r="ER52" s="81" t="str">
        <f>IF(OR(EN52="",AND($E52&lt;&gt;"一部(追加調査)",$E52&lt;&gt;"一部(一区画のみ)")),"",IF(OR(COUNTIF(EN$18:EN52,"*"&amp;$U52&amp;"_一部(追加調査)*")=1,COUNTIF(EN$18:EN52,"*"&amp;$U52&amp;"_一部(一区画のみ)*")=1),1,""))</f>
        <v/>
      </c>
      <c r="ES52" s="81" t="str">
        <f t="shared" si="104"/>
        <v/>
      </c>
      <c r="ET52" s="81" t="str">
        <f t="shared" si="105"/>
        <v/>
      </c>
      <c r="EU52" s="81" t="str">
        <f t="shared" si="106"/>
        <v/>
      </c>
      <c r="EV52" s="81" t="str">
        <f t="shared" si="107"/>
        <v/>
      </c>
      <c r="EW52" s="81" t="str">
        <f t="shared" si="108"/>
        <v/>
      </c>
      <c r="EX52" s="81" t="str">
        <f t="shared" si="109"/>
        <v/>
      </c>
      <c r="EY52" s="81" t="str">
        <f t="shared" si="110"/>
        <v/>
      </c>
      <c r="EZ52" s="81" t="str">
        <f>IF(OR(EY52="",$E52&lt;&gt;"全部"),"",IF(COUNTIF(EY$18:EY52,"*"&amp;$U52&amp;"_全部*")=1,1,""))</f>
        <v/>
      </c>
      <c r="FA52" s="81" t="str">
        <f t="shared" si="111"/>
        <v/>
      </c>
      <c r="FB52" s="89" t="str">
        <f t="shared" si="112"/>
        <v/>
      </c>
      <c r="FC52" s="81" t="str">
        <f>IF(OR(EY52="",AND($E52&lt;&gt;"一部(追加調査)",$E52&lt;&gt;"一部(一区画のみ)")),"",IF(OR(COUNTIF(EY$18:EY52,"*"&amp;$U52&amp;"_一部(追加調査)*")=1,COUNTIF(EY$18:EY52,"*"&amp;$U52&amp;"_一部(一区画のみ)*")=1),1,""))</f>
        <v/>
      </c>
      <c r="FD52" s="81" t="str">
        <f t="shared" si="113"/>
        <v/>
      </c>
      <c r="FE52" s="81" t="str">
        <f t="shared" si="114"/>
        <v/>
      </c>
      <c r="FF52" s="81" t="str">
        <f t="shared" si="115"/>
        <v/>
      </c>
      <c r="FG52" s="81" t="str">
        <f t="shared" si="116"/>
        <v/>
      </c>
      <c r="FH52" s="81" t="str">
        <f t="shared" si="117"/>
        <v/>
      </c>
      <c r="FI52" s="81" t="str">
        <f t="shared" si="118"/>
        <v/>
      </c>
      <c r="FJ52" s="81" t="str">
        <f t="shared" si="119"/>
        <v/>
      </c>
      <c r="FK52" s="81" t="str">
        <f>IF(OR(FJ52="",$E52&lt;&gt;"全部"),"",IF(COUNTIF(FJ$18:FJ52,"*"&amp;$U52&amp;"_全部*")=1,1,""))</f>
        <v/>
      </c>
      <c r="FL52" s="81" t="str">
        <f t="shared" si="120"/>
        <v/>
      </c>
      <c r="FM52" s="81" t="str">
        <f t="shared" si="121"/>
        <v/>
      </c>
      <c r="FN52" s="81" t="str">
        <f>IF(OR(FJ52="",AND($E52&lt;&gt;"一部(追加調査)",$E52&lt;&gt;"一部(一区画のみ)")),"",IF(OR(COUNTIF(FJ$18:FJ52,"*"&amp;$U52&amp;"_一部(追加調査)*")=1,COUNTIF(FJ$18:FJ52,"*"&amp;$U52&amp;"_一部(一区画のみ)*")=1),1,""))</f>
        <v/>
      </c>
      <c r="FO52" s="81" t="str">
        <f t="shared" si="122"/>
        <v/>
      </c>
      <c r="FP52" s="81" t="str">
        <f t="shared" si="123"/>
        <v/>
      </c>
      <c r="FQ52" s="81" t="str">
        <f t="shared" si="124"/>
        <v/>
      </c>
      <c r="FR52" s="81" t="str">
        <f t="shared" si="125"/>
        <v/>
      </c>
      <c r="FS52" s="81" t="str">
        <f t="shared" si="126"/>
        <v/>
      </c>
      <c r="FT52" s="81" t="str">
        <f t="shared" si="127"/>
        <v/>
      </c>
      <c r="FU52" s="81" t="str">
        <f t="shared" si="128"/>
        <v/>
      </c>
      <c r="FV52" s="81" t="str">
        <f>IF(OR(FU52="",$E52&lt;&gt;"全部"),"",IF(COUNTIF(FU$18:FU52,"*"&amp;$U52&amp;"_全部*")=1,1,""))</f>
        <v/>
      </c>
      <c r="FW52" s="81" t="str">
        <f t="shared" si="129"/>
        <v/>
      </c>
      <c r="FX52" s="89" t="str">
        <f t="shared" si="130"/>
        <v/>
      </c>
      <c r="FY52" s="81" t="str">
        <f>IF(OR(FU52="",AND($E52&lt;&gt;"一部(追加調査)",$E52&lt;&gt;"一部(一区画のみ)")),"",IF(OR(COUNTIF(FU$18:FU52,"*"&amp;$U52&amp;"_一部(追加調査)*")=1,COUNTIF(FU$18:FU52,"*"&amp;$U52&amp;"_一部(一区画のみ)*")=1),1,""))</f>
        <v/>
      </c>
      <c r="FZ52" s="81" t="str">
        <f t="shared" si="131"/>
        <v/>
      </c>
      <c r="GA52" s="81" t="str">
        <f t="shared" si="132"/>
        <v/>
      </c>
      <c r="GB52" s="81" t="str">
        <f t="shared" si="133"/>
        <v/>
      </c>
      <c r="GC52" s="81" t="str">
        <f t="shared" si="134"/>
        <v/>
      </c>
      <c r="GD52" s="81" t="str">
        <f t="shared" si="135"/>
        <v/>
      </c>
      <c r="GE52" s="81" t="str">
        <f t="shared" si="136"/>
        <v/>
      </c>
      <c r="GF52" s="81" t="str">
        <f t="shared" si="137"/>
        <v/>
      </c>
      <c r="GG52" s="81" t="str">
        <f>IF(OR(GF52="",$E52&lt;&gt;"全部"),"",IF(COUNTIF(GF$18:GF52,"*"&amp;$U52&amp;"_全部*")=1,1,""))</f>
        <v/>
      </c>
      <c r="GH52" s="81" t="str">
        <f t="shared" si="138"/>
        <v/>
      </c>
      <c r="GI52" s="81" t="str">
        <f t="shared" si="139"/>
        <v/>
      </c>
      <c r="GJ52" s="81" t="str">
        <f>IF(OR(GF52="",AND($E52&lt;&gt;"一部(追加調査)",$E52&lt;&gt;"一部(一区画のみ)")),"",IF(OR(COUNTIF(GF$18:GF52,"*"&amp;$U52&amp;"_一部(追加調査)*")=1,COUNTIF(GF$18:GF52,"*"&amp;$U52&amp;"_一部(一区画のみ)*")=1),1,""))</f>
        <v/>
      </c>
      <c r="GK52" s="81" t="str">
        <f t="shared" si="140"/>
        <v/>
      </c>
      <c r="GL52" s="81" t="str">
        <f t="shared" si="141"/>
        <v/>
      </c>
      <c r="GM52" s="81" t="str">
        <f t="shared" si="142"/>
        <v/>
      </c>
      <c r="GN52" s="81" t="str">
        <f t="shared" si="143"/>
        <v/>
      </c>
      <c r="GO52" s="81" t="str">
        <f t="shared" si="144"/>
        <v/>
      </c>
      <c r="GP52" s="81" t="str">
        <f t="shared" si="145"/>
        <v/>
      </c>
      <c r="GQ52" s="81" t="str">
        <f t="shared" si="146"/>
        <v/>
      </c>
      <c r="GR52" s="81" t="str">
        <f>IF(OR(GQ52="",$E52&lt;&gt;"全部"),"",IF(COUNTIF(GQ$18:GQ52,"*"&amp;$U52&amp;"_全部*")=1,1,""))</f>
        <v/>
      </c>
      <c r="GS52" s="81" t="str">
        <f t="shared" si="147"/>
        <v/>
      </c>
      <c r="GT52" s="89" t="str">
        <f t="shared" si="148"/>
        <v/>
      </c>
      <c r="GU52" s="81" t="str">
        <f>IF(OR(GQ52="",AND($E52&lt;&gt;"一部(追加調査)",$E52&lt;&gt;"一部(一区画のみ)")),"",IF(OR(COUNTIF(GQ$18:GQ52,"*"&amp;$U52&amp;"_一部(追加調査)*")=1,COUNTIF(GQ$18:GQ52,"*"&amp;$U52&amp;"_一部(一区画のみ)*")=1),1,""))</f>
        <v/>
      </c>
      <c r="GV52" s="81" t="str">
        <f t="shared" si="149"/>
        <v/>
      </c>
      <c r="GW52" s="81" t="str">
        <f t="shared" si="150"/>
        <v/>
      </c>
      <c r="GX52" s="81" t="str">
        <f t="shared" si="151"/>
        <v/>
      </c>
      <c r="GY52" s="81" t="str">
        <f t="shared" si="152"/>
        <v/>
      </c>
      <c r="GZ52" s="81" t="str">
        <f t="shared" si="153"/>
        <v/>
      </c>
      <c r="HA52" s="81" t="str">
        <f t="shared" si="154"/>
        <v/>
      </c>
      <c r="HB52" s="81" t="str">
        <f t="shared" si="155"/>
        <v/>
      </c>
      <c r="HC52" s="81" t="str">
        <f>IF(OR(HB52="",$E52&lt;&gt;"全部"),"",IF(COUNTIF(HB$18:HB52,"*"&amp;$U52&amp;"_全部*")=1,1,""))</f>
        <v/>
      </c>
      <c r="HD52" s="81" t="str">
        <f t="shared" si="156"/>
        <v/>
      </c>
      <c r="HE52" s="81" t="str">
        <f t="shared" si="157"/>
        <v/>
      </c>
      <c r="HF52" s="81" t="str">
        <f>IF(OR(HB52="",AND($E52&lt;&gt;"一部(追加調査)",$E52&lt;&gt;"一部(一区画のみ)")),"",IF(OR(COUNTIF(HB$18:HB52,"*"&amp;$U52&amp;"_一部(追加調査)*")=1,COUNTIF(HB$18:HB52,"*"&amp;$U52&amp;"_一部(一区画のみ)*")=1),1,""))</f>
        <v/>
      </c>
      <c r="HG52" s="81" t="str">
        <f t="shared" si="158"/>
        <v/>
      </c>
      <c r="HH52" s="81" t="str">
        <f t="shared" si="159"/>
        <v/>
      </c>
      <c r="HI52" s="81" t="str">
        <f t="shared" si="160"/>
        <v/>
      </c>
      <c r="HJ52" s="81" t="str">
        <f t="shared" si="161"/>
        <v/>
      </c>
      <c r="HK52" s="81" t="str">
        <f t="shared" si="162"/>
        <v/>
      </c>
      <c r="HL52" s="81" t="str">
        <f t="shared" si="163"/>
        <v/>
      </c>
      <c r="HM52" s="81" t="str">
        <f t="shared" si="164"/>
        <v/>
      </c>
      <c r="HN52" s="81" t="str">
        <f>IF(OR(HM52="",$E52&lt;&gt;"全部"),"",IF(COUNTIF(HM$18:HM52,"*"&amp;$U52&amp;"_全部*")=1,1,""))</f>
        <v/>
      </c>
      <c r="HO52" s="81" t="str">
        <f t="shared" si="165"/>
        <v/>
      </c>
      <c r="HP52" s="89" t="str">
        <f t="shared" si="166"/>
        <v/>
      </c>
      <c r="HQ52" s="81" t="str">
        <f>IF(OR(HM52="",AND($E52&lt;&gt;"一部(追加調査)",$E52&lt;&gt;"一部(一区画のみ)")),"",IF(OR(COUNTIF(HM$18:HM52,"*"&amp;$U52&amp;"_一部(追加調査)*")=1,COUNTIF(HM$18:HM52,"*"&amp;$U52&amp;"_一部(一区画のみ)*")=1),1,""))</f>
        <v/>
      </c>
      <c r="HR52" s="81" t="str">
        <f t="shared" si="167"/>
        <v/>
      </c>
      <c r="HS52" s="81" t="str">
        <f t="shared" si="168"/>
        <v/>
      </c>
      <c r="HT52" s="81" t="str">
        <f t="shared" si="169"/>
        <v/>
      </c>
      <c r="HU52" s="81" t="str">
        <f t="shared" si="170"/>
        <v/>
      </c>
      <c r="HV52" s="81" t="str">
        <f t="shared" si="171"/>
        <v/>
      </c>
      <c r="HW52" s="81" t="str">
        <f t="shared" si="172"/>
        <v/>
      </c>
      <c r="HX52" s="81" t="str">
        <f t="shared" si="173"/>
        <v/>
      </c>
      <c r="HY52" s="81" t="str">
        <f>IF(OR(HX52="",$E52&lt;&gt;"全部"),"",IF(COUNTIF(HX$18:HX52,"*"&amp;$U52&amp;"_全部*")=1,1,""))</f>
        <v/>
      </c>
      <c r="HZ52" s="81" t="str">
        <f t="shared" si="174"/>
        <v/>
      </c>
      <c r="IA52" s="81" t="str">
        <f t="shared" si="175"/>
        <v/>
      </c>
      <c r="IB52" s="81" t="str">
        <f>IF(OR(HX52="",AND($E52&lt;&gt;"一部(追加調査)",$E52&lt;&gt;"一部(一区画のみ)")),"",IF(OR(COUNTIF(HX$18:HX52,"*"&amp;$U52&amp;"_一部(追加調査)*")=1,COUNTIF(HX$18:HX52,"*"&amp;$U52&amp;"_一部(一区画のみ)*")=1),1,""))</f>
        <v/>
      </c>
      <c r="IC52" s="81" t="str">
        <f t="shared" si="176"/>
        <v/>
      </c>
      <c r="ID52" s="81" t="str">
        <f t="shared" si="177"/>
        <v/>
      </c>
      <c r="IE52" s="81" t="str">
        <f t="shared" si="178"/>
        <v/>
      </c>
      <c r="IF52" s="81" t="str">
        <f t="shared" si="179"/>
        <v/>
      </c>
      <c r="IG52" s="81" t="str">
        <f t="shared" si="180"/>
        <v/>
      </c>
      <c r="IH52" s="81" t="str">
        <f t="shared" si="181"/>
        <v/>
      </c>
      <c r="II52" s="81" t="str">
        <f t="shared" si="182"/>
        <v/>
      </c>
      <c r="IJ52" s="81" t="str">
        <f>IF(OR(II52="",$E52&lt;&gt;"全部"),"",IF(COUNTIF(II$18:II52,"*"&amp;$U52&amp;"_全部*")=1,1,""))</f>
        <v/>
      </c>
      <c r="IK52" s="81" t="str">
        <f t="shared" si="183"/>
        <v/>
      </c>
      <c r="IL52" s="89" t="str">
        <f t="shared" si="184"/>
        <v/>
      </c>
      <c r="IM52" s="81" t="str">
        <f>IF(OR(II52="",AND($E52&lt;&gt;"一部(追加調査)",$E52&lt;&gt;"一部(一区画のみ)")),"",IF(OR(COUNTIF(II$18:II52,"*"&amp;$U52&amp;"_一部(追加調査)*")=1,COUNTIF(II$18:II52,"*"&amp;$U52&amp;"_一部(一区画のみ)*")=1),1,""))</f>
        <v/>
      </c>
      <c r="IN52" s="81" t="str">
        <f t="shared" si="185"/>
        <v/>
      </c>
      <c r="IO52" s="81" t="str">
        <f t="shared" si="186"/>
        <v/>
      </c>
      <c r="IP52" s="81" t="str">
        <f t="shared" si="187"/>
        <v/>
      </c>
      <c r="IQ52" s="81" t="str">
        <f t="shared" si="188"/>
        <v/>
      </c>
      <c r="IR52" s="81" t="str">
        <f t="shared" si="189"/>
        <v/>
      </c>
      <c r="IS52" s="81" t="str">
        <f t="shared" si="190"/>
        <v/>
      </c>
      <c r="IT52" s="81" t="str">
        <f t="shared" si="191"/>
        <v/>
      </c>
      <c r="IU52" s="81" t="str">
        <f>IF(OR(IT52="",$E52&lt;&gt;"全部"),"",IF(COUNTIF(IT$18:IT52,"*"&amp;$U52&amp;"_全部*")=1,1,""))</f>
        <v/>
      </c>
      <c r="IV52" s="81" t="str">
        <f t="shared" si="192"/>
        <v/>
      </c>
      <c r="IW52" s="81" t="str">
        <f t="shared" si="193"/>
        <v/>
      </c>
      <c r="IX52" s="81" t="str">
        <f>IF(OR(IT52="",AND($E52&lt;&gt;"一部(追加調査)",$E52&lt;&gt;"一部(一区画のみ)")),"",IF(OR(COUNTIF(IT$18:IT52,"*"&amp;$U52&amp;"_一部(追加調査)*")=1,COUNTIF(IT$18:IT52,"*"&amp;$U52&amp;"_一部(一区画のみ)*")=1),1,""))</f>
        <v/>
      </c>
      <c r="IY52" s="81" t="str">
        <f t="shared" si="194"/>
        <v/>
      </c>
      <c r="IZ52" s="81" t="str">
        <f t="shared" si="195"/>
        <v/>
      </c>
      <c r="JA52" s="81" t="str">
        <f t="shared" si="196"/>
        <v/>
      </c>
      <c r="JB52" s="81" t="str">
        <f t="shared" si="197"/>
        <v/>
      </c>
      <c r="JC52" s="81" t="str">
        <f t="shared" si="198"/>
        <v/>
      </c>
      <c r="JD52" s="81" t="str">
        <f t="shared" si="199"/>
        <v/>
      </c>
      <c r="JE52" s="81" t="str">
        <f t="shared" si="200"/>
        <v/>
      </c>
      <c r="JF52" s="81" t="str">
        <f>IF(OR(JE52="",$E52&lt;&gt;"全部"),"",IF(COUNTIF(JE$18:JE52,"*"&amp;$U52&amp;"_全部*")=1,1,""))</f>
        <v/>
      </c>
      <c r="JG52" s="81" t="str">
        <f t="shared" si="201"/>
        <v/>
      </c>
      <c r="JH52" s="89" t="str">
        <f t="shared" si="202"/>
        <v/>
      </c>
      <c r="JI52" s="81" t="str">
        <f>IF(OR(JE52="",AND($E52&lt;&gt;"一部(追加調査)",$E52&lt;&gt;"一部(一区画のみ)")),"",IF(OR(COUNTIF(JE$18:JE52,"*"&amp;$U52&amp;"_一部(追加調査)*")=1,COUNTIF(JE$18:JE52,"*"&amp;$U52&amp;"_一部(一区画のみ)*")=1),1,""))</f>
        <v/>
      </c>
      <c r="JJ52" s="81" t="str">
        <f t="shared" si="203"/>
        <v/>
      </c>
      <c r="JK52" s="81" t="str">
        <f t="shared" si="204"/>
        <v/>
      </c>
      <c r="JL52" s="81" t="str">
        <f t="shared" si="205"/>
        <v/>
      </c>
      <c r="JM52" s="81" t="str">
        <f t="shared" si="206"/>
        <v/>
      </c>
      <c r="JN52" s="81" t="str">
        <f t="shared" si="207"/>
        <v/>
      </c>
      <c r="JO52" s="81" t="str">
        <f t="shared" si="208"/>
        <v/>
      </c>
      <c r="JP52" s="81" t="str">
        <f t="shared" si="209"/>
        <v/>
      </c>
      <c r="JQ52" s="81" t="str">
        <f>IF(OR(JP52="",$E52&lt;&gt;"全部"),"",IF(COUNTIF(JP$18:JP52,"*"&amp;$U52&amp;"_全部*")=1,1,""))</f>
        <v/>
      </c>
      <c r="JR52" s="81" t="str">
        <f t="shared" si="210"/>
        <v/>
      </c>
      <c r="JS52" s="81" t="str">
        <f t="shared" si="211"/>
        <v/>
      </c>
      <c r="JT52" s="81" t="str">
        <f>IF(OR(JP52="",AND($E52&lt;&gt;"一部(追加調査)",$E52&lt;&gt;"一部(一区画のみ)")),"",IF(OR(COUNTIF(JP$18:JP52,"*"&amp;$U52&amp;"_一部(追加調査)*")=1,COUNTIF(JP$18:JP52,"*"&amp;$U52&amp;"_一部(一区画のみ)*")=1),1,""))</f>
        <v/>
      </c>
      <c r="JU52" s="81" t="str">
        <f t="shared" si="212"/>
        <v/>
      </c>
      <c r="JV52" s="81" t="str">
        <f t="shared" si="213"/>
        <v/>
      </c>
      <c r="JW52" s="81" t="str">
        <f t="shared" si="214"/>
        <v/>
      </c>
      <c r="JX52" s="81" t="str">
        <f t="shared" si="215"/>
        <v/>
      </c>
      <c r="JY52" s="81" t="str">
        <f t="shared" si="216"/>
        <v/>
      </c>
      <c r="JZ52" s="81" t="str">
        <f t="shared" si="217"/>
        <v/>
      </c>
    </row>
    <row r="53" spans="1:286" s="81" customFormat="1" ht="15" customHeight="1">
      <c r="A53" s="79"/>
      <c r="B53" s="82">
        <f t="shared" si="0"/>
        <v>36</v>
      </c>
      <c r="C53" s="65"/>
      <c r="D53" s="66"/>
      <c r="E53" s="67"/>
      <c r="F53" s="68"/>
      <c r="G53" s="69"/>
      <c r="H53" s="70"/>
      <c r="I53" s="71"/>
      <c r="J53" s="71"/>
      <c r="K53" s="71"/>
      <c r="L53" s="71"/>
      <c r="M53" s="71"/>
      <c r="N53" s="71"/>
      <c r="O53" s="71"/>
      <c r="P53" s="71"/>
      <c r="Q53" s="71"/>
      <c r="R53" s="71"/>
      <c r="S53" s="72"/>
      <c r="T53" s="79"/>
      <c r="U53" s="81" t="str">
        <f t="shared" si="1"/>
        <v/>
      </c>
      <c r="V53" s="81" t="str">
        <f>IF(U53="","",COUNTIF(U$18:U53,U53))</f>
        <v/>
      </c>
      <c r="W53" s="81" t="str">
        <f t="shared" si="2"/>
        <v/>
      </c>
      <c r="X53" s="81" t="str">
        <f>IF(OR(W53="",$E53&lt;&gt;"全部"),"",IF(COUNTIF(W$18:W53,"*"&amp;$U53&amp;"_全部*")=1,1,""))</f>
        <v/>
      </c>
      <c r="Y53" s="81" t="str">
        <f t="shared" si="3"/>
        <v/>
      </c>
      <c r="Z53" s="89" t="str">
        <f t="shared" si="4"/>
        <v/>
      </c>
      <c r="AA53" s="81" t="str">
        <f>IF(OR(W53="",AND($E53&lt;&gt;"一部(追加調査)",$E53&lt;&gt;"一部(一区画のみ)")),"",IF(OR(COUNTIF(W$18:W53, "*" &amp; $U53 &amp; "_一部(追加調査)*")=1, COUNTIF(W$18:W53, "*" &amp; $U53 &amp; "_一部(一区画のみ)*")=1), 1, ""))</f>
        <v/>
      </c>
      <c r="AB53" s="81" t="str">
        <f t="shared" si="5"/>
        <v/>
      </c>
      <c r="AC53" s="81" t="str">
        <f t="shared" si="6"/>
        <v/>
      </c>
      <c r="AD53" s="81" t="str">
        <f t="shared" si="7"/>
        <v/>
      </c>
      <c r="AE53" s="81" t="str">
        <f t="shared" si="8"/>
        <v/>
      </c>
      <c r="AF53" s="81" t="str">
        <f t="shared" si="9"/>
        <v/>
      </c>
      <c r="AG53" s="81" t="str">
        <f t="shared" si="10"/>
        <v/>
      </c>
      <c r="AH53" s="81" t="str">
        <f t="shared" si="11"/>
        <v/>
      </c>
      <c r="AI53" s="81" t="str">
        <f>IF(OR(AH53="",$E53&lt;&gt;"全部"),"",IF(COUNTIF(AH$18:AH53,"*"&amp;$U53&amp;"_全部*")=1,1,""))</f>
        <v/>
      </c>
      <c r="AJ53" s="81" t="str">
        <f t="shared" si="12"/>
        <v/>
      </c>
      <c r="AK53" s="81" t="str">
        <f t="shared" si="13"/>
        <v/>
      </c>
      <c r="AL53" s="81" t="str">
        <f>IF(OR(AH53="",AND($E53&lt;&gt;"一部(追加調査)",$E53&lt;&gt;"一部(一区画のみ)")),"",IF(OR(COUNTIF(AH$18:AH53,"*"&amp;$U53&amp;"_一部(追加調査)*")=1,COUNTIF(AH$18:AH53,"*"&amp;$U53&amp;"_一部(一区画のみ)*")=1),1,""))</f>
        <v/>
      </c>
      <c r="AM53" s="81" t="str">
        <f t="shared" si="14"/>
        <v/>
      </c>
      <c r="AN53" s="81" t="str">
        <f t="shared" si="15"/>
        <v/>
      </c>
      <c r="AO53" s="81" t="str">
        <f t="shared" si="16"/>
        <v/>
      </c>
      <c r="AP53" s="81" t="str">
        <f t="shared" si="17"/>
        <v/>
      </c>
      <c r="AQ53" s="81" t="str">
        <f t="shared" si="18"/>
        <v/>
      </c>
      <c r="AR53" s="81" t="str">
        <f t="shared" si="19"/>
        <v/>
      </c>
      <c r="AS53" s="81" t="str">
        <f t="shared" si="20"/>
        <v/>
      </c>
      <c r="AT53" s="81" t="str">
        <f>IF(OR(AS53="",$E53&lt;&gt;"全部"),"",IF(COUNTIF(AS$18:AS53,"*"&amp;$U53&amp;"_全部*")=1,1,""))</f>
        <v/>
      </c>
      <c r="AU53" s="81" t="str">
        <f t="shared" si="21"/>
        <v/>
      </c>
      <c r="AV53" s="89" t="str">
        <f t="shared" si="22"/>
        <v/>
      </c>
      <c r="AW53" s="81" t="str">
        <f>IF(OR(AS53="",AND($E53&lt;&gt;"一部(追加調査)",$E53&lt;&gt;"一部(一区画のみ)")),"",IF(OR(COUNTIF(AS$18:AS53,"*"&amp;$U53&amp;"_一部(追加調査)*")=1,COUNTIF(AS$18:AS53,"*"&amp;$U53&amp;"_一部(一区画のみ)*")=1),1,""))</f>
        <v/>
      </c>
      <c r="AX53" s="81" t="str">
        <f t="shared" si="23"/>
        <v/>
      </c>
      <c r="AY53" s="81" t="str">
        <f t="shared" si="24"/>
        <v/>
      </c>
      <c r="AZ53" s="81" t="str">
        <f t="shared" si="25"/>
        <v/>
      </c>
      <c r="BA53" s="81" t="str">
        <f t="shared" si="26"/>
        <v/>
      </c>
      <c r="BB53" s="81" t="str">
        <f t="shared" si="27"/>
        <v/>
      </c>
      <c r="BC53" s="81" t="str">
        <f t="shared" si="28"/>
        <v/>
      </c>
      <c r="BD53" s="81" t="str">
        <f t="shared" si="29"/>
        <v/>
      </c>
      <c r="BE53" s="81" t="str">
        <f>IF(OR(BD53="",$E53&lt;&gt;"全部"),"",IF(COUNTIF(BD$18:BD53,"*"&amp;$U53&amp;"_全部*")=1,1,""))</f>
        <v/>
      </c>
      <c r="BF53" s="81" t="str">
        <f t="shared" si="30"/>
        <v/>
      </c>
      <c r="BG53" s="81" t="str">
        <f t="shared" si="31"/>
        <v/>
      </c>
      <c r="BH53" s="81" t="str">
        <f>IF(OR(BD53="",AND($E53&lt;&gt;"一部(追加調査)",$E53&lt;&gt;"一部(一区画のみ)")),"",IF(OR(COUNTIF(BD$18:BD53,"*"&amp;$U53&amp;"_一部(追加調査)*")=1, COUNTIF(BD$18:BD53,"*"&amp;$U53&amp;"_一部(一区画のみ)*")=1),1,""))</f>
        <v/>
      </c>
      <c r="BI53" s="81" t="str">
        <f t="shared" si="32"/>
        <v/>
      </c>
      <c r="BJ53" s="81" t="str">
        <f t="shared" si="33"/>
        <v/>
      </c>
      <c r="BK53" s="81" t="str">
        <f t="shared" si="34"/>
        <v/>
      </c>
      <c r="BL53" s="81" t="str">
        <f t="shared" si="35"/>
        <v/>
      </c>
      <c r="BM53" s="81" t="str">
        <f t="shared" si="36"/>
        <v/>
      </c>
      <c r="BN53" s="81" t="str">
        <f t="shared" si="37"/>
        <v/>
      </c>
      <c r="BO53" s="81" t="str">
        <f t="shared" si="38"/>
        <v/>
      </c>
      <c r="BP53" s="81" t="str">
        <f>IF(OR(BO53="",$E53&lt;&gt;"全部"),"",IF(COUNTIF(BO$18:BO53,"*"&amp;$U53&amp;"_全部*")=1,1,""))</f>
        <v/>
      </c>
      <c r="BQ53" s="81" t="str">
        <f t="shared" si="39"/>
        <v/>
      </c>
      <c r="BR53" s="89" t="str">
        <f t="shared" si="40"/>
        <v/>
      </c>
      <c r="BS53" s="81" t="str">
        <f>IF(OR(BO53="",AND($E53&lt;&gt;"一部(追加調査)",$E53&lt;&gt;"一部(一区画のみ)")),"",IF(OR(COUNTIF(BO$18:BO53,"*"&amp;$U53&amp;"_一部(追加調査)*")=1, COUNTIF(BO$18:BO53,"*"&amp;$U53&amp;"_一部(一区画のみ*")=1),1,""))</f>
        <v/>
      </c>
      <c r="BT53" s="81" t="str">
        <f t="shared" si="41"/>
        <v/>
      </c>
      <c r="BU53" s="81" t="str">
        <f t="shared" si="42"/>
        <v/>
      </c>
      <c r="BV53" s="81" t="str">
        <f t="shared" si="43"/>
        <v/>
      </c>
      <c r="BW53" s="81" t="str">
        <f t="shared" si="44"/>
        <v/>
      </c>
      <c r="BX53" s="81" t="str">
        <f t="shared" si="45"/>
        <v/>
      </c>
      <c r="BY53" s="81" t="str">
        <f t="shared" si="46"/>
        <v/>
      </c>
      <c r="BZ53" s="81" t="str">
        <f t="shared" si="47"/>
        <v/>
      </c>
      <c r="CA53" s="81" t="str">
        <f>IF(OR(BZ53="",$E53&lt;&gt;"全部"),"",IF(COUNTIF(BZ$18:BZ53,"*"&amp;$U53&amp;"_全部*")=1,1,""))</f>
        <v/>
      </c>
      <c r="CB53" s="81" t="str">
        <f t="shared" si="48"/>
        <v/>
      </c>
      <c r="CC53" s="81" t="str">
        <f t="shared" si="49"/>
        <v/>
      </c>
      <c r="CD53" s="81" t="str">
        <f>IF(OR(BZ53="",AND($E53&lt;&gt;"一部(追加調査)",$E53&lt;&gt;"一部(一区画のみ)")),"",IF(OR(COUNTIF(BZ$18:BZ53,"*"&amp;$U53&amp;"_一部(追加調査)*")=1,COUNTIF(BZ$18:BZ53,"*"&amp;$U53&amp;"_一部(一区画のみ)*")=1),1,""))</f>
        <v/>
      </c>
      <c r="CE53" s="81" t="str">
        <f t="shared" si="50"/>
        <v/>
      </c>
      <c r="CF53" s="81" t="str">
        <f t="shared" si="51"/>
        <v/>
      </c>
      <c r="CG53" s="81" t="str">
        <f t="shared" si="52"/>
        <v/>
      </c>
      <c r="CH53" s="81" t="str">
        <f t="shared" si="53"/>
        <v/>
      </c>
      <c r="CI53" s="81" t="str">
        <f t="shared" si="54"/>
        <v/>
      </c>
      <c r="CJ53" s="81" t="str">
        <f t="shared" si="55"/>
        <v/>
      </c>
      <c r="CK53" s="81" t="str">
        <f t="shared" si="56"/>
        <v/>
      </c>
      <c r="CL53" s="81" t="str">
        <f>IF(OR(CK53="",$E53&lt;&gt;"全部"),"",IF(COUNTIF(CK$18:CK53,"*"&amp;$U53&amp;"_全部*")=1,1,""))</f>
        <v/>
      </c>
      <c r="CM53" s="81" t="str">
        <f t="shared" si="57"/>
        <v/>
      </c>
      <c r="CN53" s="89" t="str">
        <f t="shared" si="58"/>
        <v/>
      </c>
      <c r="CO53" s="81" t="str">
        <f>IF(OR(CK53="",AND($E53&lt;&gt;"一部(追加調査)",$E53&lt;&gt;"一部(一区画のみ)")),"",IF(OR(COUNTIF(CK$18:CK53,"*"&amp;$U53&amp;"_一部(追加調査)*")=1,COUNTIF(CK$18:CK53,"*"&amp;$U53&amp;"_一部(一区画のみ)*")=1),1,""))</f>
        <v/>
      </c>
      <c r="CP53" s="81" t="str">
        <f t="shared" si="59"/>
        <v/>
      </c>
      <c r="CQ53" s="81" t="str">
        <f t="shared" si="60"/>
        <v/>
      </c>
      <c r="CR53" s="81" t="str">
        <f t="shared" si="61"/>
        <v/>
      </c>
      <c r="CS53" s="81" t="str">
        <f t="shared" si="62"/>
        <v/>
      </c>
      <c r="CT53" s="81" t="str">
        <f t="shared" si="63"/>
        <v/>
      </c>
      <c r="CU53" s="81" t="str">
        <f t="shared" si="64"/>
        <v/>
      </c>
      <c r="CV53" s="81" t="str">
        <f t="shared" si="65"/>
        <v/>
      </c>
      <c r="CW53" s="81" t="str">
        <f>IF(OR(CV53="",$E53&lt;&gt;"全部"),"",IF(COUNTIF(CV$18:CV53,"*"&amp;$U53&amp;"_全部*")=1,1,""))</f>
        <v/>
      </c>
      <c r="CX53" s="81" t="str">
        <f t="shared" si="66"/>
        <v/>
      </c>
      <c r="CY53" s="81" t="str">
        <f t="shared" si="67"/>
        <v/>
      </c>
      <c r="CZ53" s="81" t="str">
        <f>IF(OR(CV53="",AND($E53&lt;&gt;"一部(追加調査)",$E53&lt;&gt;"一部(一区画のみ)")),"",IF(OR(COUNTIF(CV$18:CV53,"*"&amp;$U53&amp;"_一部(追加調査)*")=1,COUNTIF(CV$18:CV53,"*"&amp;$U53&amp;"_一部(一区画のみ)*")=1),1,""))</f>
        <v/>
      </c>
      <c r="DA53" s="81" t="str">
        <f t="shared" si="68"/>
        <v/>
      </c>
      <c r="DB53" s="81" t="str">
        <f t="shared" si="69"/>
        <v/>
      </c>
      <c r="DC53" s="81" t="str">
        <f t="shared" si="70"/>
        <v/>
      </c>
      <c r="DD53" s="81" t="str">
        <f t="shared" si="71"/>
        <v/>
      </c>
      <c r="DE53" s="81" t="str">
        <f t="shared" si="72"/>
        <v/>
      </c>
      <c r="DF53" s="81" t="str">
        <f t="shared" si="73"/>
        <v/>
      </c>
      <c r="DG53" s="81" t="str">
        <f t="shared" si="74"/>
        <v/>
      </c>
      <c r="DH53" s="81" t="str">
        <f>IF(OR(DG53="",$E53&lt;&gt;"全部"),"",IF(COUNTIF(DG$18:DG53,"*"&amp;$U53&amp;"_全部*")=1,1,""))</f>
        <v/>
      </c>
      <c r="DI53" s="81" t="str">
        <f t="shared" si="75"/>
        <v/>
      </c>
      <c r="DJ53" s="89" t="str">
        <f t="shared" si="76"/>
        <v/>
      </c>
      <c r="DK53" s="81" t="str">
        <f>IF(OR(DG53="",AND($E53&lt;&gt;"一部(追加調査)",$E53&lt;&gt;"一部(一区画のみ)")),"",IF(OR(COUNTIF(DG$18:DG53,"*"&amp;$U53&amp;"_一部(追加調査)*")=1,COUNTIF(DG$18:DG53,"*"&amp;$U53&amp;"_一部(一区画のみ)*")=1),1,""))</f>
        <v/>
      </c>
      <c r="DL53" s="81" t="str">
        <f t="shared" si="77"/>
        <v/>
      </c>
      <c r="DM53" s="81" t="str">
        <f t="shared" si="78"/>
        <v/>
      </c>
      <c r="DN53" s="81" t="str">
        <f t="shared" si="79"/>
        <v/>
      </c>
      <c r="DO53" s="81" t="str">
        <f t="shared" si="80"/>
        <v/>
      </c>
      <c r="DP53" s="81" t="str">
        <f t="shared" si="81"/>
        <v/>
      </c>
      <c r="DQ53" s="81" t="str">
        <f t="shared" si="82"/>
        <v/>
      </c>
      <c r="DR53" s="81" t="str">
        <f t="shared" si="83"/>
        <v/>
      </c>
      <c r="DS53" s="81" t="str">
        <f>IF(OR(DR53="",$E53&lt;&gt;"全部"),"",IF(COUNTIF(DR$18:DR53,"*"&amp;$U53&amp;"_全部*")=1,1,""))</f>
        <v/>
      </c>
      <c r="DT53" s="81" t="str">
        <f t="shared" si="84"/>
        <v/>
      </c>
      <c r="DU53" s="81" t="str">
        <f t="shared" si="85"/>
        <v/>
      </c>
      <c r="DV53" s="81" t="str">
        <f>IF(OR(DR53="",AND($E53&lt;&gt;"一部(追加調査)",$E53&lt;&gt;"一部(一区画のみ)")),"",IF(OR(COUNTIF(DR$18:DR53,"*"&amp;$U53&amp;"_一部(追加調査)*")=1,COUNTIF(DR$18:DR53,"*"&amp;$U53&amp;"_一部(一区画のみ)*")=1),1,""))</f>
        <v/>
      </c>
      <c r="DW53" s="81" t="str">
        <f t="shared" si="86"/>
        <v/>
      </c>
      <c r="DX53" s="81" t="str">
        <f t="shared" si="87"/>
        <v/>
      </c>
      <c r="DY53" s="81" t="str">
        <f t="shared" si="88"/>
        <v/>
      </c>
      <c r="DZ53" s="81" t="str">
        <f t="shared" si="89"/>
        <v/>
      </c>
      <c r="EA53" s="81" t="str">
        <f t="shared" si="90"/>
        <v/>
      </c>
      <c r="EB53" s="81" t="str">
        <f t="shared" si="91"/>
        <v/>
      </c>
      <c r="EC53" s="81" t="str">
        <f t="shared" si="92"/>
        <v/>
      </c>
      <c r="ED53" s="81" t="str">
        <f>IF(OR(EC53="",$E53&lt;&gt;"全部"),"",IF(COUNTIF(EC$18:EC53,"*"&amp;$U53&amp;"_全部*")=1,1,""))</f>
        <v/>
      </c>
      <c r="EE53" s="81" t="str">
        <f t="shared" si="93"/>
        <v/>
      </c>
      <c r="EF53" s="89" t="str">
        <f t="shared" si="94"/>
        <v/>
      </c>
      <c r="EG53" s="81" t="str">
        <f>IF(OR(EC53="",AND($E53&lt;&gt;"一部(追加調査)",$E53&lt;&gt;"一部(一区画のみ)")),"",IF(OR(COUNTIF(EC$18:EC53,"*"&amp;$U53&amp;"_一部(追加調査)*")=1,COUNTIF(EC$18:EC53,"*"&amp;$U53&amp;"_一部(一区画のみ)*")=1),1,""))</f>
        <v/>
      </c>
      <c r="EH53" s="81" t="str">
        <f t="shared" si="95"/>
        <v/>
      </c>
      <c r="EI53" s="81" t="str">
        <f t="shared" si="96"/>
        <v/>
      </c>
      <c r="EJ53" s="81" t="str">
        <f t="shared" si="97"/>
        <v/>
      </c>
      <c r="EK53" s="81" t="str">
        <f t="shared" si="98"/>
        <v/>
      </c>
      <c r="EL53" s="81" t="str">
        <f t="shared" si="99"/>
        <v/>
      </c>
      <c r="EM53" s="81" t="str">
        <f t="shared" si="100"/>
        <v/>
      </c>
      <c r="EN53" s="81" t="str">
        <f t="shared" si="101"/>
        <v/>
      </c>
      <c r="EO53" s="81" t="str">
        <f>IF(OR(EN53="",$E53&lt;&gt;"全部"),"",IF(COUNTIF(EN$18:EN53,"*"&amp;$U53&amp;"_全部*")=1,1,""))</f>
        <v/>
      </c>
      <c r="EP53" s="81" t="str">
        <f t="shared" si="102"/>
        <v/>
      </c>
      <c r="EQ53" s="81" t="str">
        <f t="shared" si="103"/>
        <v/>
      </c>
      <c r="ER53" s="81" t="str">
        <f>IF(OR(EN53="",AND($E53&lt;&gt;"一部(追加調査)",$E53&lt;&gt;"一部(一区画のみ)")),"",IF(OR(COUNTIF(EN$18:EN53,"*"&amp;$U53&amp;"_一部(追加調査)*")=1,COUNTIF(EN$18:EN53,"*"&amp;$U53&amp;"_一部(一区画のみ)*")=1),1,""))</f>
        <v/>
      </c>
      <c r="ES53" s="81" t="str">
        <f t="shared" si="104"/>
        <v/>
      </c>
      <c r="ET53" s="81" t="str">
        <f t="shared" si="105"/>
        <v/>
      </c>
      <c r="EU53" s="81" t="str">
        <f t="shared" si="106"/>
        <v/>
      </c>
      <c r="EV53" s="81" t="str">
        <f t="shared" si="107"/>
        <v/>
      </c>
      <c r="EW53" s="81" t="str">
        <f t="shared" si="108"/>
        <v/>
      </c>
      <c r="EX53" s="81" t="str">
        <f t="shared" si="109"/>
        <v/>
      </c>
      <c r="EY53" s="81" t="str">
        <f t="shared" si="110"/>
        <v/>
      </c>
      <c r="EZ53" s="81" t="str">
        <f>IF(OR(EY53="",$E53&lt;&gt;"全部"),"",IF(COUNTIF(EY$18:EY53,"*"&amp;$U53&amp;"_全部*")=1,1,""))</f>
        <v/>
      </c>
      <c r="FA53" s="81" t="str">
        <f t="shared" si="111"/>
        <v/>
      </c>
      <c r="FB53" s="89" t="str">
        <f t="shared" si="112"/>
        <v/>
      </c>
      <c r="FC53" s="81" t="str">
        <f>IF(OR(EY53="",AND($E53&lt;&gt;"一部(追加調査)",$E53&lt;&gt;"一部(一区画のみ)")),"",IF(OR(COUNTIF(EY$18:EY53,"*"&amp;$U53&amp;"_一部(追加調査)*")=1,COUNTIF(EY$18:EY53,"*"&amp;$U53&amp;"_一部(一区画のみ)*")=1),1,""))</f>
        <v/>
      </c>
      <c r="FD53" s="81" t="str">
        <f t="shared" si="113"/>
        <v/>
      </c>
      <c r="FE53" s="81" t="str">
        <f t="shared" si="114"/>
        <v/>
      </c>
      <c r="FF53" s="81" t="str">
        <f t="shared" si="115"/>
        <v/>
      </c>
      <c r="FG53" s="81" t="str">
        <f t="shared" si="116"/>
        <v/>
      </c>
      <c r="FH53" s="81" t="str">
        <f t="shared" si="117"/>
        <v/>
      </c>
      <c r="FI53" s="81" t="str">
        <f t="shared" si="118"/>
        <v/>
      </c>
      <c r="FJ53" s="81" t="str">
        <f t="shared" si="119"/>
        <v/>
      </c>
      <c r="FK53" s="81" t="str">
        <f>IF(OR(FJ53="",$E53&lt;&gt;"全部"),"",IF(COUNTIF(FJ$18:FJ53,"*"&amp;$U53&amp;"_全部*")=1,1,""))</f>
        <v/>
      </c>
      <c r="FL53" s="81" t="str">
        <f t="shared" si="120"/>
        <v/>
      </c>
      <c r="FM53" s="81" t="str">
        <f t="shared" si="121"/>
        <v/>
      </c>
      <c r="FN53" s="81" t="str">
        <f>IF(OR(FJ53="",AND($E53&lt;&gt;"一部(追加調査)",$E53&lt;&gt;"一部(一区画のみ)")),"",IF(OR(COUNTIF(FJ$18:FJ53,"*"&amp;$U53&amp;"_一部(追加調査)*")=1,COUNTIF(FJ$18:FJ53,"*"&amp;$U53&amp;"_一部(一区画のみ)*")=1),1,""))</f>
        <v/>
      </c>
      <c r="FO53" s="81" t="str">
        <f t="shared" si="122"/>
        <v/>
      </c>
      <c r="FP53" s="81" t="str">
        <f t="shared" si="123"/>
        <v/>
      </c>
      <c r="FQ53" s="81" t="str">
        <f t="shared" si="124"/>
        <v/>
      </c>
      <c r="FR53" s="81" t="str">
        <f t="shared" si="125"/>
        <v/>
      </c>
      <c r="FS53" s="81" t="str">
        <f t="shared" si="126"/>
        <v/>
      </c>
      <c r="FT53" s="81" t="str">
        <f t="shared" si="127"/>
        <v/>
      </c>
      <c r="FU53" s="81" t="str">
        <f t="shared" si="128"/>
        <v/>
      </c>
      <c r="FV53" s="81" t="str">
        <f>IF(OR(FU53="",$E53&lt;&gt;"全部"),"",IF(COUNTIF(FU$18:FU53,"*"&amp;$U53&amp;"_全部*")=1,1,""))</f>
        <v/>
      </c>
      <c r="FW53" s="81" t="str">
        <f t="shared" si="129"/>
        <v/>
      </c>
      <c r="FX53" s="89" t="str">
        <f t="shared" si="130"/>
        <v/>
      </c>
      <c r="FY53" s="81" t="str">
        <f>IF(OR(FU53="",AND($E53&lt;&gt;"一部(追加調査)",$E53&lt;&gt;"一部(一区画のみ)")),"",IF(OR(COUNTIF(FU$18:FU53,"*"&amp;$U53&amp;"_一部(追加調査)*")=1,COUNTIF(FU$18:FU53,"*"&amp;$U53&amp;"_一部(一区画のみ)*")=1),1,""))</f>
        <v/>
      </c>
      <c r="FZ53" s="81" t="str">
        <f t="shared" si="131"/>
        <v/>
      </c>
      <c r="GA53" s="81" t="str">
        <f t="shared" si="132"/>
        <v/>
      </c>
      <c r="GB53" s="81" t="str">
        <f t="shared" si="133"/>
        <v/>
      </c>
      <c r="GC53" s="81" t="str">
        <f t="shared" si="134"/>
        <v/>
      </c>
      <c r="GD53" s="81" t="str">
        <f t="shared" si="135"/>
        <v/>
      </c>
      <c r="GE53" s="81" t="str">
        <f t="shared" si="136"/>
        <v/>
      </c>
      <c r="GF53" s="81" t="str">
        <f t="shared" si="137"/>
        <v/>
      </c>
      <c r="GG53" s="81" t="str">
        <f>IF(OR(GF53="",$E53&lt;&gt;"全部"),"",IF(COUNTIF(GF$18:GF53,"*"&amp;$U53&amp;"_全部*")=1,1,""))</f>
        <v/>
      </c>
      <c r="GH53" s="81" t="str">
        <f t="shared" si="138"/>
        <v/>
      </c>
      <c r="GI53" s="81" t="str">
        <f t="shared" si="139"/>
        <v/>
      </c>
      <c r="GJ53" s="81" t="str">
        <f>IF(OR(GF53="",AND($E53&lt;&gt;"一部(追加調査)",$E53&lt;&gt;"一部(一区画のみ)")),"",IF(OR(COUNTIF(GF$18:GF53,"*"&amp;$U53&amp;"_一部(追加調査)*")=1,COUNTIF(GF$18:GF53,"*"&amp;$U53&amp;"_一部(一区画のみ)*")=1),1,""))</f>
        <v/>
      </c>
      <c r="GK53" s="81" t="str">
        <f t="shared" si="140"/>
        <v/>
      </c>
      <c r="GL53" s="81" t="str">
        <f t="shared" si="141"/>
        <v/>
      </c>
      <c r="GM53" s="81" t="str">
        <f t="shared" si="142"/>
        <v/>
      </c>
      <c r="GN53" s="81" t="str">
        <f t="shared" si="143"/>
        <v/>
      </c>
      <c r="GO53" s="81" t="str">
        <f t="shared" si="144"/>
        <v/>
      </c>
      <c r="GP53" s="81" t="str">
        <f t="shared" si="145"/>
        <v/>
      </c>
      <c r="GQ53" s="81" t="str">
        <f t="shared" si="146"/>
        <v/>
      </c>
      <c r="GR53" s="81" t="str">
        <f>IF(OR(GQ53="",$E53&lt;&gt;"全部"),"",IF(COUNTIF(GQ$18:GQ53,"*"&amp;$U53&amp;"_全部*")=1,1,""))</f>
        <v/>
      </c>
      <c r="GS53" s="81" t="str">
        <f t="shared" si="147"/>
        <v/>
      </c>
      <c r="GT53" s="89" t="str">
        <f t="shared" si="148"/>
        <v/>
      </c>
      <c r="GU53" s="81" t="str">
        <f>IF(OR(GQ53="",AND($E53&lt;&gt;"一部(追加調査)",$E53&lt;&gt;"一部(一区画のみ)")),"",IF(OR(COUNTIF(GQ$18:GQ53,"*"&amp;$U53&amp;"_一部(追加調査)*")=1,COUNTIF(GQ$18:GQ53,"*"&amp;$U53&amp;"_一部(一区画のみ)*")=1),1,""))</f>
        <v/>
      </c>
      <c r="GV53" s="81" t="str">
        <f t="shared" si="149"/>
        <v/>
      </c>
      <c r="GW53" s="81" t="str">
        <f t="shared" si="150"/>
        <v/>
      </c>
      <c r="GX53" s="81" t="str">
        <f t="shared" si="151"/>
        <v/>
      </c>
      <c r="GY53" s="81" t="str">
        <f t="shared" si="152"/>
        <v/>
      </c>
      <c r="GZ53" s="81" t="str">
        <f t="shared" si="153"/>
        <v/>
      </c>
      <c r="HA53" s="81" t="str">
        <f t="shared" si="154"/>
        <v/>
      </c>
      <c r="HB53" s="81" t="str">
        <f t="shared" si="155"/>
        <v/>
      </c>
      <c r="HC53" s="81" t="str">
        <f>IF(OR(HB53="",$E53&lt;&gt;"全部"),"",IF(COUNTIF(HB$18:HB53,"*"&amp;$U53&amp;"_全部*")=1,1,""))</f>
        <v/>
      </c>
      <c r="HD53" s="81" t="str">
        <f t="shared" si="156"/>
        <v/>
      </c>
      <c r="HE53" s="81" t="str">
        <f t="shared" si="157"/>
        <v/>
      </c>
      <c r="HF53" s="81" t="str">
        <f>IF(OR(HB53="",AND($E53&lt;&gt;"一部(追加調査)",$E53&lt;&gt;"一部(一区画のみ)")),"",IF(OR(COUNTIF(HB$18:HB53,"*"&amp;$U53&amp;"_一部(追加調査)*")=1,COUNTIF(HB$18:HB53,"*"&amp;$U53&amp;"_一部(一区画のみ)*")=1),1,""))</f>
        <v/>
      </c>
      <c r="HG53" s="81" t="str">
        <f t="shared" si="158"/>
        <v/>
      </c>
      <c r="HH53" s="81" t="str">
        <f t="shared" si="159"/>
        <v/>
      </c>
      <c r="HI53" s="81" t="str">
        <f t="shared" si="160"/>
        <v/>
      </c>
      <c r="HJ53" s="81" t="str">
        <f t="shared" si="161"/>
        <v/>
      </c>
      <c r="HK53" s="81" t="str">
        <f t="shared" si="162"/>
        <v/>
      </c>
      <c r="HL53" s="81" t="str">
        <f t="shared" si="163"/>
        <v/>
      </c>
      <c r="HM53" s="81" t="str">
        <f t="shared" si="164"/>
        <v/>
      </c>
      <c r="HN53" s="81" t="str">
        <f>IF(OR(HM53="",$E53&lt;&gt;"全部"),"",IF(COUNTIF(HM$18:HM53,"*"&amp;$U53&amp;"_全部*")=1,1,""))</f>
        <v/>
      </c>
      <c r="HO53" s="81" t="str">
        <f t="shared" si="165"/>
        <v/>
      </c>
      <c r="HP53" s="89" t="str">
        <f t="shared" si="166"/>
        <v/>
      </c>
      <c r="HQ53" s="81" t="str">
        <f>IF(OR(HM53="",AND($E53&lt;&gt;"一部(追加調査)",$E53&lt;&gt;"一部(一区画のみ)")),"",IF(OR(COUNTIF(HM$18:HM53,"*"&amp;$U53&amp;"_一部(追加調査)*")=1,COUNTIF(HM$18:HM53,"*"&amp;$U53&amp;"_一部(一区画のみ)*")=1),1,""))</f>
        <v/>
      </c>
      <c r="HR53" s="81" t="str">
        <f t="shared" si="167"/>
        <v/>
      </c>
      <c r="HS53" s="81" t="str">
        <f t="shared" si="168"/>
        <v/>
      </c>
      <c r="HT53" s="81" t="str">
        <f t="shared" si="169"/>
        <v/>
      </c>
      <c r="HU53" s="81" t="str">
        <f t="shared" si="170"/>
        <v/>
      </c>
      <c r="HV53" s="81" t="str">
        <f t="shared" si="171"/>
        <v/>
      </c>
      <c r="HW53" s="81" t="str">
        <f t="shared" si="172"/>
        <v/>
      </c>
      <c r="HX53" s="81" t="str">
        <f t="shared" si="173"/>
        <v/>
      </c>
      <c r="HY53" s="81" t="str">
        <f>IF(OR(HX53="",$E53&lt;&gt;"全部"),"",IF(COUNTIF(HX$18:HX53,"*"&amp;$U53&amp;"_全部*")=1,1,""))</f>
        <v/>
      </c>
      <c r="HZ53" s="81" t="str">
        <f t="shared" si="174"/>
        <v/>
      </c>
      <c r="IA53" s="81" t="str">
        <f t="shared" si="175"/>
        <v/>
      </c>
      <c r="IB53" s="81" t="str">
        <f>IF(OR(HX53="",AND($E53&lt;&gt;"一部(追加調査)",$E53&lt;&gt;"一部(一区画のみ)")),"",IF(OR(COUNTIF(HX$18:HX53,"*"&amp;$U53&amp;"_一部(追加調査)*")=1,COUNTIF(HX$18:HX53,"*"&amp;$U53&amp;"_一部(一区画のみ)*")=1),1,""))</f>
        <v/>
      </c>
      <c r="IC53" s="81" t="str">
        <f t="shared" si="176"/>
        <v/>
      </c>
      <c r="ID53" s="81" t="str">
        <f t="shared" si="177"/>
        <v/>
      </c>
      <c r="IE53" s="81" t="str">
        <f t="shared" si="178"/>
        <v/>
      </c>
      <c r="IF53" s="81" t="str">
        <f t="shared" si="179"/>
        <v/>
      </c>
      <c r="IG53" s="81" t="str">
        <f t="shared" si="180"/>
        <v/>
      </c>
      <c r="IH53" s="81" t="str">
        <f t="shared" si="181"/>
        <v/>
      </c>
      <c r="II53" s="81" t="str">
        <f t="shared" si="182"/>
        <v/>
      </c>
      <c r="IJ53" s="81" t="str">
        <f>IF(OR(II53="",$E53&lt;&gt;"全部"),"",IF(COUNTIF(II$18:II53,"*"&amp;$U53&amp;"_全部*")=1,1,""))</f>
        <v/>
      </c>
      <c r="IK53" s="81" t="str">
        <f t="shared" si="183"/>
        <v/>
      </c>
      <c r="IL53" s="89" t="str">
        <f t="shared" si="184"/>
        <v/>
      </c>
      <c r="IM53" s="81" t="str">
        <f>IF(OR(II53="",AND($E53&lt;&gt;"一部(追加調査)",$E53&lt;&gt;"一部(一区画のみ)")),"",IF(OR(COUNTIF(II$18:II53,"*"&amp;$U53&amp;"_一部(追加調査)*")=1,COUNTIF(II$18:II53,"*"&amp;$U53&amp;"_一部(一区画のみ)*")=1),1,""))</f>
        <v/>
      </c>
      <c r="IN53" s="81" t="str">
        <f t="shared" si="185"/>
        <v/>
      </c>
      <c r="IO53" s="81" t="str">
        <f t="shared" si="186"/>
        <v/>
      </c>
      <c r="IP53" s="81" t="str">
        <f t="shared" si="187"/>
        <v/>
      </c>
      <c r="IQ53" s="81" t="str">
        <f t="shared" si="188"/>
        <v/>
      </c>
      <c r="IR53" s="81" t="str">
        <f t="shared" si="189"/>
        <v/>
      </c>
      <c r="IS53" s="81" t="str">
        <f t="shared" si="190"/>
        <v/>
      </c>
      <c r="IT53" s="81" t="str">
        <f t="shared" si="191"/>
        <v/>
      </c>
      <c r="IU53" s="81" t="str">
        <f>IF(OR(IT53="",$E53&lt;&gt;"全部"),"",IF(COUNTIF(IT$18:IT53,"*"&amp;$U53&amp;"_全部*")=1,1,""))</f>
        <v/>
      </c>
      <c r="IV53" s="81" t="str">
        <f t="shared" si="192"/>
        <v/>
      </c>
      <c r="IW53" s="81" t="str">
        <f t="shared" si="193"/>
        <v/>
      </c>
      <c r="IX53" s="81" t="str">
        <f>IF(OR(IT53="",AND($E53&lt;&gt;"一部(追加調査)",$E53&lt;&gt;"一部(一区画のみ)")),"",IF(OR(COUNTIF(IT$18:IT53,"*"&amp;$U53&amp;"_一部(追加調査)*")=1,COUNTIF(IT$18:IT53,"*"&amp;$U53&amp;"_一部(一区画のみ)*")=1),1,""))</f>
        <v/>
      </c>
      <c r="IY53" s="81" t="str">
        <f t="shared" si="194"/>
        <v/>
      </c>
      <c r="IZ53" s="81" t="str">
        <f t="shared" si="195"/>
        <v/>
      </c>
      <c r="JA53" s="81" t="str">
        <f t="shared" si="196"/>
        <v/>
      </c>
      <c r="JB53" s="81" t="str">
        <f t="shared" si="197"/>
        <v/>
      </c>
      <c r="JC53" s="81" t="str">
        <f t="shared" si="198"/>
        <v/>
      </c>
      <c r="JD53" s="81" t="str">
        <f t="shared" si="199"/>
        <v/>
      </c>
      <c r="JE53" s="81" t="str">
        <f t="shared" si="200"/>
        <v/>
      </c>
      <c r="JF53" s="81" t="str">
        <f>IF(OR(JE53="",$E53&lt;&gt;"全部"),"",IF(COUNTIF(JE$18:JE53,"*"&amp;$U53&amp;"_全部*")=1,1,""))</f>
        <v/>
      </c>
      <c r="JG53" s="81" t="str">
        <f t="shared" si="201"/>
        <v/>
      </c>
      <c r="JH53" s="89" t="str">
        <f t="shared" si="202"/>
        <v/>
      </c>
      <c r="JI53" s="81" t="str">
        <f>IF(OR(JE53="",AND($E53&lt;&gt;"一部(追加調査)",$E53&lt;&gt;"一部(一区画のみ)")),"",IF(OR(COUNTIF(JE$18:JE53,"*"&amp;$U53&amp;"_一部(追加調査)*")=1,COUNTIF(JE$18:JE53,"*"&amp;$U53&amp;"_一部(一区画のみ)*")=1),1,""))</f>
        <v/>
      </c>
      <c r="JJ53" s="81" t="str">
        <f t="shared" si="203"/>
        <v/>
      </c>
      <c r="JK53" s="81" t="str">
        <f t="shared" si="204"/>
        <v/>
      </c>
      <c r="JL53" s="81" t="str">
        <f t="shared" si="205"/>
        <v/>
      </c>
      <c r="JM53" s="81" t="str">
        <f t="shared" si="206"/>
        <v/>
      </c>
      <c r="JN53" s="81" t="str">
        <f t="shared" si="207"/>
        <v/>
      </c>
      <c r="JO53" s="81" t="str">
        <f t="shared" si="208"/>
        <v/>
      </c>
      <c r="JP53" s="81" t="str">
        <f t="shared" si="209"/>
        <v/>
      </c>
      <c r="JQ53" s="81" t="str">
        <f>IF(OR(JP53="",$E53&lt;&gt;"全部"),"",IF(COUNTIF(JP$18:JP53,"*"&amp;$U53&amp;"_全部*")=1,1,""))</f>
        <v/>
      </c>
      <c r="JR53" s="81" t="str">
        <f t="shared" si="210"/>
        <v/>
      </c>
      <c r="JS53" s="81" t="str">
        <f t="shared" si="211"/>
        <v/>
      </c>
      <c r="JT53" s="81" t="str">
        <f>IF(OR(JP53="",AND($E53&lt;&gt;"一部(追加調査)",$E53&lt;&gt;"一部(一区画のみ)")),"",IF(OR(COUNTIF(JP$18:JP53,"*"&amp;$U53&amp;"_一部(追加調査)*")=1,COUNTIF(JP$18:JP53,"*"&amp;$U53&amp;"_一部(一区画のみ)*")=1),1,""))</f>
        <v/>
      </c>
      <c r="JU53" s="81" t="str">
        <f t="shared" si="212"/>
        <v/>
      </c>
      <c r="JV53" s="81" t="str">
        <f t="shared" si="213"/>
        <v/>
      </c>
      <c r="JW53" s="81" t="str">
        <f t="shared" si="214"/>
        <v/>
      </c>
      <c r="JX53" s="81" t="str">
        <f t="shared" si="215"/>
        <v/>
      </c>
      <c r="JY53" s="81" t="str">
        <f t="shared" si="216"/>
        <v/>
      </c>
      <c r="JZ53" s="81" t="str">
        <f t="shared" si="217"/>
        <v/>
      </c>
    </row>
    <row r="54" spans="1:286" s="81" customFormat="1" ht="15" customHeight="1">
      <c r="A54" s="79"/>
      <c r="B54" s="82">
        <f t="shared" si="0"/>
        <v>37</v>
      </c>
      <c r="C54" s="65"/>
      <c r="D54" s="66"/>
      <c r="E54" s="67"/>
      <c r="F54" s="68"/>
      <c r="G54" s="69"/>
      <c r="H54" s="70"/>
      <c r="I54" s="71"/>
      <c r="J54" s="71"/>
      <c r="K54" s="71"/>
      <c r="L54" s="71"/>
      <c r="M54" s="71"/>
      <c r="N54" s="71"/>
      <c r="O54" s="71"/>
      <c r="P54" s="71"/>
      <c r="Q54" s="71"/>
      <c r="R54" s="71"/>
      <c r="S54" s="72"/>
      <c r="T54" s="79"/>
      <c r="U54" s="81" t="str">
        <f t="shared" si="1"/>
        <v/>
      </c>
      <c r="V54" s="81" t="str">
        <f>IF(U54="","",COUNTIF(U$18:U54,U54))</f>
        <v/>
      </c>
      <c r="W54" s="81" t="str">
        <f t="shared" si="2"/>
        <v/>
      </c>
      <c r="X54" s="81" t="str">
        <f>IF(OR(W54="",$E54&lt;&gt;"全部"),"",IF(COUNTIF(W$18:W54,"*"&amp;$U54&amp;"_全部*")=1,1,""))</f>
        <v/>
      </c>
      <c r="Y54" s="81" t="str">
        <f t="shared" si="3"/>
        <v/>
      </c>
      <c r="Z54" s="89" t="str">
        <f t="shared" si="4"/>
        <v/>
      </c>
      <c r="AA54" s="81" t="str">
        <f>IF(OR(W54="",AND($E54&lt;&gt;"一部(追加調査)",$E54&lt;&gt;"一部(一区画のみ)")),"",IF(OR(COUNTIF(W$18:W54, "*" &amp; $U54 &amp; "_一部(追加調査)*")=1, COUNTIF(W$18:W54, "*" &amp; $U54 &amp; "_一部(一区画のみ)*")=1), 1, ""))</f>
        <v/>
      </c>
      <c r="AB54" s="81" t="str">
        <f t="shared" si="5"/>
        <v/>
      </c>
      <c r="AC54" s="81" t="str">
        <f t="shared" si="6"/>
        <v/>
      </c>
      <c r="AD54" s="81" t="str">
        <f t="shared" si="7"/>
        <v/>
      </c>
      <c r="AE54" s="81" t="str">
        <f t="shared" si="8"/>
        <v/>
      </c>
      <c r="AF54" s="81" t="str">
        <f t="shared" si="9"/>
        <v/>
      </c>
      <c r="AG54" s="81" t="str">
        <f t="shared" si="10"/>
        <v/>
      </c>
      <c r="AH54" s="81" t="str">
        <f t="shared" si="11"/>
        <v/>
      </c>
      <c r="AI54" s="81" t="str">
        <f>IF(OR(AH54="",$E54&lt;&gt;"全部"),"",IF(COUNTIF(AH$18:AH54,"*"&amp;$U54&amp;"_全部*")=1,1,""))</f>
        <v/>
      </c>
      <c r="AJ54" s="81" t="str">
        <f t="shared" si="12"/>
        <v/>
      </c>
      <c r="AK54" s="81" t="str">
        <f t="shared" si="13"/>
        <v/>
      </c>
      <c r="AL54" s="81" t="str">
        <f>IF(OR(AH54="",AND($E54&lt;&gt;"一部(追加調査)",$E54&lt;&gt;"一部(一区画のみ)")),"",IF(OR(COUNTIF(AH$18:AH54,"*"&amp;$U54&amp;"_一部(追加調査)*")=1,COUNTIF(AH$18:AH54,"*"&amp;$U54&amp;"_一部(一区画のみ)*")=1),1,""))</f>
        <v/>
      </c>
      <c r="AM54" s="81" t="str">
        <f t="shared" si="14"/>
        <v/>
      </c>
      <c r="AN54" s="81" t="str">
        <f t="shared" si="15"/>
        <v/>
      </c>
      <c r="AO54" s="81" t="str">
        <f t="shared" si="16"/>
        <v/>
      </c>
      <c r="AP54" s="81" t="str">
        <f t="shared" si="17"/>
        <v/>
      </c>
      <c r="AQ54" s="81" t="str">
        <f t="shared" si="18"/>
        <v/>
      </c>
      <c r="AR54" s="81" t="str">
        <f t="shared" si="19"/>
        <v/>
      </c>
      <c r="AS54" s="81" t="str">
        <f t="shared" si="20"/>
        <v/>
      </c>
      <c r="AT54" s="81" t="str">
        <f>IF(OR(AS54="",$E54&lt;&gt;"全部"),"",IF(COUNTIF(AS$18:AS54,"*"&amp;$U54&amp;"_全部*")=1,1,""))</f>
        <v/>
      </c>
      <c r="AU54" s="81" t="str">
        <f t="shared" si="21"/>
        <v/>
      </c>
      <c r="AV54" s="89" t="str">
        <f t="shared" si="22"/>
        <v/>
      </c>
      <c r="AW54" s="81" t="str">
        <f>IF(OR(AS54="",AND($E54&lt;&gt;"一部(追加調査)",$E54&lt;&gt;"一部(一区画のみ)")),"",IF(OR(COUNTIF(AS$18:AS54,"*"&amp;$U54&amp;"_一部(追加調査)*")=1,COUNTIF(AS$18:AS54,"*"&amp;$U54&amp;"_一部(一区画のみ)*")=1),1,""))</f>
        <v/>
      </c>
      <c r="AX54" s="81" t="str">
        <f t="shared" si="23"/>
        <v/>
      </c>
      <c r="AY54" s="81" t="str">
        <f t="shared" si="24"/>
        <v/>
      </c>
      <c r="AZ54" s="81" t="str">
        <f t="shared" si="25"/>
        <v/>
      </c>
      <c r="BA54" s="81" t="str">
        <f t="shared" si="26"/>
        <v/>
      </c>
      <c r="BB54" s="81" t="str">
        <f t="shared" si="27"/>
        <v/>
      </c>
      <c r="BC54" s="81" t="str">
        <f t="shared" si="28"/>
        <v/>
      </c>
      <c r="BD54" s="81" t="str">
        <f t="shared" si="29"/>
        <v/>
      </c>
      <c r="BE54" s="81" t="str">
        <f>IF(OR(BD54="",$E54&lt;&gt;"全部"),"",IF(COUNTIF(BD$18:BD54,"*"&amp;$U54&amp;"_全部*")=1,1,""))</f>
        <v/>
      </c>
      <c r="BF54" s="81" t="str">
        <f t="shared" si="30"/>
        <v/>
      </c>
      <c r="BG54" s="81" t="str">
        <f t="shared" si="31"/>
        <v/>
      </c>
      <c r="BH54" s="81" t="str">
        <f>IF(OR(BD54="",AND($E54&lt;&gt;"一部(追加調査)",$E54&lt;&gt;"一部(一区画のみ)")),"",IF(OR(COUNTIF(BD$18:BD54,"*"&amp;$U54&amp;"_一部(追加調査)*")=1, COUNTIF(BD$18:BD54,"*"&amp;$U54&amp;"_一部(一区画のみ)*")=1),1,""))</f>
        <v/>
      </c>
      <c r="BI54" s="81" t="str">
        <f t="shared" si="32"/>
        <v/>
      </c>
      <c r="BJ54" s="81" t="str">
        <f t="shared" si="33"/>
        <v/>
      </c>
      <c r="BK54" s="81" t="str">
        <f t="shared" si="34"/>
        <v/>
      </c>
      <c r="BL54" s="81" t="str">
        <f t="shared" si="35"/>
        <v/>
      </c>
      <c r="BM54" s="81" t="str">
        <f t="shared" si="36"/>
        <v/>
      </c>
      <c r="BN54" s="81" t="str">
        <f t="shared" si="37"/>
        <v/>
      </c>
      <c r="BO54" s="81" t="str">
        <f t="shared" si="38"/>
        <v/>
      </c>
      <c r="BP54" s="81" t="str">
        <f>IF(OR(BO54="",$E54&lt;&gt;"全部"),"",IF(COUNTIF(BO$18:BO54,"*"&amp;$U54&amp;"_全部*")=1,1,""))</f>
        <v/>
      </c>
      <c r="BQ54" s="81" t="str">
        <f t="shared" si="39"/>
        <v/>
      </c>
      <c r="BR54" s="89" t="str">
        <f t="shared" si="40"/>
        <v/>
      </c>
      <c r="BS54" s="81" t="str">
        <f>IF(OR(BO54="",AND($E54&lt;&gt;"一部(追加調査)",$E54&lt;&gt;"一部(一区画のみ)")),"",IF(OR(COUNTIF(BO$18:BO54,"*"&amp;$U54&amp;"_一部(追加調査)*")=1, COUNTIF(BO$18:BO54,"*"&amp;$U54&amp;"_一部(一区画のみ*")=1),1,""))</f>
        <v/>
      </c>
      <c r="BT54" s="81" t="str">
        <f t="shared" si="41"/>
        <v/>
      </c>
      <c r="BU54" s="81" t="str">
        <f t="shared" si="42"/>
        <v/>
      </c>
      <c r="BV54" s="81" t="str">
        <f t="shared" si="43"/>
        <v/>
      </c>
      <c r="BW54" s="81" t="str">
        <f t="shared" si="44"/>
        <v/>
      </c>
      <c r="BX54" s="81" t="str">
        <f t="shared" si="45"/>
        <v/>
      </c>
      <c r="BY54" s="81" t="str">
        <f t="shared" si="46"/>
        <v/>
      </c>
      <c r="BZ54" s="81" t="str">
        <f t="shared" si="47"/>
        <v/>
      </c>
      <c r="CA54" s="81" t="str">
        <f>IF(OR(BZ54="",$E54&lt;&gt;"全部"),"",IF(COUNTIF(BZ$18:BZ54,"*"&amp;$U54&amp;"_全部*")=1,1,""))</f>
        <v/>
      </c>
      <c r="CB54" s="81" t="str">
        <f t="shared" si="48"/>
        <v/>
      </c>
      <c r="CC54" s="81" t="str">
        <f t="shared" si="49"/>
        <v/>
      </c>
      <c r="CD54" s="81" t="str">
        <f>IF(OR(BZ54="",AND($E54&lt;&gt;"一部(追加調査)",$E54&lt;&gt;"一部(一区画のみ)")),"",IF(OR(COUNTIF(BZ$18:BZ54,"*"&amp;$U54&amp;"_一部(追加調査)*")=1,COUNTIF(BZ$18:BZ54,"*"&amp;$U54&amp;"_一部(一区画のみ)*")=1),1,""))</f>
        <v/>
      </c>
      <c r="CE54" s="81" t="str">
        <f t="shared" si="50"/>
        <v/>
      </c>
      <c r="CF54" s="81" t="str">
        <f t="shared" si="51"/>
        <v/>
      </c>
      <c r="CG54" s="81" t="str">
        <f t="shared" si="52"/>
        <v/>
      </c>
      <c r="CH54" s="81" t="str">
        <f t="shared" si="53"/>
        <v/>
      </c>
      <c r="CI54" s="81" t="str">
        <f t="shared" si="54"/>
        <v/>
      </c>
      <c r="CJ54" s="81" t="str">
        <f t="shared" si="55"/>
        <v/>
      </c>
      <c r="CK54" s="81" t="str">
        <f t="shared" si="56"/>
        <v/>
      </c>
      <c r="CL54" s="81" t="str">
        <f>IF(OR(CK54="",$E54&lt;&gt;"全部"),"",IF(COUNTIF(CK$18:CK54,"*"&amp;$U54&amp;"_全部*")=1,1,""))</f>
        <v/>
      </c>
      <c r="CM54" s="81" t="str">
        <f t="shared" si="57"/>
        <v/>
      </c>
      <c r="CN54" s="89" t="str">
        <f t="shared" si="58"/>
        <v/>
      </c>
      <c r="CO54" s="81" t="str">
        <f>IF(OR(CK54="",AND($E54&lt;&gt;"一部(追加調査)",$E54&lt;&gt;"一部(一区画のみ)")),"",IF(OR(COUNTIF(CK$18:CK54,"*"&amp;$U54&amp;"_一部(追加調査)*")=1,COUNTIF(CK$18:CK54,"*"&amp;$U54&amp;"_一部(一区画のみ)*")=1),1,""))</f>
        <v/>
      </c>
      <c r="CP54" s="81" t="str">
        <f t="shared" si="59"/>
        <v/>
      </c>
      <c r="CQ54" s="81" t="str">
        <f t="shared" si="60"/>
        <v/>
      </c>
      <c r="CR54" s="81" t="str">
        <f t="shared" si="61"/>
        <v/>
      </c>
      <c r="CS54" s="81" t="str">
        <f t="shared" si="62"/>
        <v/>
      </c>
      <c r="CT54" s="81" t="str">
        <f t="shared" si="63"/>
        <v/>
      </c>
      <c r="CU54" s="81" t="str">
        <f t="shared" si="64"/>
        <v/>
      </c>
      <c r="CV54" s="81" t="str">
        <f t="shared" si="65"/>
        <v/>
      </c>
      <c r="CW54" s="81" t="str">
        <f>IF(OR(CV54="",$E54&lt;&gt;"全部"),"",IF(COUNTIF(CV$18:CV54,"*"&amp;$U54&amp;"_全部*")=1,1,""))</f>
        <v/>
      </c>
      <c r="CX54" s="81" t="str">
        <f t="shared" si="66"/>
        <v/>
      </c>
      <c r="CY54" s="81" t="str">
        <f t="shared" si="67"/>
        <v/>
      </c>
      <c r="CZ54" s="81" t="str">
        <f>IF(OR(CV54="",AND($E54&lt;&gt;"一部(追加調査)",$E54&lt;&gt;"一部(一区画のみ)")),"",IF(OR(COUNTIF(CV$18:CV54,"*"&amp;$U54&amp;"_一部(追加調査)*")=1,COUNTIF(CV$18:CV54,"*"&amp;$U54&amp;"_一部(一区画のみ)*")=1),1,""))</f>
        <v/>
      </c>
      <c r="DA54" s="81" t="str">
        <f t="shared" si="68"/>
        <v/>
      </c>
      <c r="DB54" s="81" t="str">
        <f t="shared" si="69"/>
        <v/>
      </c>
      <c r="DC54" s="81" t="str">
        <f t="shared" si="70"/>
        <v/>
      </c>
      <c r="DD54" s="81" t="str">
        <f t="shared" si="71"/>
        <v/>
      </c>
      <c r="DE54" s="81" t="str">
        <f t="shared" si="72"/>
        <v/>
      </c>
      <c r="DF54" s="81" t="str">
        <f t="shared" si="73"/>
        <v/>
      </c>
      <c r="DG54" s="81" t="str">
        <f t="shared" si="74"/>
        <v/>
      </c>
      <c r="DH54" s="81" t="str">
        <f>IF(OR(DG54="",$E54&lt;&gt;"全部"),"",IF(COUNTIF(DG$18:DG54,"*"&amp;$U54&amp;"_全部*")=1,1,""))</f>
        <v/>
      </c>
      <c r="DI54" s="81" t="str">
        <f t="shared" si="75"/>
        <v/>
      </c>
      <c r="DJ54" s="89" t="str">
        <f t="shared" si="76"/>
        <v/>
      </c>
      <c r="DK54" s="81" t="str">
        <f>IF(OR(DG54="",AND($E54&lt;&gt;"一部(追加調査)",$E54&lt;&gt;"一部(一区画のみ)")),"",IF(OR(COUNTIF(DG$18:DG54,"*"&amp;$U54&amp;"_一部(追加調査)*")=1,COUNTIF(DG$18:DG54,"*"&amp;$U54&amp;"_一部(一区画のみ)*")=1),1,""))</f>
        <v/>
      </c>
      <c r="DL54" s="81" t="str">
        <f t="shared" si="77"/>
        <v/>
      </c>
      <c r="DM54" s="81" t="str">
        <f t="shared" si="78"/>
        <v/>
      </c>
      <c r="DN54" s="81" t="str">
        <f t="shared" si="79"/>
        <v/>
      </c>
      <c r="DO54" s="81" t="str">
        <f t="shared" si="80"/>
        <v/>
      </c>
      <c r="DP54" s="81" t="str">
        <f t="shared" si="81"/>
        <v/>
      </c>
      <c r="DQ54" s="81" t="str">
        <f t="shared" si="82"/>
        <v/>
      </c>
      <c r="DR54" s="81" t="str">
        <f t="shared" si="83"/>
        <v/>
      </c>
      <c r="DS54" s="81" t="str">
        <f>IF(OR(DR54="",$E54&lt;&gt;"全部"),"",IF(COUNTIF(DR$18:DR54,"*"&amp;$U54&amp;"_全部*")=1,1,""))</f>
        <v/>
      </c>
      <c r="DT54" s="81" t="str">
        <f t="shared" si="84"/>
        <v/>
      </c>
      <c r="DU54" s="81" t="str">
        <f t="shared" si="85"/>
        <v/>
      </c>
      <c r="DV54" s="81" t="str">
        <f>IF(OR(DR54="",AND($E54&lt;&gt;"一部(追加調査)",$E54&lt;&gt;"一部(一区画のみ)")),"",IF(OR(COUNTIF(DR$18:DR54,"*"&amp;$U54&amp;"_一部(追加調査)*")=1,COUNTIF(DR$18:DR54,"*"&amp;$U54&amp;"_一部(一区画のみ)*")=1),1,""))</f>
        <v/>
      </c>
      <c r="DW54" s="81" t="str">
        <f t="shared" si="86"/>
        <v/>
      </c>
      <c r="DX54" s="81" t="str">
        <f t="shared" si="87"/>
        <v/>
      </c>
      <c r="DY54" s="81" t="str">
        <f t="shared" si="88"/>
        <v/>
      </c>
      <c r="DZ54" s="81" t="str">
        <f t="shared" si="89"/>
        <v/>
      </c>
      <c r="EA54" s="81" t="str">
        <f t="shared" si="90"/>
        <v/>
      </c>
      <c r="EB54" s="81" t="str">
        <f t="shared" si="91"/>
        <v/>
      </c>
      <c r="EC54" s="81" t="str">
        <f t="shared" si="92"/>
        <v/>
      </c>
      <c r="ED54" s="81" t="str">
        <f>IF(OR(EC54="",$E54&lt;&gt;"全部"),"",IF(COUNTIF(EC$18:EC54,"*"&amp;$U54&amp;"_全部*")=1,1,""))</f>
        <v/>
      </c>
      <c r="EE54" s="81" t="str">
        <f t="shared" si="93"/>
        <v/>
      </c>
      <c r="EF54" s="89" t="str">
        <f t="shared" si="94"/>
        <v/>
      </c>
      <c r="EG54" s="81" t="str">
        <f>IF(OR(EC54="",AND($E54&lt;&gt;"一部(追加調査)",$E54&lt;&gt;"一部(一区画のみ)")),"",IF(OR(COUNTIF(EC$18:EC54,"*"&amp;$U54&amp;"_一部(追加調査)*")=1,COUNTIF(EC$18:EC54,"*"&amp;$U54&amp;"_一部(一区画のみ)*")=1),1,""))</f>
        <v/>
      </c>
      <c r="EH54" s="81" t="str">
        <f t="shared" si="95"/>
        <v/>
      </c>
      <c r="EI54" s="81" t="str">
        <f t="shared" si="96"/>
        <v/>
      </c>
      <c r="EJ54" s="81" t="str">
        <f t="shared" si="97"/>
        <v/>
      </c>
      <c r="EK54" s="81" t="str">
        <f t="shared" si="98"/>
        <v/>
      </c>
      <c r="EL54" s="81" t="str">
        <f t="shared" si="99"/>
        <v/>
      </c>
      <c r="EM54" s="81" t="str">
        <f t="shared" si="100"/>
        <v/>
      </c>
      <c r="EN54" s="81" t="str">
        <f t="shared" si="101"/>
        <v/>
      </c>
      <c r="EO54" s="81" t="str">
        <f>IF(OR(EN54="",$E54&lt;&gt;"全部"),"",IF(COUNTIF(EN$18:EN54,"*"&amp;$U54&amp;"_全部*")=1,1,""))</f>
        <v/>
      </c>
      <c r="EP54" s="81" t="str">
        <f t="shared" si="102"/>
        <v/>
      </c>
      <c r="EQ54" s="81" t="str">
        <f t="shared" si="103"/>
        <v/>
      </c>
      <c r="ER54" s="81" t="str">
        <f>IF(OR(EN54="",AND($E54&lt;&gt;"一部(追加調査)",$E54&lt;&gt;"一部(一区画のみ)")),"",IF(OR(COUNTIF(EN$18:EN54,"*"&amp;$U54&amp;"_一部(追加調査)*")=1,COUNTIF(EN$18:EN54,"*"&amp;$U54&amp;"_一部(一区画のみ)*")=1),1,""))</f>
        <v/>
      </c>
      <c r="ES54" s="81" t="str">
        <f t="shared" si="104"/>
        <v/>
      </c>
      <c r="ET54" s="81" t="str">
        <f t="shared" si="105"/>
        <v/>
      </c>
      <c r="EU54" s="81" t="str">
        <f t="shared" si="106"/>
        <v/>
      </c>
      <c r="EV54" s="81" t="str">
        <f t="shared" si="107"/>
        <v/>
      </c>
      <c r="EW54" s="81" t="str">
        <f t="shared" si="108"/>
        <v/>
      </c>
      <c r="EX54" s="81" t="str">
        <f t="shared" si="109"/>
        <v/>
      </c>
      <c r="EY54" s="81" t="str">
        <f t="shared" si="110"/>
        <v/>
      </c>
      <c r="EZ54" s="81" t="str">
        <f>IF(OR(EY54="",$E54&lt;&gt;"全部"),"",IF(COUNTIF(EY$18:EY54,"*"&amp;$U54&amp;"_全部*")=1,1,""))</f>
        <v/>
      </c>
      <c r="FA54" s="81" t="str">
        <f t="shared" si="111"/>
        <v/>
      </c>
      <c r="FB54" s="89" t="str">
        <f t="shared" si="112"/>
        <v/>
      </c>
      <c r="FC54" s="81" t="str">
        <f>IF(OR(EY54="",AND($E54&lt;&gt;"一部(追加調査)",$E54&lt;&gt;"一部(一区画のみ)")),"",IF(OR(COUNTIF(EY$18:EY54,"*"&amp;$U54&amp;"_一部(追加調査)*")=1,COUNTIF(EY$18:EY54,"*"&amp;$U54&amp;"_一部(一区画のみ)*")=1),1,""))</f>
        <v/>
      </c>
      <c r="FD54" s="81" t="str">
        <f t="shared" si="113"/>
        <v/>
      </c>
      <c r="FE54" s="81" t="str">
        <f t="shared" si="114"/>
        <v/>
      </c>
      <c r="FF54" s="81" t="str">
        <f t="shared" si="115"/>
        <v/>
      </c>
      <c r="FG54" s="81" t="str">
        <f t="shared" si="116"/>
        <v/>
      </c>
      <c r="FH54" s="81" t="str">
        <f t="shared" si="117"/>
        <v/>
      </c>
      <c r="FI54" s="81" t="str">
        <f t="shared" si="118"/>
        <v/>
      </c>
      <c r="FJ54" s="81" t="str">
        <f t="shared" si="119"/>
        <v/>
      </c>
      <c r="FK54" s="81" t="str">
        <f>IF(OR(FJ54="",$E54&lt;&gt;"全部"),"",IF(COUNTIF(FJ$18:FJ54,"*"&amp;$U54&amp;"_全部*")=1,1,""))</f>
        <v/>
      </c>
      <c r="FL54" s="81" t="str">
        <f t="shared" si="120"/>
        <v/>
      </c>
      <c r="FM54" s="81" t="str">
        <f t="shared" si="121"/>
        <v/>
      </c>
      <c r="FN54" s="81" t="str">
        <f>IF(OR(FJ54="",AND($E54&lt;&gt;"一部(追加調査)",$E54&lt;&gt;"一部(一区画のみ)")),"",IF(OR(COUNTIF(FJ$18:FJ54,"*"&amp;$U54&amp;"_一部(追加調査)*")=1,COUNTIF(FJ$18:FJ54,"*"&amp;$U54&amp;"_一部(一区画のみ)*")=1),1,""))</f>
        <v/>
      </c>
      <c r="FO54" s="81" t="str">
        <f t="shared" si="122"/>
        <v/>
      </c>
      <c r="FP54" s="81" t="str">
        <f t="shared" si="123"/>
        <v/>
      </c>
      <c r="FQ54" s="81" t="str">
        <f t="shared" si="124"/>
        <v/>
      </c>
      <c r="FR54" s="81" t="str">
        <f t="shared" si="125"/>
        <v/>
      </c>
      <c r="FS54" s="81" t="str">
        <f t="shared" si="126"/>
        <v/>
      </c>
      <c r="FT54" s="81" t="str">
        <f t="shared" si="127"/>
        <v/>
      </c>
      <c r="FU54" s="81" t="str">
        <f t="shared" si="128"/>
        <v/>
      </c>
      <c r="FV54" s="81" t="str">
        <f>IF(OR(FU54="",$E54&lt;&gt;"全部"),"",IF(COUNTIF(FU$18:FU54,"*"&amp;$U54&amp;"_全部*")=1,1,""))</f>
        <v/>
      </c>
      <c r="FW54" s="81" t="str">
        <f t="shared" si="129"/>
        <v/>
      </c>
      <c r="FX54" s="89" t="str">
        <f t="shared" si="130"/>
        <v/>
      </c>
      <c r="FY54" s="81" t="str">
        <f>IF(OR(FU54="",AND($E54&lt;&gt;"一部(追加調査)",$E54&lt;&gt;"一部(一区画のみ)")),"",IF(OR(COUNTIF(FU$18:FU54,"*"&amp;$U54&amp;"_一部(追加調査)*")=1,COUNTIF(FU$18:FU54,"*"&amp;$U54&amp;"_一部(一区画のみ)*")=1),1,""))</f>
        <v/>
      </c>
      <c r="FZ54" s="81" t="str">
        <f t="shared" si="131"/>
        <v/>
      </c>
      <c r="GA54" s="81" t="str">
        <f t="shared" si="132"/>
        <v/>
      </c>
      <c r="GB54" s="81" t="str">
        <f t="shared" si="133"/>
        <v/>
      </c>
      <c r="GC54" s="81" t="str">
        <f t="shared" si="134"/>
        <v/>
      </c>
      <c r="GD54" s="81" t="str">
        <f t="shared" si="135"/>
        <v/>
      </c>
      <c r="GE54" s="81" t="str">
        <f t="shared" si="136"/>
        <v/>
      </c>
      <c r="GF54" s="81" t="str">
        <f t="shared" si="137"/>
        <v/>
      </c>
      <c r="GG54" s="81" t="str">
        <f>IF(OR(GF54="",$E54&lt;&gt;"全部"),"",IF(COUNTIF(GF$18:GF54,"*"&amp;$U54&amp;"_全部*")=1,1,""))</f>
        <v/>
      </c>
      <c r="GH54" s="81" t="str">
        <f t="shared" si="138"/>
        <v/>
      </c>
      <c r="GI54" s="81" t="str">
        <f t="shared" si="139"/>
        <v/>
      </c>
      <c r="GJ54" s="81" t="str">
        <f>IF(OR(GF54="",AND($E54&lt;&gt;"一部(追加調査)",$E54&lt;&gt;"一部(一区画のみ)")),"",IF(OR(COUNTIF(GF$18:GF54,"*"&amp;$U54&amp;"_一部(追加調査)*")=1,COUNTIF(GF$18:GF54,"*"&amp;$U54&amp;"_一部(一区画のみ)*")=1),1,""))</f>
        <v/>
      </c>
      <c r="GK54" s="81" t="str">
        <f t="shared" si="140"/>
        <v/>
      </c>
      <c r="GL54" s="81" t="str">
        <f t="shared" si="141"/>
        <v/>
      </c>
      <c r="GM54" s="81" t="str">
        <f t="shared" si="142"/>
        <v/>
      </c>
      <c r="GN54" s="81" t="str">
        <f t="shared" si="143"/>
        <v/>
      </c>
      <c r="GO54" s="81" t="str">
        <f t="shared" si="144"/>
        <v/>
      </c>
      <c r="GP54" s="81" t="str">
        <f t="shared" si="145"/>
        <v/>
      </c>
      <c r="GQ54" s="81" t="str">
        <f t="shared" si="146"/>
        <v/>
      </c>
      <c r="GR54" s="81" t="str">
        <f>IF(OR(GQ54="",$E54&lt;&gt;"全部"),"",IF(COUNTIF(GQ$18:GQ54,"*"&amp;$U54&amp;"_全部*")=1,1,""))</f>
        <v/>
      </c>
      <c r="GS54" s="81" t="str">
        <f t="shared" si="147"/>
        <v/>
      </c>
      <c r="GT54" s="89" t="str">
        <f t="shared" si="148"/>
        <v/>
      </c>
      <c r="GU54" s="81" t="str">
        <f>IF(OR(GQ54="",AND($E54&lt;&gt;"一部(追加調査)",$E54&lt;&gt;"一部(一区画のみ)")),"",IF(OR(COUNTIF(GQ$18:GQ54,"*"&amp;$U54&amp;"_一部(追加調査)*")=1,COUNTIF(GQ$18:GQ54,"*"&amp;$U54&amp;"_一部(一区画のみ)*")=1),1,""))</f>
        <v/>
      </c>
      <c r="GV54" s="81" t="str">
        <f t="shared" si="149"/>
        <v/>
      </c>
      <c r="GW54" s="81" t="str">
        <f t="shared" si="150"/>
        <v/>
      </c>
      <c r="GX54" s="81" t="str">
        <f t="shared" si="151"/>
        <v/>
      </c>
      <c r="GY54" s="81" t="str">
        <f t="shared" si="152"/>
        <v/>
      </c>
      <c r="GZ54" s="81" t="str">
        <f t="shared" si="153"/>
        <v/>
      </c>
      <c r="HA54" s="81" t="str">
        <f t="shared" si="154"/>
        <v/>
      </c>
      <c r="HB54" s="81" t="str">
        <f t="shared" si="155"/>
        <v/>
      </c>
      <c r="HC54" s="81" t="str">
        <f>IF(OR(HB54="",$E54&lt;&gt;"全部"),"",IF(COUNTIF(HB$18:HB54,"*"&amp;$U54&amp;"_全部*")=1,1,""))</f>
        <v/>
      </c>
      <c r="HD54" s="81" t="str">
        <f t="shared" si="156"/>
        <v/>
      </c>
      <c r="HE54" s="81" t="str">
        <f t="shared" si="157"/>
        <v/>
      </c>
      <c r="HF54" s="81" t="str">
        <f>IF(OR(HB54="",AND($E54&lt;&gt;"一部(追加調査)",$E54&lt;&gt;"一部(一区画のみ)")),"",IF(OR(COUNTIF(HB$18:HB54,"*"&amp;$U54&amp;"_一部(追加調査)*")=1,COUNTIF(HB$18:HB54,"*"&amp;$U54&amp;"_一部(一区画のみ)*")=1),1,""))</f>
        <v/>
      </c>
      <c r="HG54" s="81" t="str">
        <f t="shared" si="158"/>
        <v/>
      </c>
      <c r="HH54" s="81" t="str">
        <f t="shared" si="159"/>
        <v/>
      </c>
      <c r="HI54" s="81" t="str">
        <f t="shared" si="160"/>
        <v/>
      </c>
      <c r="HJ54" s="81" t="str">
        <f t="shared" si="161"/>
        <v/>
      </c>
      <c r="HK54" s="81" t="str">
        <f t="shared" si="162"/>
        <v/>
      </c>
      <c r="HL54" s="81" t="str">
        <f t="shared" si="163"/>
        <v/>
      </c>
      <c r="HM54" s="81" t="str">
        <f t="shared" si="164"/>
        <v/>
      </c>
      <c r="HN54" s="81" t="str">
        <f>IF(OR(HM54="",$E54&lt;&gt;"全部"),"",IF(COUNTIF(HM$18:HM54,"*"&amp;$U54&amp;"_全部*")=1,1,""))</f>
        <v/>
      </c>
      <c r="HO54" s="81" t="str">
        <f t="shared" si="165"/>
        <v/>
      </c>
      <c r="HP54" s="89" t="str">
        <f t="shared" si="166"/>
        <v/>
      </c>
      <c r="HQ54" s="81" t="str">
        <f>IF(OR(HM54="",AND($E54&lt;&gt;"一部(追加調査)",$E54&lt;&gt;"一部(一区画のみ)")),"",IF(OR(COUNTIF(HM$18:HM54,"*"&amp;$U54&amp;"_一部(追加調査)*")=1,COUNTIF(HM$18:HM54,"*"&amp;$U54&amp;"_一部(一区画のみ)*")=1),1,""))</f>
        <v/>
      </c>
      <c r="HR54" s="81" t="str">
        <f t="shared" si="167"/>
        <v/>
      </c>
      <c r="HS54" s="81" t="str">
        <f t="shared" si="168"/>
        <v/>
      </c>
      <c r="HT54" s="81" t="str">
        <f t="shared" si="169"/>
        <v/>
      </c>
      <c r="HU54" s="81" t="str">
        <f t="shared" si="170"/>
        <v/>
      </c>
      <c r="HV54" s="81" t="str">
        <f t="shared" si="171"/>
        <v/>
      </c>
      <c r="HW54" s="81" t="str">
        <f t="shared" si="172"/>
        <v/>
      </c>
      <c r="HX54" s="81" t="str">
        <f t="shared" si="173"/>
        <v/>
      </c>
      <c r="HY54" s="81" t="str">
        <f>IF(OR(HX54="",$E54&lt;&gt;"全部"),"",IF(COUNTIF(HX$18:HX54,"*"&amp;$U54&amp;"_全部*")=1,1,""))</f>
        <v/>
      </c>
      <c r="HZ54" s="81" t="str">
        <f t="shared" si="174"/>
        <v/>
      </c>
      <c r="IA54" s="81" t="str">
        <f t="shared" si="175"/>
        <v/>
      </c>
      <c r="IB54" s="81" t="str">
        <f>IF(OR(HX54="",AND($E54&lt;&gt;"一部(追加調査)",$E54&lt;&gt;"一部(一区画のみ)")),"",IF(OR(COUNTIF(HX$18:HX54,"*"&amp;$U54&amp;"_一部(追加調査)*")=1,COUNTIF(HX$18:HX54,"*"&amp;$U54&amp;"_一部(一区画のみ)*")=1),1,""))</f>
        <v/>
      </c>
      <c r="IC54" s="81" t="str">
        <f t="shared" si="176"/>
        <v/>
      </c>
      <c r="ID54" s="81" t="str">
        <f t="shared" si="177"/>
        <v/>
      </c>
      <c r="IE54" s="81" t="str">
        <f t="shared" si="178"/>
        <v/>
      </c>
      <c r="IF54" s="81" t="str">
        <f t="shared" si="179"/>
        <v/>
      </c>
      <c r="IG54" s="81" t="str">
        <f t="shared" si="180"/>
        <v/>
      </c>
      <c r="IH54" s="81" t="str">
        <f t="shared" si="181"/>
        <v/>
      </c>
      <c r="II54" s="81" t="str">
        <f t="shared" si="182"/>
        <v/>
      </c>
      <c r="IJ54" s="81" t="str">
        <f>IF(OR(II54="",$E54&lt;&gt;"全部"),"",IF(COUNTIF(II$18:II54,"*"&amp;$U54&amp;"_全部*")=1,1,""))</f>
        <v/>
      </c>
      <c r="IK54" s="81" t="str">
        <f t="shared" si="183"/>
        <v/>
      </c>
      <c r="IL54" s="89" t="str">
        <f t="shared" si="184"/>
        <v/>
      </c>
      <c r="IM54" s="81" t="str">
        <f>IF(OR(II54="",AND($E54&lt;&gt;"一部(追加調査)",$E54&lt;&gt;"一部(一区画のみ)")),"",IF(OR(COUNTIF(II$18:II54,"*"&amp;$U54&amp;"_一部(追加調査)*")=1,COUNTIF(II$18:II54,"*"&amp;$U54&amp;"_一部(一区画のみ)*")=1),1,""))</f>
        <v/>
      </c>
      <c r="IN54" s="81" t="str">
        <f t="shared" si="185"/>
        <v/>
      </c>
      <c r="IO54" s="81" t="str">
        <f t="shared" si="186"/>
        <v/>
      </c>
      <c r="IP54" s="81" t="str">
        <f t="shared" si="187"/>
        <v/>
      </c>
      <c r="IQ54" s="81" t="str">
        <f t="shared" si="188"/>
        <v/>
      </c>
      <c r="IR54" s="81" t="str">
        <f t="shared" si="189"/>
        <v/>
      </c>
      <c r="IS54" s="81" t="str">
        <f t="shared" si="190"/>
        <v/>
      </c>
      <c r="IT54" s="81" t="str">
        <f t="shared" si="191"/>
        <v/>
      </c>
      <c r="IU54" s="81" t="str">
        <f>IF(OR(IT54="",$E54&lt;&gt;"全部"),"",IF(COUNTIF(IT$18:IT54,"*"&amp;$U54&amp;"_全部*")=1,1,""))</f>
        <v/>
      </c>
      <c r="IV54" s="81" t="str">
        <f t="shared" si="192"/>
        <v/>
      </c>
      <c r="IW54" s="81" t="str">
        <f t="shared" si="193"/>
        <v/>
      </c>
      <c r="IX54" s="81" t="str">
        <f>IF(OR(IT54="",AND($E54&lt;&gt;"一部(追加調査)",$E54&lt;&gt;"一部(一区画のみ)")),"",IF(OR(COUNTIF(IT$18:IT54,"*"&amp;$U54&amp;"_一部(追加調査)*")=1,COUNTIF(IT$18:IT54,"*"&amp;$U54&amp;"_一部(一区画のみ)*")=1),1,""))</f>
        <v/>
      </c>
      <c r="IY54" s="81" t="str">
        <f t="shared" si="194"/>
        <v/>
      </c>
      <c r="IZ54" s="81" t="str">
        <f t="shared" si="195"/>
        <v/>
      </c>
      <c r="JA54" s="81" t="str">
        <f t="shared" si="196"/>
        <v/>
      </c>
      <c r="JB54" s="81" t="str">
        <f t="shared" si="197"/>
        <v/>
      </c>
      <c r="JC54" s="81" t="str">
        <f t="shared" si="198"/>
        <v/>
      </c>
      <c r="JD54" s="81" t="str">
        <f t="shared" si="199"/>
        <v/>
      </c>
      <c r="JE54" s="81" t="str">
        <f t="shared" si="200"/>
        <v/>
      </c>
      <c r="JF54" s="81" t="str">
        <f>IF(OR(JE54="",$E54&lt;&gt;"全部"),"",IF(COUNTIF(JE$18:JE54,"*"&amp;$U54&amp;"_全部*")=1,1,""))</f>
        <v/>
      </c>
      <c r="JG54" s="81" t="str">
        <f t="shared" si="201"/>
        <v/>
      </c>
      <c r="JH54" s="89" t="str">
        <f t="shared" si="202"/>
        <v/>
      </c>
      <c r="JI54" s="81" t="str">
        <f>IF(OR(JE54="",AND($E54&lt;&gt;"一部(追加調査)",$E54&lt;&gt;"一部(一区画のみ)")),"",IF(OR(COUNTIF(JE$18:JE54,"*"&amp;$U54&amp;"_一部(追加調査)*")=1,COUNTIF(JE$18:JE54,"*"&amp;$U54&amp;"_一部(一区画のみ)*")=1),1,""))</f>
        <v/>
      </c>
      <c r="JJ54" s="81" t="str">
        <f t="shared" si="203"/>
        <v/>
      </c>
      <c r="JK54" s="81" t="str">
        <f t="shared" si="204"/>
        <v/>
      </c>
      <c r="JL54" s="81" t="str">
        <f t="shared" si="205"/>
        <v/>
      </c>
      <c r="JM54" s="81" t="str">
        <f t="shared" si="206"/>
        <v/>
      </c>
      <c r="JN54" s="81" t="str">
        <f t="shared" si="207"/>
        <v/>
      </c>
      <c r="JO54" s="81" t="str">
        <f t="shared" si="208"/>
        <v/>
      </c>
      <c r="JP54" s="81" t="str">
        <f t="shared" si="209"/>
        <v/>
      </c>
      <c r="JQ54" s="81" t="str">
        <f>IF(OR(JP54="",$E54&lt;&gt;"全部"),"",IF(COUNTIF(JP$18:JP54,"*"&amp;$U54&amp;"_全部*")=1,1,""))</f>
        <v/>
      </c>
      <c r="JR54" s="81" t="str">
        <f t="shared" si="210"/>
        <v/>
      </c>
      <c r="JS54" s="81" t="str">
        <f t="shared" si="211"/>
        <v/>
      </c>
      <c r="JT54" s="81" t="str">
        <f>IF(OR(JP54="",AND($E54&lt;&gt;"一部(追加調査)",$E54&lt;&gt;"一部(一区画のみ)")),"",IF(OR(COUNTIF(JP$18:JP54,"*"&amp;$U54&amp;"_一部(追加調査)*")=1,COUNTIF(JP$18:JP54,"*"&amp;$U54&amp;"_一部(一区画のみ)*")=1),1,""))</f>
        <v/>
      </c>
      <c r="JU54" s="81" t="str">
        <f t="shared" si="212"/>
        <v/>
      </c>
      <c r="JV54" s="81" t="str">
        <f t="shared" si="213"/>
        <v/>
      </c>
      <c r="JW54" s="81" t="str">
        <f t="shared" si="214"/>
        <v/>
      </c>
      <c r="JX54" s="81" t="str">
        <f t="shared" si="215"/>
        <v/>
      </c>
      <c r="JY54" s="81" t="str">
        <f t="shared" si="216"/>
        <v/>
      </c>
      <c r="JZ54" s="81" t="str">
        <f t="shared" si="217"/>
        <v/>
      </c>
    </row>
    <row r="55" spans="1:286" s="81" customFormat="1" ht="15" customHeight="1">
      <c r="A55" s="79"/>
      <c r="B55" s="82">
        <f t="shared" si="0"/>
        <v>38</v>
      </c>
      <c r="C55" s="65"/>
      <c r="D55" s="66"/>
      <c r="E55" s="67"/>
      <c r="F55" s="68"/>
      <c r="G55" s="69"/>
      <c r="H55" s="70"/>
      <c r="I55" s="71"/>
      <c r="J55" s="71"/>
      <c r="K55" s="71"/>
      <c r="L55" s="71"/>
      <c r="M55" s="71"/>
      <c r="N55" s="71"/>
      <c r="O55" s="71"/>
      <c r="P55" s="71"/>
      <c r="Q55" s="71"/>
      <c r="R55" s="71"/>
      <c r="S55" s="72"/>
      <c r="T55" s="79"/>
      <c r="U55" s="81" t="str">
        <f t="shared" si="1"/>
        <v/>
      </c>
      <c r="V55" s="81" t="str">
        <f>IF(U55="","",COUNTIF(U$18:U55,U55))</f>
        <v/>
      </c>
      <c r="W55" s="81" t="str">
        <f t="shared" si="2"/>
        <v/>
      </c>
      <c r="X55" s="81" t="str">
        <f>IF(OR(W55="",$E55&lt;&gt;"全部"),"",IF(COUNTIF(W$18:W55,"*"&amp;$U55&amp;"_全部*")=1,1,""))</f>
        <v/>
      </c>
      <c r="Y55" s="81" t="str">
        <f t="shared" si="3"/>
        <v/>
      </c>
      <c r="Z55" s="89" t="str">
        <f t="shared" si="4"/>
        <v/>
      </c>
      <c r="AA55" s="81" t="str">
        <f>IF(OR(W55="",AND($E55&lt;&gt;"一部(追加調査)",$E55&lt;&gt;"一部(一区画のみ)")),"",IF(OR(COUNTIF(W$18:W55, "*" &amp; $U55 &amp; "_一部(追加調査)*")=1, COUNTIF(W$18:W55, "*" &amp; $U55 &amp; "_一部(一区画のみ)*")=1), 1, ""))</f>
        <v/>
      </c>
      <c r="AB55" s="81" t="str">
        <f t="shared" si="5"/>
        <v/>
      </c>
      <c r="AC55" s="81" t="str">
        <f t="shared" si="6"/>
        <v/>
      </c>
      <c r="AD55" s="81" t="str">
        <f t="shared" si="7"/>
        <v/>
      </c>
      <c r="AE55" s="81" t="str">
        <f t="shared" si="8"/>
        <v/>
      </c>
      <c r="AF55" s="81" t="str">
        <f t="shared" si="9"/>
        <v/>
      </c>
      <c r="AG55" s="81" t="str">
        <f t="shared" si="10"/>
        <v/>
      </c>
      <c r="AH55" s="81" t="str">
        <f t="shared" si="11"/>
        <v/>
      </c>
      <c r="AI55" s="81" t="str">
        <f>IF(OR(AH55="",$E55&lt;&gt;"全部"),"",IF(COUNTIF(AH$18:AH55,"*"&amp;$U55&amp;"_全部*")=1,1,""))</f>
        <v/>
      </c>
      <c r="AJ55" s="81" t="str">
        <f t="shared" si="12"/>
        <v/>
      </c>
      <c r="AK55" s="81" t="str">
        <f t="shared" si="13"/>
        <v/>
      </c>
      <c r="AL55" s="81" t="str">
        <f>IF(OR(AH55="",AND($E55&lt;&gt;"一部(追加調査)",$E55&lt;&gt;"一部(一区画のみ)")),"",IF(OR(COUNTIF(AH$18:AH55,"*"&amp;$U55&amp;"_一部(追加調査)*")=1,COUNTIF(AH$18:AH55,"*"&amp;$U55&amp;"_一部(一区画のみ)*")=1),1,""))</f>
        <v/>
      </c>
      <c r="AM55" s="81" t="str">
        <f t="shared" si="14"/>
        <v/>
      </c>
      <c r="AN55" s="81" t="str">
        <f t="shared" si="15"/>
        <v/>
      </c>
      <c r="AO55" s="81" t="str">
        <f t="shared" si="16"/>
        <v/>
      </c>
      <c r="AP55" s="81" t="str">
        <f t="shared" si="17"/>
        <v/>
      </c>
      <c r="AQ55" s="81" t="str">
        <f t="shared" si="18"/>
        <v/>
      </c>
      <c r="AR55" s="81" t="str">
        <f t="shared" si="19"/>
        <v/>
      </c>
      <c r="AS55" s="81" t="str">
        <f t="shared" si="20"/>
        <v/>
      </c>
      <c r="AT55" s="81" t="str">
        <f>IF(OR(AS55="",$E55&lt;&gt;"全部"),"",IF(COUNTIF(AS$18:AS55,"*"&amp;$U55&amp;"_全部*")=1,1,""))</f>
        <v/>
      </c>
      <c r="AU55" s="81" t="str">
        <f t="shared" si="21"/>
        <v/>
      </c>
      <c r="AV55" s="89" t="str">
        <f t="shared" si="22"/>
        <v/>
      </c>
      <c r="AW55" s="81" t="str">
        <f>IF(OR(AS55="",AND($E55&lt;&gt;"一部(追加調査)",$E55&lt;&gt;"一部(一区画のみ)")),"",IF(OR(COUNTIF(AS$18:AS55,"*"&amp;$U55&amp;"_一部(追加調査)*")=1,COUNTIF(AS$18:AS55,"*"&amp;$U55&amp;"_一部(一区画のみ)*")=1),1,""))</f>
        <v/>
      </c>
      <c r="AX55" s="81" t="str">
        <f t="shared" si="23"/>
        <v/>
      </c>
      <c r="AY55" s="81" t="str">
        <f t="shared" si="24"/>
        <v/>
      </c>
      <c r="AZ55" s="81" t="str">
        <f t="shared" si="25"/>
        <v/>
      </c>
      <c r="BA55" s="81" t="str">
        <f t="shared" si="26"/>
        <v/>
      </c>
      <c r="BB55" s="81" t="str">
        <f t="shared" si="27"/>
        <v/>
      </c>
      <c r="BC55" s="81" t="str">
        <f t="shared" si="28"/>
        <v/>
      </c>
      <c r="BD55" s="81" t="str">
        <f t="shared" si="29"/>
        <v/>
      </c>
      <c r="BE55" s="81" t="str">
        <f>IF(OR(BD55="",$E55&lt;&gt;"全部"),"",IF(COUNTIF(BD$18:BD55,"*"&amp;$U55&amp;"_全部*")=1,1,""))</f>
        <v/>
      </c>
      <c r="BF55" s="81" t="str">
        <f t="shared" si="30"/>
        <v/>
      </c>
      <c r="BG55" s="81" t="str">
        <f t="shared" si="31"/>
        <v/>
      </c>
      <c r="BH55" s="81" t="str">
        <f>IF(OR(BD55="",AND($E55&lt;&gt;"一部(追加調査)",$E55&lt;&gt;"一部(一区画のみ)")),"",IF(OR(COUNTIF(BD$18:BD55,"*"&amp;$U55&amp;"_一部(追加調査)*")=1, COUNTIF(BD$18:BD55,"*"&amp;$U55&amp;"_一部(一区画のみ)*")=1),1,""))</f>
        <v/>
      </c>
      <c r="BI55" s="81" t="str">
        <f t="shared" si="32"/>
        <v/>
      </c>
      <c r="BJ55" s="81" t="str">
        <f t="shared" si="33"/>
        <v/>
      </c>
      <c r="BK55" s="81" t="str">
        <f t="shared" si="34"/>
        <v/>
      </c>
      <c r="BL55" s="81" t="str">
        <f t="shared" si="35"/>
        <v/>
      </c>
      <c r="BM55" s="81" t="str">
        <f t="shared" si="36"/>
        <v/>
      </c>
      <c r="BN55" s="81" t="str">
        <f t="shared" si="37"/>
        <v/>
      </c>
      <c r="BO55" s="81" t="str">
        <f t="shared" si="38"/>
        <v/>
      </c>
      <c r="BP55" s="81" t="str">
        <f>IF(OR(BO55="",$E55&lt;&gt;"全部"),"",IF(COUNTIF(BO$18:BO55,"*"&amp;$U55&amp;"_全部*")=1,1,""))</f>
        <v/>
      </c>
      <c r="BQ55" s="81" t="str">
        <f t="shared" si="39"/>
        <v/>
      </c>
      <c r="BR55" s="89" t="str">
        <f t="shared" si="40"/>
        <v/>
      </c>
      <c r="BS55" s="81" t="str">
        <f>IF(OR(BO55="",AND($E55&lt;&gt;"一部(追加調査)",$E55&lt;&gt;"一部(一区画のみ)")),"",IF(OR(COUNTIF(BO$18:BO55,"*"&amp;$U55&amp;"_一部(追加調査)*")=1, COUNTIF(BO$18:BO55,"*"&amp;$U55&amp;"_一部(一区画のみ*")=1),1,""))</f>
        <v/>
      </c>
      <c r="BT55" s="81" t="str">
        <f t="shared" si="41"/>
        <v/>
      </c>
      <c r="BU55" s="81" t="str">
        <f t="shared" si="42"/>
        <v/>
      </c>
      <c r="BV55" s="81" t="str">
        <f t="shared" si="43"/>
        <v/>
      </c>
      <c r="BW55" s="81" t="str">
        <f t="shared" si="44"/>
        <v/>
      </c>
      <c r="BX55" s="81" t="str">
        <f t="shared" si="45"/>
        <v/>
      </c>
      <c r="BY55" s="81" t="str">
        <f t="shared" si="46"/>
        <v/>
      </c>
      <c r="BZ55" s="81" t="str">
        <f t="shared" si="47"/>
        <v/>
      </c>
      <c r="CA55" s="81" t="str">
        <f>IF(OR(BZ55="",$E55&lt;&gt;"全部"),"",IF(COUNTIF(BZ$18:BZ55,"*"&amp;$U55&amp;"_全部*")=1,1,""))</f>
        <v/>
      </c>
      <c r="CB55" s="81" t="str">
        <f t="shared" si="48"/>
        <v/>
      </c>
      <c r="CC55" s="81" t="str">
        <f t="shared" si="49"/>
        <v/>
      </c>
      <c r="CD55" s="81" t="str">
        <f>IF(OR(BZ55="",AND($E55&lt;&gt;"一部(追加調査)",$E55&lt;&gt;"一部(一区画のみ)")),"",IF(OR(COUNTIF(BZ$18:BZ55,"*"&amp;$U55&amp;"_一部(追加調査)*")=1,COUNTIF(BZ$18:BZ55,"*"&amp;$U55&amp;"_一部(一区画のみ)*")=1),1,""))</f>
        <v/>
      </c>
      <c r="CE55" s="81" t="str">
        <f t="shared" si="50"/>
        <v/>
      </c>
      <c r="CF55" s="81" t="str">
        <f t="shared" si="51"/>
        <v/>
      </c>
      <c r="CG55" s="81" t="str">
        <f t="shared" si="52"/>
        <v/>
      </c>
      <c r="CH55" s="81" t="str">
        <f t="shared" si="53"/>
        <v/>
      </c>
      <c r="CI55" s="81" t="str">
        <f t="shared" si="54"/>
        <v/>
      </c>
      <c r="CJ55" s="81" t="str">
        <f t="shared" si="55"/>
        <v/>
      </c>
      <c r="CK55" s="81" t="str">
        <f t="shared" si="56"/>
        <v/>
      </c>
      <c r="CL55" s="81" t="str">
        <f>IF(OR(CK55="",$E55&lt;&gt;"全部"),"",IF(COUNTIF(CK$18:CK55,"*"&amp;$U55&amp;"_全部*")=1,1,""))</f>
        <v/>
      </c>
      <c r="CM55" s="81" t="str">
        <f t="shared" si="57"/>
        <v/>
      </c>
      <c r="CN55" s="89" t="str">
        <f t="shared" si="58"/>
        <v/>
      </c>
      <c r="CO55" s="81" t="str">
        <f>IF(OR(CK55="",AND($E55&lt;&gt;"一部(追加調査)",$E55&lt;&gt;"一部(一区画のみ)")),"",IF(OR(COUNTIF(CK$18:CK55,"*"&amp;$U55&amp;"_一部(追加調査)*")=1,COUNTIF(CK$18:CK55,"*"&amp;$U55&amp;"_一部(一区画のみ)*")=1),1,""))</f>
        <v/>
      </c>
      <c r="CP55" s="81" t="str">
        <f t="shared" si="59"/>
        <v/>
      </c>
      <c r="CQ55" s="81" t="str">
        <f t="shared" si="60"/>
        <v/>
      </c>
      <c r="CR55" s="81" t="str">
        <f t="shared" si="61"/>
        <v/>
      </c>
      <c r="CS55" s="81" t="str">
        <f t="shared" si="62"/>
        <v/>
      </c>
      <c r="CT55" s="81" t="str">
        <f t="shared" si="63"/>
        <v/>
      </c>
      <c r="CU55" s="81" t="str">
        <f t="shared" si="64"/>
        <v/>
      </c>
      <c r="CV55" s="81" t="str">
        <f t="shared" si="65"/>
        <v/>
      </c>
      <c r="CW55" s="81" t="str">
        <f>IF(OR(CV55="",$E55&lt;&gt;"全部"),"",IF(COUNTIF(CV$18:CV55,"*"&amp;$U55&amp;"_全部*")=1,1,""))</f>
        <v/>
      </c>
      <c r="CX55" s="81" t="str">
        <f t="shared" si="66"/>
        <v/>
      </c>
      <c r="CY55" s="81" t="str">
        <f t="shared" si="67"/>
        <v/>
      </c>
      <c r="CZ55" s="81" t="str">
        <f>IF(OR(CV55="",AND($E55&lt;&gt;"一部(追加調査)",$E55&lt;&gt;"一部(一区画のみ)")),"",IF(OR(COUNTIF(CV$18:CV55,"*"&amp;$U55&amp;"_一部(追加調査)*")=1,COUNTIF(CV$18:CV55,"*"&amp;$U55&amp;"_一部(一区画のみ)*")=1),1,""))</f>
        <v/>
      </c>
      <c r="DA55" s="81" t="str">
        <f t="shared" si="68"/>
        <v/>
      </c>
      <c r="DB55" s="81" t="str">
        <f t="shared" si="69"/>
        <v/>
      </c>
      <c r="DC55" s="81" t="str">
        <f t="shared" si="70"/>
        <v/>
      </c>
      <c r="DD55" s="81" t="str">
        <f t="shared" si="71"/>
        <v/>
      </c>
      <c r="DE55" s="81" t="str">
        <f t="shared" si="72"/>
        <v/>
      </c>
      <c r="DF55" s="81" t="str">
        <f t="shared" si="73"/>
        <v/>
      </c>
      <c r="DG55" s="81" t="str">
        <f t="shared" si="74"/>
        <v/>
      </c>
      <c r="DH55" s="81" t="str">
        <f>IF(OR(DG55="",$E55&lt;&gt;"全部"),"",IF(COUNTIF(DG$18:DG55,"*"&amp;$U55&amp;"_全部*")=1,1,""))</f>
        <v/>
      </c>
      <c r="DI55" s="81" t="str">
        <f t="shared" si="75"/>
        <v/>
      </c>
      <c r="DJ55" s="89" t="str">
        <f t="shared" si="76"/>
        <v/>
      </c>
      <c r="DK55" s="81" t="str">
        <f>IF(OR(DG55="",AND($E55&lt;&gt;"一部(追加調査)",$E55&lt;&gt;"一部(一区画のみ)")),"",IF(OR(COUNTIF(DG$18:DG55,"*"&amp;$U55&amp;"_一部(追加調査)*")=1,COUNTIF(DG$18:DG55,"*"&amp;$U55&amp;"_一部(一区画のみ)*")=1),1,""))</f>
        <v/>
      </c>
      <c r="DL55" s="81" t="str">
        <f t="shared" si="77"/>
        <v/>
      </c>
      <c r="DM55" s="81" t="str">
        <f t="shared" si="78"/>
        <v/>
      </c>
      <c r="DN55" s="81" t="str">
        <f t="shared" si="79"/>
        <v/>
      </c>
      <c r="DO55" s="81" t="str">
        <f t="shared" si="80"/>
        <v/>
      </c>
      <c r="DP55" s="81" t="str">
        <f t="shared" si="81"/>
        <v/>
      </c>
      <c r="DQ55" s="81" t="str">
        <f t="shared" si="82"/>
        <v/>
      </c>
      <c r="DR55" s="81" t="str">
        <f t="shared" si="83"/>
        <v/>
      </c>
      <c r="DS55" s="81" t="str">
        <f>IF(OR(DR55="",$E55&lt;&gt;"全部"),"",IF(COUNTIF(DR$18:DR55,"*"&amp;$U55&amp;"_全部*")=1,1,""))</f>
        <v/>
      </c>
      <c r="DT55" s="81" t="str">
        <f t="shared" si="84"/>
        <v/>
      </c>
      <c r="DU55" s="81" t="str">
        <f t="shared" si="85"/>
        <v/>
      </c>
      <c r="DV55" s="81" t="str">
        <f>IF(OR(DR55="",AND($E55&lt;&gt;"一部(追加調査)",$E55&lt;&gt;"一部(一区画のみ)")),"",IF(OR(COUNTIF(DR$18:DR55,"*"&amp;$U55&amp;"_一部(追加調査)*")=1,COUNTIF(DR$18:DR55,"*"&amp;$U55&amp;"_一部(一区画のみ)*")=1),1,""))</f>
        <v/>
      </c>
      <c r="DW55" s="81" t="str">
        <f t="shared" si="86"/>
        <v/>
      </c>
      <c r="DX55" s="81" t="str">
        <f t="shared" si="87"/>
        <v/>
      </c>
      <c r="DY55" s="81" t="str">
        <f t="shared" si="88"/>
        <v/>
      </c>
      <c r="DZ55" s="81" t="str">
        <f t="shared" si="89"/>
        <v/>
      </c>
      <c r="EA55" s="81" t="str">
        <f t="shared" si="90"/>
        <v/>
      </c>
      <c r="EB55" s="81" t="str">
        <f t="shared" si="91"/>
        <v/>
      </c>
      <c r="EC55" s="81" t="str">
        <f t="shared" si="92"/>
        <v/>
      </c>
      <c r="ED55" s="81" t="str">
        <f>IF(OR(EC55="",$E55&lt;&gt;"全部"),"",IF(COUNTIF(EC$18:EC55,"*"&amp;$U55&amp;"_全部*")=1,1,""))</f>
        <v/>
      </c>
      <c r="EE55" s="81" t="str">
        <f t="shared" si="93"/>
        <v/>
      </c>
      <c r="EF55" s="89" t="str">
        <f t="shared" si="94"/>
        <v/>
      </c>
      <c r="EG55" s="81" t="str">
        <f>IF(OR(EC55="",AND($E55&lt;&gt;"一部(追加調査)",$E55&lt;&gt;"一部(一区画のみ)")),"",IF(OR(COUNTIF(EC$18:EC55,"*"&amp;$U55&amp;"_一部(追加調査)*")=1,COUNTIF(EC$18:EC55,"*"&amp;$U55&amp;"_一部(一区画のみ)*")=1),1,""))</f>
        <v/>
      </c>
      <c r="EH55" s="81" t="str">
        <f t="shared" si="95"/>
        <v/>
      </c>
      <c r="EI55" s="81" t="str">
        <f t="shared" si="96"/>
        <v/>
      </c>
      <c r="EJ55" s="81" t="str">
        <f t="shared" si="97"/>
        <v/>
      </c>
      <c r="EK55" s="81" t="str">
        <f t="shared" si="98"/>
        <v/>
      </c>
      <c r="EL55" s="81" t="str">
        <f t="shared" si="99"/>
        <v/>
      </c>
      <c r="EM55" s="81" t="str">
        <f t="shared" si="100"/>
        <v/>
      </c>
      <c r="EN55" s="81" t="str">
        <f t="shared" si="101"/>
        <v/>
      </c>
      <c r="EO55" s="81" t="str">
        <f>IF(OR(EN55="",$E55&lt;&gt;"全部"),"",IF(COUNTIF(EN$18:EN55,"*"&amp;$U55&amp;"_全部*")=1,1,""))</f>
        <v/>
      </c>
      <c r="EP55" s="81" t="str">
        <f t="shared" si="102"/>
        <v/>
      </c>
      <c r="EQ55" s="81" t="str">
        <f t="shared" si="103"/>
        <v/>
      </c>
      <c r="ER55" s="81" t="str">
        <f>IF(OR(EN55="",AND($E55&lt;&gt;"一部(追加調査)",$E55&lt;&gt;"一部(一区画のみ)")),"",IF(OR(COUNTIF(EN$18:EN55,"*"&amp;$U55&amp;"_一部(追加調査)*")=1,COUNTIF(EN$18:EN55,"*"&amp;$U55&amp;"_一部(一区画のみ)*")=1),1,""))</f>
        <v/>
      </c>
      <c r="ES55" s="81" t="str">
        <f t="shared" si="104"/>
        <v/>
      </c>
      <c r="ET55" s="81" t="str">
        <f t="shared" si="105"/>
        <v/>
      </c>
      <c r="EU55" s="81" t="str">
        <f t="shared" si="106"/>
        <v/>
      </c>
      <c r="EV55" s="81" t="str">
        <f t="shared" si="107"/>
        <v/>
      </c>
      <c r="EW55" s="81" t="str">
        <f t="shared" si="108"/>
        <v/>
      </c>
      <c r="EX55" s="81" t="str">
        <f t="shared" si="109"/>
        <v/>
      </c>
      <c r="EY55" s="81" t="str">
        <f t="shared" si="110"/>
        <v/>
      </c>
      <c r="EZ55" s="81" t="str">
        <f>IF(OR(EY55="",$E55&lt;&gt;"全部"),"",IF(COUNTIF(EY$18:EY55,"*"&amp;$U55&amp;"_全部*")=1,1,""))</f>
        <v/>
      </c>
      <c r="FA55" s="81" t="str">
        <f t="shared" si="111"/>
        <v/>
      </c>
      <c r="FB55" s="89" t="str">
        <f t="shared" si="112"/>
        <v/>
      </c>
      <c r="FC55" s="81" t="str">
        <f>IF(OR(EY55="",AND($E55&lt;&gt;"一部(追加調査)",$E55&lt;&gt;"一部(一区画のみ)")),"",IF(OR(COUNTIF(EY$18:EY55,"*"&amp;$U55&amp;"_一部(追加調査)*")=1,COUNTIF(EY$18:EY55,"*"&amp;$U55&amp;"_一部(一区画のみ)*")=1),1,""))</f>
        <v/>
      </c>
      <c r="FD55" s="81" t="str">
        <f t="shared" si="113"/>
        <v/>
      </c>
      <c r="FE55" s="81" t="str">
        <f t="shared" si="114"/>
        <v/>
      </c>
      <c r="FF55" s="81" t="str">
        <f t="shared" si="115"/>
        <v/>
      </c>
      <c r="FG55" s="81" t="str">
        <f t="shared" si="116"/>
        <v/>
      </c>
      <c r="FH55" s="81" t="str">
        <f t="shared" si="117"/>
        <v/>
      </c>
      <c r="FI55" s="81" t="str">
        <f t="shared" si="118"/>
        <v/>
      </c>
      <c r="FJ55" s="81" t="str">
        <f t="shared" si="119"/>
        <v/>
      </c>
      <c r="FK55" s="81" t="str">
        <f>IF(OR(FJ55="",$E55&lt;&gt;"全部"),"",IF(COUNTIF(FJ$18:FJ55,"*"&amp;$U55&amp;"_全部*")=1,1,""))</f>
        <v/>
      </c>
      <c r="FL55" s="81" t="str">
        <f t="shared" si="120"/>
        <v/>
      </c>
      <c r="FM55" s="81" t="str">
        <f t="shared" si="121"/>
        <v/>
      </c>
      <c r="FN55" s="81" t="str">
        <f>IF(OR(FJ55="",AND($E55&lt;&gt;"一部(追加調査)",$E55&lt;&gt;"一部(一区画のみ)")),"",IF(OR(COUNTIF(FJ$18:FJ55,"*"&amp;$U55&amp;"_一部(追加調査)*")=1,COUNTIF(FJ$18:FJ55,"*"&amp;$U55&amp;"_一部(一区画のみ)*")=1),1,""))</f>
        <v/>
      </c>
      <c r="FO55" s="81" t="str">
        <f t="shared" si="122"/>
        <v/>
      </c>
      <c r="FP55" s="81" t="str">
        <f t="shared" si="123"/>
        <v/>
      </c>
      <c r="FQ55" s="81" t="str">
        <f t="shared" si="124"/>
        <v/>
      </c>
      <c r="FR55" s="81" t="str">
        <f t="shared" si="125"/>
        <v/>
      </c>
      <c r="FS55" s="81" t="str">
        <f t="shared" si="126"/>
        <v/>
      </c>
      <c r="FT55" s="81" t="str">
        <f t="shared" si="127"/>
        <v/>
      </c>
      <c r="FU55" s="81" t="str">
        <f t="shared" si="128"/>
        <v/>
      </c>
      <c r="FV55" s="81" t="str">
        <f>IF(OR(FU55="",$E55&lt;&gt;"全部"),"",IF(COUNTIF(FU$18:FU55,"*"&amp;$U55&amp;"_全部*")=1,1,""))</f>
        <v/>
      </c>
      <c r="FW55" s="81" t="str">
        <f t="shared" si="129"/>
        <v/>
      </c>
      <c r="FX55" s="89" t="str">
        <f t="shared" si="130"/>
        <v/>
      </c>
      <c r="FY55" s="81" t="str">
        <f>IF(OR(FU55="",AND($E55&lt;&gt;"一部(追加調査)",$E55&lt;&gt;"一部(一区画のみ)")),"",IF(OR(COUNTIF(FU$18:FU55,"*"&amp;$U55&amp;"_一部(追加調査)*")=1,COUNTIF(FU$18:FU55,"*"&amp;$U55&amp;"_一部(一区画のみ)*")=1),1,""))</f>
        <v/>
      </c>
      <c r="FZ55" s="81" t="str">
        <f t="shared" si="131"/>
        <v/>
      </c>
      <c r="GA55" s="81" t="str">
        <f t="shared" si="132"/>
        <v/>
      </c>
      <c r="GB55" s="81" t="str">
        <f t="shared" si="133"/>
        <v/>
      </c>
      <c r="GC55" s="81" t="str">
        <f t="shared" si="134"/>
        <v/>
      </c>
      <c r="GD55" s="81" t="str">
        <f t="shared" si="135"/>
        <v/>
      </c>
      <c r="GE55" s="81" t="str">
        <f t="shared" si="136"/>
        <v/>
      </c>
      <c r="GF55" s="81" t="str">
        <f t="shared" si="137"/>
        <v/>
      </c>
      <c r="GG55" s="81" t="str">
        <f>IF(OR(GF55="",$E55&lt;&gt;"全部"),"",IF(COUNTIF(GF$18:GF55,"*"&amp;$U55&amp;"_全部*")=1,1,""))</f>
        <v/>
      </c>
      <c r="GH55" s="81" t="str">
        <f t="shared" si="138"/>
        <v/>
      </c>
      <c r="GI55" s="81" t="str">
        <f t="shared" si="139"/>
        <v/>
      </c>
      <c r="GJ55" s="81" t="str">
        <f>IF(OR(GF55="",AND($E55&lt;&gt;"一部(追加調査)",$E55&lt;&gt;"一部(一区画のみ)")),"",IF(OR(COUNTIF(GF$18:GF55,"*"&amp;$U55&amp;"_一部(追加調査)*")=1,COUNTIF(GF$18:GF55,"*"&amp;$U55&amp;"_一部(一区画のみ)*")=1),1,""))</f>
        <v/>
      </c>
      <c r="GK55" s="81" t="str">
        <f t="shared" si="140"/>
        <v/>
      </c>
      <c r="GL55" s="81" t="str">
        <f t="shared" si="141"/>
        <v/>
      </c>
      <c r="GM55" s="81" t="str">
        <f t="shared" si="142"/>
        <v/>
      </c>
      <c r="GN55" s="81" t="str">
        <f t="shared" si="143"/>
        <v/>
      </c>
      <c r="GO55" s="81" t="str">
        <f t="shared" si="144"/>
        <v/>
      </c>
      <c r="GP55" s="81" t="str">
        <f t="shared" si="145"/>
        <v/>
      </c>
      <c r="GQ55" s="81" t="str">
        <f t="shared" si="146"/>
        <v/>
      </c>
      <c r="GR55" s="81" t="str">
        <f>IF(OR(GQ55="",$E55&lt;&gt;"全部"),"",IF(COUNTIF(GQ$18:GQ55,"*"&amp;$U55&amp;"_全部*")=1,1,""))</f>
        <v/>
      </c>
      <c r="GS55" s="81" t="str">
        <f t="shared" si="147"/>
        <v/>
      </c>
      <c r="GT55" s="89" t="str">
        <f t="shared" si="148"/>
        <v/>
      </c>
      <c r="GU55" s="81" t="str">
        <f>IF(OR(GQ55="",AND($E55&lt;&gt;"一部(追加調査)",$E55&lt;&gt;"一部(一区画のみ)")),"",IF(OR(COUNTIF(GQ$18:GQ55,"*"&amp;$U55&amp;"_一部(追加調査)*")=1,COUNTIF(GQ$18:GQ55,"*"&amp;$U55&amp;"_一部(一区画のみ)*")=1),1,""))</f>
        <v/>
      </c>
      <c r="GV55" s="81" t="str">
        <f t="shared" si="149"/>
        <v/>
      </c>
      <c r="GW55" s="81" t="str">
        <f t="shared" si="150"/>
        <v/>
      </c>
      <c r="GX55" s="81" t="str">
        <f t="shared" si="151"/>
        <v/>
      </c>
      <c r="GY55" s="81" t="str">
        <f t="shared" si="152"/>
        <v/>
      </c>
      <c r="GZ55" s="81" t="str">
        <f t="shared" si="153"/>
        <v/>
      </c>
      <c r="HA55" s="81" t="str">
        <f t="shared" si="154"/>
        <v/>
      </c>
      <c r="HB55" s="81" t="str">
        <f t="shared" si="155"/>
        <v/>
      </c>
      <c r="HC55" s="81" t="str">
        <f>IF(OR(HB55="",$E55&lt;&gt;"全部"),"",IF(COUNTIF(HB$18:HB55,"*"&amp;$U55&amp;"_全部*")=1,1,""))</f>
        <v/>
      </c>
      <c r="HD55" s="81" t="str">
        <f t="shared" si="156"/>
        <v/>
      </c>
      <c r="HE55" s="81" t="str">
        <f t="shared" si="157"/>
        <v/>
      </c>
      <c r="HF55" s="81" t="str">
        <f>IF(OR(HB55="",AND($E55&lt;&gt;"一部(追加調査)",$E55&lt;&gt;"一部(一区画のみ)")),"",IF(OR(COUNTIF(HB$18:HB55,"*"&amp;$U55&amp;"_一部(追加調査)*")=1,COUNTIF(HB$18:HB55,"*"&amp;$U55&amp;"_一部(一区画のみ)*")=1),1,""))</f>
        <v/>
      </c>
      <c r="HG55" s="81" t="str">
        <f t="shared" si="158"/>
        <v/>
      </c>
      <c r="HH55" s="81" t="str">
        <f t="shared" si="159"/>
        <v/>
      </c>
      <c r="HI55" s="81" t="str">
        <f t="shared" si="160"/>
        <v/>
      </c>
      <c r="HJ55" s="81" t="str">
        <f t="shared" si="161"/>
        <v/>
      </c>
      <c r="HK55" s="81" t="str">
        <f t="shared" si="162"/>
        <v/>
      </c>
      <c r="HL55" s="81" t="str">
        <f t="shared" si="163"/>
        <v/>
      </c>
      <c r="HM55" s="81" t="str">
        <f t="shared" si="164"/>
        <v/>
      </c>
      <c r="HN55" s="81" t="str">
        <f>IF(OR(HM55="",$E55&lt;&gt;"全部"),"",IF(COUNTIF(HM$18:HM55,"*"&amp;$U55&amp;"_全部*")=1,1,""))</f>
        <v/>
      </c>
      <c r="HO55" s="81" t="str">
        <f t="shared" si="165"/>
        <v/>
      </c>
      <c r="HP55" s="89" t="str">
        <f t="shared" si="166"/>
        <v/>
      </c>
      <c r="HQ55" s="81" t="str">
        <f>IF(OR(HM55="",AND($E55&lt;&gt;"一部(追加調査)",$E55&lt;&gt;"一部(一区画のみ)")),"",IF(OR(COUNTIF(HM$18:HM55,"*"&amp;$U55&amp;"_一部(追加調査)*")=1,COUNTIF(HM$18:HM55,"*"&amp;$U55&amp;"_一部(一区画のみ)*")=1),1,""))</f>
        <v/>
      </c>
      <c r="HR55" s="81" t="str">
        <f t="shared" si="167"/>
        <v/>
      </c>
      <c r="HS55" s="81" t="str">
        <f t="shared" si="168"/>
        <v/>
      </c>
      <c r="HT55" s="81" t="str">
        <f t="shared" si="169"/>
        <v/>
      </c>
      <c r="HU55" s="81" t="str">
        <f t="shared" si="170"/>
        <v/>
      </c>
      <c r="HV55" s="81" t="str">
        <f t="shared" si="171"/>
        <v/>
      </c>
      <c r="HW55" s="81" t="str">
        <f t="shared" si="172"/>
        <v/>
      </c>
      <c r="HX55" s="81" t="str">
        <f t="shared" si="173"/>
        <v/>
      </c>
      <c r="HY55" s="81" t="str">
        <f>IF(OR(HX55="",$E55&lt;&gt;"全部"),"",IF(COUNTIF(HX$18:HX55,"*"&amp;$U55&amp;"_全部*")=1,1,""))</f>
        <v/>
      </c>
      <c r="HZ55" s="81" t="str">
        <f t="shared" si="174"/>
        <v/>
      </c>
      <c r="IA55" s="81" t="str">
        <f t="shared" si="175"/>
        <v/>
      </c>
      <c r="IB55" s="81" t="str">
        <f>IF(OR(HX55="",AND($E55&lt;&gt;"一部(追加調査)",$E55&lt;&gt;"一部(一区画のみ)")),"",IF(OR(COUNTIF(HX$18:HX55,"*"&amp;$U55&amp;"_一部(追加調査)*")=1,COUNTIF(HX$18:HX55,"*"&amp;$U55&amp;"_一部(一区画のみ)*")=1),1,""))</f>
        <v/>
      </c>
      <c r="IC55" s="81" t="str">
        <f t="shared" si="176"/>
        <v/>
      </c>
      <c r="ID55" s="81" t="str">
        <f t="shared" si="177"/>
        <v/>
      </c>
      <c r="IE55" s="81" t="str">
        <f t="shared" si="178"/>
        <v/>
      </c>
      <c r="IF55" s="81" t="str">
        <f t="shared" si="179"/>
        <v/>
      </c>
      <c r="IG55" s="81" t="str">
        <f t="shared" si="180"/>
        <v/>
      </c>
      <c r="IH55" s="81" t="str">
        <f t="shared" si="181"/>
        <v/>
      </c>
      <c r="II55" s="81" t="str">
        <f t="shared" si="182"/>
        <v/>
      </c>
      <c r="IJ55" s="81" t="str">
        <f>IF(OR(II55="",$E55&lt;&gt;"全部"),"",IF(COUNTIF(II$18:II55,"*"&amp;$U55&amp;"_全部*")=1,1,""))</f>
        <v/>
      </c>
      <c r="IK55" s="81" t="str">
        <f t="shared" si="183"/>
        <v/>
      </c>
      <c r="IL55" s="89" t="str">
        <f t="shared" si="184"/>
        <v/>
      </c>
      <c r="IM55" s="81" t="str">
        <f>IF(OR(II55="",AND($E55&lt;&gt;"一部(追加調査)",$E55&lt;&gt;"一部(一区画のみ)")),"",IF(OR(COUNTIF(II$18:II55,"*"&amp;$U55&amp;"_一部(追加調査)*")=1,COUNTIF(II$18:II55,"*"&amp;$U55&amp;"_一部(一区画のみ)*")=1),1,""))</f>
        <v/>
      </c>
      <c r="IN55" s="81" t="str">
        <f t="shared" si="185"/>
        <v/>
      </c>
      <c r="IO55" s="81" t="str">
        <f t="shared" si="186"/>
        <v/>
      </c>
      <c r="IP55" s="81" t="str">
        <f t="shared" si="187"/>
        <v/>
      </c>
      <c r="IQ55" s="81" t="str">
        <f t="shared" si="188"/>
        <v/>
      </c>
      <c r="IR55" s="81" t="str">
        <f t="shared" si="189"/>
        <v/>
      </c>
      <c r="IS55" s="81" t="str">
        <f t="shared" si="190"/>
        <v/>
      </c>
      <c r="IT55" s="81" t="str">
        <f t="shared" si="191"/>
        <v/>
      </c>
      <c r="IU55" s="81" t="str">
        <f>IF(OR(IT55="",$E55&lt;&gt;"全部"),"",IF(COUNTIF(IT$18:IT55,"*"&amp;$U55&amp;"_全部*")=1,1,""))</f>
        <v/>
      </c>
      <c r="IV55" s="81" t="str">
        <f t="shared" si="192"/>
        <v/>
      </c>
      <c r="IW55" s="81" t="str">
        <f t="shared" si="193"/>
        <v/>
      </c>
      <c r="IX55" s="81" t="str">
        <f>IF(OR(IT55="",AND($E55&lt;&gt;"一部(追加調査)",$E55&lt;&gt;"一部(一区画のみ)")),"",IF(OR(COUNTIF(IT$18:IT55,"*"&amp;$U55&amp;"_一部(追加調査)*")=1,COUNTIF(IT$18:IT55,"*"&amp;$U55&amp;"_一部(一区画のみ)*")=1),1,""))</f>
        <v/>
      </c>
      <c r="IY55" s="81" t="str">
        <f t="shared" si="194"/>
        <v/>
      </c>
      <c r="IZ55" s="81" t="str">
        <f t="shared" si="195"/>
        <v/>
      </c>
      <c r="JA55" s="81" t="str">
        <f t="shared" si="196"/>
        <v/>
      </c>
      <c r="JB55" s="81" t="str">
        <f t="shared" si="197"/>
        <v/>
      </c>
      <c r="JC55" s="81" t="str">
        <f t="shared" si="198"/>
        <v/>
      </c>
      <c r="JD55" s="81" t="str">
        <f t="shared" si="199"/>
        <v/>
      </c>
      <c r="JE55" s="81" t="str">
        <f t="shared" si="200"/>
        <v/>
      </c>
      <c r="JF55" s="81" t="str">
        <f>IF(OR(JE55="",$E55&lt;&gt;"全部"),"",IF(COUNTIF(JE$18:JE55,"*"&amp;$U55&amp;"_全部*")=1,1,""))</f>
        <v/>
      </c>
      <c r="JG55" s="81" t="str">
        <f t="shared" si="201"/>
        <v/>
      </c>
      <c r="JH55" s="89" t="str">
        <f t="shared" si="202"/>
        <v/>
      </c>
      <c r="JI55" s="81" t="str">
        <f>IF(OR(JE55="",AND($E55&lt;&gt;"一部(追加調査)",$E55&lt;&gt;"一部(一区画のみ)")),"",IF(OR(COUNTIF(JE$18:JE55,"*"&amp;$U55&amp;"_一部(追加調査)*")=1,COUNTIF(JE$18:JE55,"*"&amp;$U55&amp;"_一部(一区画のみ)*")=1),1,""))</f>
        <v/>
      </c>
      <c r="JJ55" s="81" t="str">
        <f t="shared" si="203"/>
        <v/>
      </c>
      <c r="JK55" s="81" t="str">
        <f t="shared" si="204"/>
        <v/>
      </c>
      <c r="JL55" s="81" t="str">
        <f t="shared" si="205"/>
        <v/>
      </c>
      <c r="JM55" s="81" t="str">
        <f t="shared" si="206"/>
        <v/>
      </c>
      <c r="JN55" s="81" t="str">
        <f t="shared" si="207"/>
        <v/>
      </c>
      <c r="JO55" s="81" t="str">
        <f t="shared" si="208"/>
        <v/>
      </c>
      <c r="JP55" s="81" t="str">
        <f t="shared" si="209"/>
        <v/>
      </c>
      <c r="JQ55" s="81" t="str">
        <f>IF(OR(JP55="",$E55&lt;&gt;"全部"),"",IF(COUNTIF(JP$18:JP55,"*"&amp;$U55&amp;"_全部*")=1,1,""))</f>
        <v/>
      </c>
      <c r="JR55" s="81" t="str">
        <f t="shared" si="210"/>
        <v/>
      </c>
      <c r="JS55" s="81" t="str">
        <f t="shared" si="211"/>
        <v/>
      </c>
      <c r="JT55" s="81" t="str">
        <f>IF(OR(JP55="",AND($E55&lt;&gt;"一部(追加調査)",$E55&lt;&gt;"一部(一区画のみ)")),"",IF(OR(COUNTIF(JP$18:JP55,"*"&amp;$U55&amp;"_一部(追加調査)*")=1,COUNTIF(JP$18:JP55,"*"&amp;$U55&amp;"_一部(一区画のみ)*")=1),1,""))</f>
        <v/>
      </c>
      <c r="JU55" s="81" t="str">
        <f t="shared" si="212"/>
        <v/>
      </c>
      <c r="JV55" s="81" t="str">
        <f t="shared" si="213"/>
        <v/>
      </c>
      <c r="JW55" s="81" t="str">
        <f t="shared" si="214"/>
        <v/>
      </c>
      <c r="JX55" s="81" t="str">
        <f t="shared" si="215"/>
        <v/>
      </c>
      <c r="JY55" s="81" t="str">
        <f t="shared" si="216"/>
        <v/>
      </c>
      <c r="JZ55" s="81" t="str">
        <f t="shared" si="217"/>
        <v/>
      </c>
    </row>
    <row r="56" spans="1:286" s="81" customFormat="1" ht="15" customHeight="1">
      <c r="A56" s="79"/>
      <c r="B56" s="82">
        <f t="shared" si="0"/>
        <v>39</v>
      </c>
      <c r="C56" s="65"/>
      <c r="D56" s="66"/>
      <c r="E56" s="67"/>
      <c r="F56" s="68"/>
      <c r="G56" s="69"/>
      <c r="H56" s="70"/>
      <c r="I56" s="71"/>
      <c r="J56" s="71"/>
      <c r="K56" s="71"/>
      <c r="L56" s="71"/>
      <c r="M56" s="71"/>
      <c r="N56" s="71"/>
      <c r="O56" s="71"/>
      <c r="P56" s="71"/>
      <c r="Q56" s="71"/>
      <c r="R56" s="71"/>
      <c r="S56" s="72"/>
      <c r="T56" s="79"/>
      <c r="U56" s="81" t="str">
        <f t="shared" si="1"/>
        <v/>
      </c>
      <c r="V56" s="81" t="str">
        <f>IF(U56="","",COUNTIF(U$18:U56,U56))</f>
        <v/>
      </c>
      <c r="W56" s="81" t="str">
        <f t="shared" si="2"/>
        <v/>
      </c>
      <c r="X56" s="81" t="str">
        <f>IF(OR(W56="",$E56&lt;&gt;"全部"),"",IF(COUNTIF(W$18:W56,"*"&amp;$U56&amp;"_全部*")=1,1,""))</f>
        <v/>
      </c>
      <c r="Y56" s="81" t="str">
        <f t="shared" si="3"/>
        <v/>
      </c>
      <c r="Z56" s="89" t="str">
        <f t="shared" si="4"/>
        <v/>
      </c>
      <c r="AA56" s="81" t="str">
        <f>IF(OR(W56="",AND($E56&lt;&gt;"一部(追加調査)",$E56&lt;&gt;"一部(一区画のみ)")),"",IF(OR(COUNTIF(W$18:W56, "*" &amp; $U56 &amp; "_一部(追加調査)*")=1, COUNTIF(W$18:W56, "*" &amp; $U56 &amp; "_一部(一区画のみ)*")=1), 1, ""))</f>
        <v/>
      </c>
      <c r="AB56" s="81" t="str">
        <f t="shared" si="5"/>
        <v/>
      </c>
      <c r="AC56" s="81" t="str">
        <f t="shared" si="6"/>
        <v/>
      </c>
      <c r="AD56" s="81" t="str">
        <f t="shared" si="7"/>
        <v/>
      </c>
      <c r="AE56" s="81" t="str">
        <f t="shared" si="8"/>
        <v/>
      </c>
      <c r="AF56" s="81" t="str">
        <f t="shared" si="9"/>
        <v/>
      </c>
      <c r="AG56" s="81" t="str">
        <f t="shared" si="10"/>
        <v/>
      </c>
      <c r="AH56" s="81" t="str">
        <f t="shared" si="11"/>
        <v/>
      </c>
      <c r="AI56" s="81" t="str">
        <f>IF(OR(AH56="",$E56&lt;&gt;"全部"),"",IF(COUNTIF(AH$18:AH56,"*"&amp;$U56&amp;"_全部*")=1,1,""))</f>
        <v/>
      </c>
      <c r="AJ56" s="81" t="str">
        <f t="shared" si="12"/>
        <v/>
      </c>
      <c r="AK56" s="81" t="str">
        <f t="shared" si="13"/>
        <v/>
      </c>
      <c r="AL56" s="81" t="str">
        <f>IF(OR(AH56="",AND($E56&lt;&gt;"一部(追加調査)",$E56&lt;&gt;"一部(一区画のみ)")),"",IF(OR(COUNTIF(AH$18:AH56,"*"&amp;$U56&amp;"_一部(追加調査)*")=1,COUNTIF(AH$18:AH56,"*"&amp;$U56&amp;"_一部(一区画のみ)*")=1),1,""))</f>
        <v/>
      </c>
      <c r="AM56" s="81" t="str">
        <f t="shared" si="14"/>
        <v/>
      </c>
      <c r="AN56" s="81" t="str">
        <f t="shared" si="15"/>
        <v/>
      </c>
      <c r="AO56" s="81" t="str">
        <f t="shared" si="16"/>
        <v/>
      </c>
      <c r="AP56" s="81" t="str">
        <f t="shared" si="17"/>
        <v/>
      </c>
      <c r="AQ56" s="81" t="str">
        <f t="shared" si="18"/>
        <v/>
      </c>
      <c r="AR56" s="81" t="str">
        <f t="shared" si="19"/>
        <v/>
      </c>
      <c r="AS56" s="81" t="str">
        <f t="shared" si="20"/>
        <v/>
      </c>
      <c r="AT56" s="81" t="str">
        <f>IF(OR(AS56="",$E56&lt;&gt;"全部"),"",IF(COUNTIF(AS$18:AS56,"*"&amp;$U56&amp;"_全部*")=1,1,""))</f>
        <v/>
      </c>
      <c r="AU56" s="81" t="str">
        <f t="shared" si="21"/>
        <v/>
      </c>
      <c r="AV56" s="89" t="str">
        <f t="shared" si="22"/>
        <v/>
      </c>
      <c r="AW56" s="81" t="str">
        <f>IF(OR(AS56="",AND($E56&lt;&gt;"一部(追加調査)",$E56&lt;&gt;"一部(一区画のみ)")),"",IF(OR(COUNTIF(AS$18:AS56,"*"&amp;$U56&amp;"_一部(追加調査)*")=1,COUNTIF(AS$18:AS56,"*"&amp;$U56&amp;"_一部(一区画のみ)*")=1),1,""))</f>
        <v/>
      </c>
      <c r="AX56" s="81" t="str">
        <f t="shared" si="23"/>
        <v/>
      </c>
      <c r="AY56" s="81" t="str">
        <f t="shared" si="24"/>
        <v/>
      </c>
      <c r="AZ56" s="81" t="str">
        <f t="shared" si="25"/>
        <v/>
      </c>
      <c r="BA56" s="81" t="str">
        <f t="shared" si="26"/>
        <v/>
      </c>
      <c r="BB56" s="81" t="str">
        <f t="shared" si="27"/>
        <v/>
      </c>
      <c r="BC56" s="81" t="str">
        <f t="shared" si="28"/>
        <v/>
      </c>
      <c r="BD56" s="81" t="str">
        <f t="shared" si="29"/>
        <v/>
      </c>
      <c r="BE56" s="81" t="str">
        <f>IF(OR(BD56="",$E56&lt;&gt;"全部"),"",IF(COUNTIF(BD$18:BD56,"*"&amp;$U56&amp;"_全部*")=1,1,""))</f>
        <v/>
      </c>
      <c r="BF56" s="81" t="str">
        <f t="shared" si="30"/>
        <v/>
      </c>
      <c r="BG56" s="81" t="str">
        <f t="shared" si="31"/>
        <v/>
      </c>
      <c r="BH56" s="81" t="str">
        <f>IF(OR(BD56="",AND($E56&lt;&gt;"一部(追加調査)",$E56&lt;&gt;"一部(一区画のみ)")),"",IF(OR(COUNTIF(BD$18:BD56,"*"&amp;$U56&amp;"_一部(追加調査)*")=1, COUNTIF(BD$18:BD56,"*"&amp;$U56&amp;"_一部(一区画のみ)*")=1),1,""))</f>
        <v/>
      </c>
      <c r="BI56" s="81" t="str">
        <f t="shared" si="32"/>
        <v/>
      </c>
      <c r="BJ56" s="81" t="str">
        <f t="shared" si="33"/>
        <v/>
      </c>
      <c r="BK56" s="81" t="str">
        <f t="shared" si="34"/>
        <v/>
      </c>
      <c r="BL56" s="81" t="str">
        <f t="shared" si="35"/>
        <v/>
      </c>
      <c r="BM56" s="81" t="str">
        <f t="shared" si="36"/>
        <v/>
      </c>
      <c r="BN56" s="81" t="str">
        <f t="shared" si="37"/>
        <v/>
      </c>
      <c r="BO56" s="81" t="str">
        <f t="shared" si="38"/>
        <v/>
      </c>
      <c r="BP56" s="81" t="str">
        <f>IF(OR(BO56="",$E56&lt;&gt;"全部"),"",IF(COUNTIF(BO$18:BO56,"*"&amp;$U56&amp;"_全部*")=1,1,""))</f>
        <v/>
      </c>
      <c r="BQ56" s="81" t="str">
        <f t="shared" si="39"/>
        <v/>
      </c>
      <c r="BR56" s="89" t="str">
        <f t="shared" si="40"/>
        <v/>
      </c>
      <c r="BS56" s="81" t="str">
        <f>IF(OR(BO56="",AND($E56&lt;&gt;"一部(追加調査)",$E56&lt;&gt;"一部(一区画のみ)")),"",IF(OR(COUNTIF(BO$18:BO56,"*"&amp;$U56&amp;"_一部(追加調査)*")=1, COUNTIF(BO$18:BO56,"*"&amp;$U56&amp;"_一部(一区画のみ*")=1),1,""))</f>
        <v/>
      </c>
      <c r="BT56" s="81" t="str">
        <f t="shared" si="41"/>
        <v/>
      </c>
      <c r="BU56" s="81" t="str">
        <f t="shared" si="42"/>
        <v/>
      </c>
      <c r="BV56" s="81" t="str">
        <f t="shared" si="43"/>
        <v/>
      </c>
      <c r="BW56" s="81" t="str">
        <f t="shared" si="44"/>
        <v/>
      </c>
      <c r="BX56" s="81" t="str">
        <f t="shared" si="45"/>
        <v/>
      </c>
      <c r="BY56" s="81" t="str">
        <f t="shared" si="46"/>
        <v/>
      </c>
      <c r="BZ56" s="81" t="str">
        <f t="shared" si="47"/>
        <v/>
      </c>
      <c r="CA56" s="81" t="str">
        <f>IF(OR(BZ56="",$E56&lt;&gt;"全部"),"",IF(COUNTIF(BZ$18:BZ56,"*"&amp;$U56&amp;"_全部*")=1,1,""))</f>
        <v/>
      </c>
      <c r="CB56" s="81" t="str">
        <f t="shared" si="48"/>
        <v/>
      </c>
      <c r="CC56" s="81" t="str">
        <f t="shared" si="49"/>
        <v/>
      </c>
      <c r="CD56" s="81" t="str">
        <f>IF(OR(BZ56="",AND($E56&lt;&gt;"一部(追加調査)",$E56&lt;&gt;"一部(一区画のみ)")),"",IF(OR(COUNTIF(BZ$18:BZ56,"*"&amp;$U56&amp;"_一部(追加調査)*")=1,COUNTIF(BZ$18:BZ56,"*"&amp;$U56&amp;"_一部(一区画のみ)*")=1),1,""))</f>
        <v/>
      </c>
      <c r="CE56" s="81" t="str">
        <f t="shared" si="50"/>
        <v/>
      </c>
      <c r="CF56" s="81" t="str">
        <f t="shared" si="51"/>
        <v/>
      </c>
      <c r="CG56" s="81" t="str">
        <f t="shared" si="52"/>
        <v/>
      </c>
      <c r="CH56" s="81" t="str">
        <f t="shared" si="53"/>
        <v/>
      </c>
      <c r="CI56" s="81" t="str">
        <f t="shared" si="54"/>
        <v/>
      </c>
      <c r="CJ56" s="81" t="str">
        <f t="shared" si="55"/>
        <v/>
      </c>
      <c r="CK56" s="81" t="str">
        <f t="shared" si="56"/>
        <v/>
      </c>
      <c r="CL56" s="81" t="str">
        <f>IF(OR(CK56="",$E56&lt;&gt;"全部"),"",IF(COUNTIF(CK$18:CK56,"*"&amp;$U56&amp;"_全部*")=1,1,""))</f>
        <v/>
      </c>
      <c r="CM56" s="81" t="str">
        <f t="shared" si="57"/>
        <v/>
      </c>
      <c r="CN56" s="89" t="str">
        <f t="shared" si="58"/>
        <v/>
      </c>
      <c r="CO56" s="81" t="str">
        <f>IF(OR(CK56="",AND($E56&lt;&gt;"一部(追加調査)",$E56&lt;&gt;"一部(一区画のみ)")),"",IF(OR(COUNTIF(CK$18:CK56,"*"&amp;$U56&amp;"_一部(追加調査)*")=1,COUNTIF(CK$18:CK56,"*"&amp;$U56&amp;"_一部(一区画のみ)*")=1),1,""))</f>
        <v/>
      </c>
      <c r="CP56" s="81" t="str">
        <f t="shared" si="59"/>
        <v/>
      </c>
      <c r="CQ56" s="81" t="str">
        <f t="shared" si="60"/>
        <v/>
      </c>
      <c r="CR56" s="81" t="str">
        <f t="shared" si="61"/>
        <v/>
      </c>
      <c r="CS56" s="81" t="str">
        <f t="shared" si="62"/>
        <v/>
      </c>
      <c r="CT56" s="81" t="str">
        <f t="shared" si="63"/>
        <v/>
      </c>
      <c r="CU56" s="81" t="str">
        <f t="shared" si="64"/>
        <v/>
      </c>
      <c r="CV56" s="81" t="str">
        <f t="shared" si="65"/>
        <v/>
      </c>
      <c r="CW56" s="81" t="str">
        <f>IF(OR(CV56="",$E56&lt;&gt;"全部"),"",IF(COUNTIF(CV$18:CV56,"*"&amp;$U56&amp;"_全部*")=1,1,""))</f>
        <v/>
      </c>
      <c r="CX56" s="81" t="str">
        <f t="shared" si="66"/>
        <v/>
      </c>
      <c r="CY56" s="81" t="str">
        <f t="shared" si="67"/>
        <v/>
      </c>
      <c r="CZ56" s="81" t="str">
        <f>IF(OR(CV56="",AND($E56&lt;&gt;"一部(追加調査)",$E56&lt;&gt;"一部(一区画のみ)")),"",IF(OR(COUNTIF(CV$18:CV56,"*"&amp;$U56&amp;"_一部(追加調査)*")=1,COUNTIF(CV$18:CV56,"*"&amp;$U56&amp;"_一部(一区画のみ)*")=1),1,""))</f>
        <v/>
      </c>
      <c r="DA56" s="81" t="str">
        <f t="shared" si="68"/>
        <v/>
      </c>
      <c r="DB56" s="81" t="str">
        <f t="shared" si="69"/>
        <v/>
      </c>
      <c r="DC56" s="81" t="str">
        <f t="shared" si="70"/>
        <v/>
      </c>
      <c r="DD56" s="81" t="str">
        <f t="shared" si="71"/>
        <v/>
      </c>
      <c r="DE56" s="81" t="str">
        <f t="shared" si="72"/>
        <v/>
      </c>
      <c r="DF56" s="81" t="str">
        <f t="shared" si="73"/>
        <v/>
      </c>
      <c r="DG56" s="81" t="str">
        <f t="shared" si="74"/>
        <v/>
      </c>
      <c r="DH56" s="81" t="str">
        <f>IF(OR(DG56="",$E56&lt;&gt;"全部"),"",IF(COUNTIF(DG$18:DG56,"*"&amp;$U56&amp;"_全部*")=1,1,""))</f>
        <v/>
      </c>
      <c r="DI56" s="81" t="str">
        <f t="shared" si="75"/>
        <v/>
      </c>
      <c r="DJ56" s="89" t="str">
        <f t="shared" si="76"/>
        <v/>
      </c>
      <c r="DK56" s="81" t="str">
        <f>IF(OR(DG56="",AND($E56&lt;&gt;"一部(追加調査)",$E56&lt;&gt;"一部(一区画のみ)")),"",IF(OR(COUNTIF(DG$18:DG56,"*"&amp;$U56&amp;"_一部(追加調査)*")=1,COUNTIF(DG$18:DG56,"*"&amp;$U56&amp;"_一部(一区画のみ)*")=1),1,""))</f>
        <v/>
      </c>
      <c r="DL56" s="81" t="str">
        <f t="shared" si="77"/>
        <v/>
      </c>
      <c r="DM56" s="81" t="str">
        <f t="shared" si="78"/>
        <v/>
      </c>
      <c r="DN56" s="81" t="str">
        <f t="shared" si="79"/>
        <v/>
      </c>
      <c r="DO56" s="81" t="str">
        <f t="shared" si="80"/>
        <v/>
      </c>
      <c r="DP56" s="81" t="str">
        <f t="shared" si="81"/>
        <v/>
      </c>
      <c r="DQ56" s="81" t="str">
        <f t="shared" si="82"/>
        <v/>
      </c>
      <c r="DR56" s="81" t="str">
        <f t="shared" si="83"/>
        <v/>
      </c>
      <c r="DS56" s="81" t="str">
        <f>IF(OR(DR56="",$E56&lt;&gt;"全部"),"",IF(COUNTIF(DR$18:DR56,"*"&amp;$U56&amp;"_全部*")=1,1,""))</f>
        <v/>
      </c>
      <c r="DT56" s="81" t="str">
        <f t="shared" si="84"/>
        <v/>
      </c>
      <c r="DU56" s="81" t="str">
        <f t="shared" si="85"/>
        <v/>
      </c>
      <c r="DV56" s="81" t="str">
        <f>IF(OR(DR56="",AND($E56&lt;&gt;"一部(追加調査)",$E56&lt;&gt;"一部(一区画のみ)")),"",IF(OR(COUNTIF(DR$18:DR56,"*"&amp;$U56&amp;"_一部(追加調査)*")=1,COUNTIF(DR$18:DR56,"*"&amp;$U56&amp;"_一部(一区画のみ)*")=1),1,""))</f>
        <v/>
      </c>
      <c r="DW56" s="81" t="str">
        <f t="shared" si="86"/>
        <v/>
      </c>
      <c r="DX56" s="81" t="str">
        <f t="shared" si="87"/>
        <v/>
      </c>
      <c r="DY56" s="81" t="str">
        <f t="shared" si="88"/>
        <v/>
      </c>
      <c r="DZ56" s="81" t="str">
        <f t="shared" si="89"/>
        <v/>
      </c>
      <c r="EA56" s="81" t="str">
        <f t="shared" si="90"/>
        <v/>
      </c>
      <c r="EB56" s="81" t="str">
        <f t="shared" si="91"/>
        <v/>
      </c>
      <c r="EC56" s="81" t="str">
        <f t="shared" si="92"/>
        <v/>
      </c>
      <c r="ED56" s="81" t="str">
        <f>IF(OR(EC56="",$E56&lt;&gt;"全部"),"",IF(COUNTIF(EC$18:EC56,"*"&amp;$U56&amp;"_全部*")=1,1,""))</f>
        <v/>
      </c>
      <c r="EE56" s="81" t="str">
        <f t="shared" si="93"/>
        <v/>
      </c>
      <c r="EF56" s="89" t="str">
        <f t="shared" si="94"/>
        <v/>
      </c>
      <c r="EG56" s="81" t="str">
        <f>IF(OR(EC56="",AND($E56&lt;&gt;"一部(追加調査)",$E56&lt;&gt;"一部(一区画のみ)")),"",IF(OR(COUNTIF(EC$18:EC56,"*"&amp;$U56&amp;"_一部(追加調査)*")=1,COUNTIF(EC$18:EC56,"*"&amp;$U56&amp;"_一部(一区画のみ)*")=1),1,""))</f>
        <v/>
      </c>
      <c r="EH56" s="81" t="str">
        <f t="shared" si="95"/>
        <v/>
      </c>
      <c r="EI56" s="81" t="str">
        <f t="shared" si="96"/>
        <v/>
      </c>
      <c r="EJ56" s="81" t="str">
        <f t="shared" si="97"/>
        <v/>
      </c>
      <c r="EK56" s="81" t="str">
        <f t="shared" si="98"/>
        <v/>
      </c>
      <c r="EL56" s="81" t="str">
        <f t="shared" si="99"/>
        <v/>
      </c>
      <c r="EM56" s="81" t="str">
        <f t="shared" si="100"/>
        <v/>
      </c>
      <c r="EN56" s="81" t="str">
        <f t="shared" si="101"/>
        <v/>
      </c>
      <c r="EO56" s="81" t="str">
        <f>IF(OR(EN56="",$E56&lt;&gt;"全部"),"",IF(COUNTIF(EN$18:EN56,"*"&amp;$U56&amp;"_全部*")=1,1,""))</f>
        <v/>
      </c>
      <c r="EP56" s="81" t="str">
        <f t="shared" si="102"/>
        <v/>
      </c>
      <c r="EQ56" s="81" t="str">
        <f t="shared" si="103"/>
        <v/>
      </c>
      <c r="ER56" s="81" t="str">
        <f>IF(OR(EN56="",AND($E56&lt;&gt;"一部(追加調査)",$E56&lt;&gt;"一部(一区画のみ)")),"",IF(OR(COUNTIF(EN$18:EN56,"*"&amp;$U56&amp;"_一部(追加調査)*")=1,COUNTIF(EN$18:EN56,"*"&amp;$U56&amp;"_一部(一区画のみ)*")=1),1,""))</f>
        <v/>
      </c>
      <c r="ES56" s="81" t="str">
        <f t="shared" si="104"/>
        <v/>
      </c>
      <c r="ET56" s="81" t="str">
        <f t="shared" si="105"/>
        <v/>
      </c>
      <c r="EU56" s="81" t="str">
        <f t="shared" si="106"/>
        <v/>
      </c>
      <c r="EV56" s="81" t="str">
        <f t="shared" si="107"/>
        <v/>
      </c>
      <c r="EW56" s="81" t="str">
        <f t="shared" si="108"/>
        <v/>
      </c>
      <c r="EX56" s="81" t="str">
        <f t="shared" si="109"/>
        <v/>
      </c>
      <c r="EY56" s="81" t="str">
        <f t="shared" si="110"/>
        <v/>
      </c>
      <c r="EZ56" s="81" t="str">
        <f>IF(OR(EY56="",$E56&lt;&gt;"全部"),"",IF(COUNTIF(EY$18:EY56,"*"&amp;$U56&amp;"_全部*")=1,1,""))</f>
        <v/>
      </c>
      <c r="FA56" s="81" t="str">
        <f t="shared" si="111"/>
        <v/>
      </c>
      <c r="FB56" s="89" t="str">
        <f t="shared" si="112"/>
        <v/>
      </c>
      <c r="FC56" s="81" t="str">
        <f>IF(OR(EY56="",AND($E56&lt;&gt;"一部(追加調査)",$E56&lt;&gt;"一部(一区画のみ)")),"",IF(OR(COUNTIF(EY$18:EY56,"*"&amp;$U56&amp;"_一部(追加調査)*")=1,COUNTIF(EY$18:EY56,"*"&amp;$U56&amp;"_一部(一区画のみ)*")=1),1,""))</f>
        <v/>
      </c>
      <c r="FD56" s="81" t="str">
        <f t="shared" si="113"/>
        <v/>
      </c>
      <c r="FE56" s="81" t="str">
        <f t="shared" si="114"/>
        <v/>
      </c>
      <c r="FF56" s="81" t="str">
        <f t="shared" si="115"/>
        <v/>
      </c>
      <c r="FG56" s="81" t="str">
        <f t="shared" si="116"/>
        <v/>
      </c>
      <c r="FH56" s="81" t="str">
        <f t="shared" si="117"/>
        <v/>
      </c>
      <c r="FI56" s="81" t="str">
        <f t="shared" si="118"/>
        <v/>
      </c>
      <c r="FJ56" s="81" t="str">
        <f t="shared" si="119"/>
        <v/>
      </c>
      <c r="FK56" s="81" t="str">
        <f>IF(OR(FJ56="",$E56&lt;&gt;"全部"),"",IF(COUNTIF(FJ$18:FJ56,"*"&amp;$U56&amp;"_全部*")=1,1,""))</f>
        <v/>
      </c>
      <c r="FL56" s="81" t="str">
        <f t="shared" si="120"/>
        <v/>
      </c>
      <c r="FM56" s="81" t="str">
        <f t="shared" si="121"/>
        <v/>
      </c>
      <c r="FN56" s="81" t="str">
        <f>IF(OR(FJ56="",AND($E56&lt;&gt;"一部(追加調査)",$E56&lt;&gt;"一部(一区画のみ)")),"",IF(OR(COUNTIF(FJ$18:FJ56,"*"&amp;$U56&amp;"_一部(追加調査)*")=1,COUNTIF(FJ$18:FJ56,"*"&amp;$U56&amp;"_一部(一区画のみ)*")=1),1,""))</f>
        <v/>
      </c>
      <c r="FO56" s="81" t="str">
        <f t="shared" si="122"/>
        <v/>
      </c>
      <c r="FP56" s="81" t="str">
        <f t="shared" si="123"/>
        <v/>
      </c>
      <c r="FQ56" s="81" t="str">
        <f t="shared" si="124"/>
        <v/>
      </c>
      <c r="FR56" s="81" t="str">
        <f t="shared" si="125"/>
        <v/>
      </c>
      <c r="FS56" s="81" t="str">
        <f t="shared" si="126"/>
        <v/>
      </c>
      <c r="FT56" s="81" t="str">
        <f t="shared" si="127"/>
        <v/>
      </c>
      <c r="FU56" s="81" t="str">
        <f t="shared" si="128"/>
        <v/>
      </c>
      <c r="FV56" s="81" t="str">
        <f>IF(OR(FU56="",$E56&lt;&gt;"全部"),"",IF(COUNTIF(FU$18:FU56,"*"&amp;$U56&amp;"_全部*")=1,1,""))</f>
        <v/>
      </c>
      <c r="FW56" s="81" t="str">
        <f t="shared" si="129"/>
        <v/>
      </c>
      <c r="FX56" s="89" t="str">
        <f t="shared" si="130"/>
        <v/>
      </c>
      <c r="FY56" s="81" t="str">
        <f>IF(OR(FU56="",AND($E56&lt;&gt;"一部(追加調査)",$E56&lt;&gt;"一部(一区画のみ)")),"",IF(OR(COUNTIF(FU$18:FU56,"*"&amp;$U56&amp;"_一部(追加調査)*")=1,COUNTIF(FU$18:FU56,"*"&amp;$U56&amp;"_一部(一区画のみ)*")=1),1,""))</f>
        <v/>
      </c>
      <c r="FZ56" s="81" t="str">
        <f t="shared" si="131"/>
        <v/>
      </c>
      <c r="GA56" s="81" t="str">
        <f t="shared" si="132"/>
        <v/>
      </c>
      <c r="GB56" s="81" t="str">
        <f t="shared" si="133"/>
        <v/>
      </c>
      <c r="GC56" s="81" t="str">
        <f t="shared" si="134"/>
        <v/>
      </c>
      <c r="GD56" s="81" t="str">
        <f t="shared" si="135"/>
        <v/>
      </c>
      <c r="GE56" s="81" t="str">
        <f t="shared" si="136"/>
        <v/>
      </c>
      <c r="GF56" s="81" t="str">
        <f t="shared" si="137"/>
        <v/>
      </c>
      <c r="GG56" s="81" t="str">
        <f>IF(OR(GF56="",$E56&lt;&gt;"全部"),"",IF(COUNTIF(GF$18:GF56,"*"&amp;$U56&amp;"_全部*")=1,1,""))</f>
        <v/>
      </c>
      <c r="GH56" s="81" t="str">
        <f t="shared" si="138"/>
        <v/>
      </c>
      <c r="GI56" s="81" t="str">
        <f t="shared" si="139"/>
        <v/>
      </c>
      <c r="GJ56" s="81" t="str">
        <f>IF(OR(GF56="",AND($E56&lt;&gt;"一部(追加調査)",$E56&lt;&gt;"一部(一区画のみ)")),"",IF(OR(COUNTIF(GF$18:GF56,"*"&amp;$U56&amp;"_一部(追加調査)*")=1,COUNTIF(GF$18:GF56,"*"&amp;$U56&amp;"_一部(一区画のみ)*")=1),1,""))</f>
        <v/>
      </c>
      <c r="GK56" s="81" t="str">
        <f t="shared" si="140"/>
        <v/>
      </c>
      <c r="GL56" s="81" t="str">
        <f t="shared" si="141"/>
        <v/>
      </c>
      <c r="GM56" s="81" t="str">
        <f t="shared" si="142"/>
        <v/>
      </c>
      <c r="GN56" s="81" t="str">
        <f t="shared" si="143"/>
        <v/>
      </c>
      <c r="GO56" s="81" t="str">
        <f t="shared" si="144"/>
        <v/>
      </c>
      <c r="GP56" s="81" t="str">
        <f t="shared" si="145"/>
        <v/>
      </c>
      <c r="GQ56" s="81" t="str">
        <f t="shared" si="146"/>
        <v/>
      </c>
      <c r="GR56" s="81" t="str">
        <f>IF(OR(GQ56="",$E56&lt;&gt;"全部"),"",IF(COUNTIF(GQ$18:GQ56,"*"&amp;$U56&amp;"_全部*")=1,1,""))</f>
        <v/>
      </c>
      <c r="GS56" s="81" t="str">
        <f t="shared" si="147"/>
        <v/>
      </c>
      <c r="GT56" s="89" t="str">
        <f t="shared" si="148"/>
        <v/>
      </c>
      <c r="GU56" s="81" t="str">
        <f>IF(OR(GQ56="",AND($E56&lt;&gt;"一部(追加調査)",$E56&lt;&gt;"一部(一区画のみ)")),"",IF(OR(COUNTIF(GQ$18:GQ56,"*"&amp;$U56&amp;"_一部(追加調査)*")=1,COUNTIF(GQ$18:GQ56,"*"&amp;$U56&amp;"_一部(一区画のみ)*")=1),1,""))</f>
        <v/>
      </c>
      <c r="GV56" s="81" t="str">
        <f t="shared" si="149"/>
        <v/>
      </c>
      <c r="GW56" s="81" t="str">
        <f t="shared" si="150"/>
        <v/>
      </c>
      <c r="GX56" s="81" t="str">
        <f t="shared" si="151"/>
        <v/>
      </c>
      <c r="GY56" s="81" t="str">
        <f t="shared" si="152"/>
        <v/>
      </c>
      <c r="GZ56" s="81" t="str">
        <f t="shared" si="153"/>
        <v/>
      </c>
      <c r="HA56" s="81" t="str">
        <f t="shared" si="154"/>
        <v/>
      </c>
      <c r="HB56" s="81" t="str">
        <f t="shared" si="155"/>
        <v/>
      </c>
      <c r="HC56" s="81" t="str">
        <f>IF(OR(HB56="",$E56&lt;&gt;"全部"),"",IF(COUNTIF(HB$18:HB56,"*"&amp;$U56&amp;"_全部*")=1,1,""))</f>
        <v/>
      </c>
      <c r="HD56" s="81" t="str">
        <f t="shared" si="156"/>
        <v/>
      </c>
      <c r="HE56" s="81" t="str">
        <f t="shared" si="157"/>
        <v/>
      </c>
      <c r="HF56" s="81" t="str">
        <f>IF(OR(HB56="",AND($E56&lt;&gt;"一部(追加調査)",$E56&lt;&gt;"一部(一区画のみ)")),"",IF(OR(COUNTIF(HB$18:HB56,"*"&amp;$U56&amp;"_一部(追加調査)*")=1,COUNTIF(HB$18:HB56,"*"&amp;$U56&amp;"_一部(一区画のみ)*")=1),1,""))</f>
        <v/>
      </c>
      <c r="HG56" s="81" t="str">
        <f t="shared" si="158"/>
        <v/>
      </c>
      <c r="HH56" s="81" t="str">
        <f t="shared" si="159"/>
        <v/>
      </c>
      <c r="HI56" s="81" t="str">
        <f t="shared" si="160"/>
        <v/>
      </c>
      <c r="HJ56" s="81" t="str">
        <f t="shared" si="161"/>
        <v/>
      </c>
      <c r="HK56" s="81" t="str">
        <f t="shared" si="162"/>
        <v/>
      </c>
      <c r="HL56" s="81" t="str">
        <f t="shared" si="163"/>
        <v/>
      </c>
      <c r="HM56" s="81" t="str">
        <f t="shared" si="164"/>
        <v/>
      </c>
      <c r="HN56" s="81" t="str">
        <f>IF(OR(HM56="",$E56&lt;&gt;"全部"),"",IF(COUNTIF(HM$18:HM56,"*"&amp;$U56&amp;"_全部*")=1,1,""))</f>
        <v/>
      </c>
      <c r="HO56" s="81" t="str">
        <f t="shared" si="165"/>
        <v/>
      </c>
      <c r="HP56" s="89" t="str">
        <f t="shared" si="166"/>
        <v/>
      </c>
      <c r="HQ56" s="81" t="str">
        <f>IF(OR(HM56="",AND($E56&lt;&gt;"一部(追加調査)",$E56&lt;&gt;"一部(一区画のみ)")),"",IF(OR(COUNTIF(HM$18:HM56,"*"&amp;$U56&amp;"_一部(追加調査)*")=1,COUNTIF(HM$18:HM56,"*"&amp;$U56&amp;"_一部(一区画のみ)*")=1),1,""))</f>
        <v/>
      </c>
      <c r="HR56" s="81" t="str">
        <f t="shared" si="167"/>
        <v/>
      </c>
      <c r="HS56" s="81" t="str">
        <f t="shared" si="168"/>
        <v/>
      </c>
      <c r="HT56" s="81" t="str">
        <f t="shared" si="169"/>
        <v/>
      </c>
      <c r="HU56" s="81" t="str">
        <f t="shared" si="170"/>
        <v/>
      </c>
      <c r="HV56" s="81" t="str">
        <f t="shared" si="171"/>
        <v/>
      </c>
      <c r="HW56" s="81" t="str">
        <f t="shared" si="172"/>
        <v/>
      </c>
      <c r="HX56" s="81" t="str">
        <f t="shared" si="173"/>
        <v/>
      </c>
      <c r="HY56" s="81" t="str">
        <f>IF(OR(HX56="",$E56&lt;&gt;"全部"),"",IF(COUNTIF(HX$18:HX56,"*"&amp;$U56&amp;"_全部*")=1,1,""))</f>
        <v/>
      </c>
      <c r="HZ56" s="81" t="str">
        <f t="shared" si="174"/>
        <v/>
      </c>
      <c r="IA56" s="81" t="str">
        <f t="shared" si="175"/>
        <v/>
      </c>
      <c r="IB56" s="81" t="str">
        <f>IF(OR(HX56="",AND($E56&lt;&gt;"一部(追加調査)",$E56&lt;&gt;"一部(一区画のみ)")),"",IF(OR(COUNTIF(HX$18:HX56,"*"&amp;$U56&amp;"_一部(追加調査)*")=1,COUNTIF(HX$18:HX56,"*"&amp;$U56&amp;"_一部(一区画のみ)*")=1),1,""))</f>
        <v/>
      </c>
      <c r="IC56" s="81" t="str">
        <f t="shared" si="176"/>
        <v/>
      </c>
      <c r="ID56" s="81" t="str">
        <f t="shared" si="177"/>
        <v/>
      </c>
      <c r="IE56" s="81" t="str">
        <f t="shared" si="178"/>
        <v/>
      </c>
      <c r="IF56" s="81" t="str">
        <f t="shared" si="179"/>
        <v/>
      </c>
      <c r="IG56" s="81" t="str">
        <f t="shared" si="180"/>
        <v/>
      </c>
      <c r="IH56" s="81" t="str">
        <f t="shared" si="181"/>
        <v/>
      </c>
      <c r="II56" s="81" t="str">
        <f t="shared" si="182"/>
        <v/>
      </c>
      <c r="IJ56" s="81" t="str">
        <f>IF(OR(II56="",$E56&lt;&gt;"全部"),"",IF(COUNTIF(II$18:II56,"*"&amp;$U56&amp;"_全部*")=1,1,""))</f>
        <v/>
      </c>
      <c r="IK56" s="81" t="str">
        <f t="shared" si="183"/>
        <v/>
      </c>
      <c r="IL56" s="89" t="str">
        <f t="shared" si="184"/>
        <v/>
      </c>
      <c r="IM56" s="81" t="str">
        <f>IF(OR(II56="",AND($E56&lt;&gt;"一部(追加調査)",$E56&lt;&gt;"一部(一区画のみ)")),"",IF(OR(COUNTIF(II$18:II56,"*"&amp;$U56&amp;"_一部(追加調査)*")=1,COUNTIF(II$18:II56,"*"&amp;$U56&amp;"_一部(一区画のみ)*")=1),1,""))</f>
        <v/>
      </c>
      <c r="IN56" s="81" t="str">
        <f t="shared" si="185"/>
        <v/>
      </c>
      <c r="IO56" s="81" t="str">
        <f t="shared" si="186"/>
        <v/>
      </c>
      <c r="IP56" s="81" t="str">
        <f t="shared" si="187"/>
        <v/>
      </c>
      <c r="IQ56" s="81" t="str">
        <f t="shared" si="188"/>
        <v/>
      </c>
      <c r="IR56" s="81" t="str">
        <f t="shared" si="189"/>
        <v/>
      </c>
      <c r="IS56" s="81" t="str">
        <f t="shared" si="190"/>
        <v/>
      </c>
      <c r="IT56" s="81" t="str">
        <f t="shared" si="191"/>
        <v/>
      </c>
      <c r="IU56" s="81" t="str">
        <f>IF(OR(IT56="",$E56&lt;&gt;"全部"),"",IF(COUNTIF(IT$18:IT56,"*"&amp;$U56&amp;"_全部*")=1,1,""))</f>
        <v/>
      </c>
      <c r="IV56" s="81" t="str">
        <f t="shared" si="192"/>
        <v/>
      </c>
      <c r="IW56" s="81" t="str">
        <f t="shared" si="193"/>
        <v/>
      </c>
      <c r="IX56" s="81" t="str">
        <f>IF(OR(IT56="",AND($E56&lt;&gt;"一部(追加調査)",$E56&lt;&gt;"一部(一区画のみ)")),"",IF(OR(COUNTIF(IT$18:IT56,"*"&amp;$U56&amp;"_一部(追加調査)*")=1,COUNTIF(IT$18:IT56,"*"&amp;$U56&amp;"_一部(一区画のみ)*")=1),1,""))</f>
        <v/>
      </c>
      <c r="IY56" s="81" t="str">
        <f t="shared" si="194"/>
        <v/>
      </c>
      <c r="IZ56" s="81" t="str">
        <f t="shared" si="195"/>
        <v/>
      </c>
      <c r="JA56" s="81" t="str">
        <f t="shared" si="196"/>
        <v/>
      </c>
      <c r="JB56" s="81" t="str">
        <f t="shared" si="197"/>
        <v/>
      </c>
      <c r="JC56" s="81" t="str">
        <f t="shared" si="198"/>
        <v/>
      </c>
      <c r="JD56" s="81" t="str">
        <f t="shared" si="199"/>
        <v/>
      </c>
      <c r="JE56" s="81" t="str">
        <f t="shared" si="200"/>
        <v/>
      </c>
      <c r="JF56" s="81" t="str">
        <f>IF(OR(JE56="",$E56&lt;&gt;"全部"),"",IF(COUNTIF(JE$18:JE56,"*"&amp;$U56&amp;"_全部*")=1,1,""))</f>
        <v/>
      </c>
      <c r="JG56" s="81" t="str">
        <f t="shared" si="201"/>
        <v/>
      </c>
      <c r="JH56" s="89" t="str">
        <f t="shared" si="202"/>
        <v/>
      </c>
      <c r="JI56" s="81" t="str">
        <f>IF(OR(JE56="",AND($E56&lt;&gt;"一部(追加調査)",$E56&lt;&gt;"一部(一区画のみ)")),"",IF(OR(COUNTIF(JE$18:JE56,"*"&amp;$U56&amp;"_一部(追加調査)*")=1,COUNTIF(JE$18:JE56,"*"&amp;$U56&amp;"_一部(一区画のみ)*")=1),1,""))</f>
        <v/>
      </c>
      <c r="JJ56" s="81" t="str">
        <f t="shared" si="203"/>
        <v/>
      </c>
      <c r="JK56" s="81" t="str">
        <f t="shared" si="204"/>
        <v/>
      </c>
      <c r="JL56" s="81" t="str">
        <f t="shared" si="205"/>
        <v/>
      </c>
      <c r="JM56" s="81" t="str">
        <f t="shared" si="206"/>
        <v/>
      </c>
      <c r="JN56" s="81" t="str">
        <f t="shared" si="207"/>
        <v/>
      </c>
      <c r="JO56" s="81" t="str">
        <f t="shared" si="208"/>
        <v/>
      </c>
      <c r="JP56" s="81" t="str">
        <f t="shared" si="209"/>
        <v/>
      </c>
      <c r="JQ56" s="81" t="str">
        <f>IF(OR(JP56="",$E56&lt;&gt;"全部"),"",IF(COUNTIF(JP$18:JP56,"*"&amp;$U56&amp;"_全部*")=1,1,""))</f>
        <v/>
      </c>
      <c r="JR56" s="81" t="str">
        <f t="shared" si="210"/>
        <v/>
      </c>
      <c r="JS56" s="81" t="str">
        <f t="shared" si="211"/>
        <v/>
      </c>
      <c r="JT56" s="81" t="str">
        <f>IF(OR(JP56="",AND($E56&lt;&gt;"一部(追加調査)",$E56&lt;&gt;"一部(一区画のみ)")),"",IF(OR(COUNTIF(JP$18:JP56,"*"&amp;$U56&amp;"_一部(追加調査)*")=1,COUNTIF(JP$18:JP56,"*"&amp;$U56&amp;"_一部(一区画のみ)*")=1),1,""))</f>
        <v/>
      </c>
      <c r="JU56" s="81" t="str">
        <f t="shared" si="212"/>
        <v/>
      </c>
      <c r="JV56" s="81" t="str">
        <f t="shared" si="213"/>
        <v/>
      </c>
      <c r="JW56" s="81" t="str">
        <f t="shared" si="214"/>
        <v/>
      </c>
      <c r="JX56" s="81" t="str">
        <f t="shared" si="215"/>
        <v/>
      </c>
      <c r="JY56" s="81" t="str">
        <f t="shared" si="216"/>
        <v/>
      </c>
      <c r="JZ56" s="81" t="str">
        <f t="shared" si="217"/>
        <v/>
      </c>
    </row>
    <row r="57" spans="1:286" s="81" customFormat="1" ht="15" customHeight="1">
      <c r="A57" s="79"/>
      <c r="B57" s="82">
        <f t="shared" si="0"/>
        <v>40</v>
      </c>
      <c r="C57" s="65"/>
      <c r="D57" s="66"/>
      <c r="E57" s="67"/>
      <c r="F57" s="68"/>
      <c r="G57" s="69"/>
      <c r="H57" s="70"/>
      <c r="I57" s="71"/>
      <c r="J57" s="71"/>
      <c r="K57" s="71"/>
      <c r="L57" s="71"/>
      <c r="M57" s="71"/>
      <c r="N57" s="71"/>
      <c r="O57" s="71"/>
      <c r="P57" s="71"/>
      <c r="Q57" s="71"/>
      <c r="R57" s="71"/>
      <c r="S57" s="72"/>
      <c r="T57" s="79"/>
      <c r="U57" s="81" t="str">
        <f t="shared" si="1"/>
        <v/>
      </c>
      <c r="V57" s="81" t="str">
        <f>IF(U57="","",COUNTIF(U$18:U57,U57))</f>
        <v/>
      </c>
      <c r="W57" s="81" t="str">
        <f t="shared" si="2"/>
        <v/>
      </c>
      <c r="X57" s="81" t="str">
        <f>IF(OR(W57="",$E57&lt;&gt;"全部"),"",IF(COUNTIF(W$18:W57,"*"&amp;$U57&amp;"_全部*")=1,1,""))</f>
        <v/>
      </c>
      <c r="Y57" s="81" t="str">
        <f t="shared" si="3"/>
        <v/>
      </c>
      <c r="Z57" s="89" t="str">
        <f t="shared" si="4"/>
        <v/>
      </c>
      <c r="AA57" s="81" t="str">
        <f>IF(OR(W57="",AND($E57&lt;&gt;"一部(追加調査)",$E57&lt;&gt;"一部(一区画のみ)")),"",IF(OR(COUNTIF(W$18:W57, "*" &amp; $U57 &amp; "_一部(追加調査)*")=1, COUNTIF(W$18:W57, "*" &amp; $U57 &amp; "_一部(一区画のみ)*")=1), 1, ""))</f>
        <v/>
      </c>
      <c r="AB57" s="81" t="str">
        <f t="shared" si="5"/>
        <v/>
      </c>
      <c r="AC57" s="81" t="str">
        <f t="shared" si="6"/>
        <v/>
      </c>
      <c r="AD57" s="81" t="str">
        <f t="shared" si="7"/>
        <v/>
      </c>
      <c r="AE57" s="81" t="str">
        <f t="shared" si="8"/>
        <v/>
      </c>
      <c r="AF57" s="81" t="str">
        <f t="shared" si="9"/>
        <v/>
      </c>
      <c r="AG57" s="81" t="str">
        <f t="shared" si="10"/>
        <v/>
      </c>
      <c r="AH57" s="81" t="str">
        <f t="shared" si="11"/>
        <v/>
      </c>
      <c r="AI57" s="81" t="str">
        <f>IF(OR(AH57="",$E57&lt;&gt;"全部"),"",IF(COUNTIF(AH$18:AH57,"*"&amp;$U57&amp;"_全部*")=1,1,""))</f>
        <v/>
      </c>
      <c r="AJ57" s="81" t="str">
        <f t="shared" si="12"/>
        <v/>
      </c>
      <c r="AK57" s="81" t="str">
        <f t="shared" si="13"/>
        <v/>
      </c>
      <c r="AL57" s="81" t="str">
        <f>IF(OR(AH57="",AND($E57&lt;&gt;"一部(追加調査)",$E57&lt;&gt;"一部(一区画のみ)")),"",IF(OR(COUNTIF(AH$18:AH57,"*"&amp;$U57&amp;"_一部(追加調査)*")=1,COUNTIF(AH$18:AH57,"*"&amp;$U57&amp;"_一部(一区画のみ)*")=1),1,""))</f>
        <v/>
      </c>
      <c r="AM57" s="81" t="str">
        <f t="shared" si="14"/>
        <v/>
      </c>
      <c r="AN57" s="81" t="str">
        <f t="shared" si="15"/>
        <v/>
      </c>
      <c r="AO57" s="81" t="str">
        <f t="shared" si="16"/>
        <v/>
      </c>
      <c r="AP57" s="81" t="str">
        <f t="shared" si="17"/>
        <v/>
      </c>
      <c r="AQ57" s="81" t="str">
        <f t="shared" si="18"/>
        <v/>
      </c>
      <c r="AR57" s="81" t="str">
        <f t="shared" si="19"/>
        <v/>
      </c>
      <c r="AS57" s="81" t="str">
        <f t="shared" si="20"/>
        <v/>
      </c>
      <c r="AT57" s="81" t="str">
        <f>IF(OR(AS57="",$E57&lt;&gt;"全部"),"",IF(COUNTIF(AS$18:AS57,"*"&amp;$U57&amp;"_全部*")=1,1,""))</f>
        <v/>
      </c>
      <c r="AU57" s="81" t="str">
        <f t="shared" si="21"/>
        <v/>
      </c>
      <c r="AV57" s="89" t="str">
        <f t="shared" si="22"/>
        <v/>
      </c>
      <c r="AW57" s="81" t="str">
        <f>IF(OR(AS57="",AND($E57&lt;&gt;"一部(追加調査)",$E57&lt;&gt;"一部(一区画のみ)")),"",IF(OR(COUNTIF(AS$18:AS57,"*"&amp;$U57&amp;"_一部(追加調査)*")=1,COUNTIF(AS$18:AS57,"*"&amp;$U57&amp;"_一部(一区画のみ)*")=1),1,""))</f>
        <v/>
      </c>
      <c r="AX57" s="81" t="str">
        <f t="shared" si="23"/>
        <v/>
      </c>
      <c r="AY57" s="81" t="str">
        <f t="shared" si="24"/>
        <v/>
      </c>
      <c r="AZ57" s="81" t="str">
        <f t="shared" si="25"/>
        <v/>
      </c>
      <c r="BA57" s="81" t="str">
        <f t="shared" si="26"/>
        <v/>
      </c>
      <c r="BB57" s="81" t="str">
        <f t="shared" si="27"/>
        <v/>
      </c>
      <c r="BC57" s="81" t="str">
        <f t="shared" si="28"/>
        <v/>
      </c>
      <c r="BD57" s="81" t="str">
        <f t="shared" si="29"/>
        <v/>
      </c>
      <c r="BE57" s="81" t="str">
        <f>IF(OR(BD57="",$E57&lt;&gt;"全部"),"",IF(COUNTIF(BD$18:BD57,"*"&amp;$U57&amp;"_全部*")=1,1,""))</f>
        <v/>
      </c>
      <c r="BF57" s="81" t="str">
        <f t="shared" si="30"/>
        <v/>
      </c>
      <c r="BG57" s="81" t="str">
        <f t="shared" si="31"/>
        <v/>
      </c>
      <c r="BH57" s="81" t="str">
        <f>IF(OR(BD57="",AND($E57&lt;&gt;"一部(追加調査)",$E57&lt;&gt;"一部(一区画のみ)")),"",IF(OR(COUNTIF(BD$18:BD57,"*"&amp;$U57&amp;"_一部(追加調査)*")=1, COUNTIF(BD$18:BD57,"*"&amp;$U57&amp;"_一部(一区画のみ)*")=1),1,""))</f>
        <v/>
      </c>
      <c r="BI57" s="81" t="str">
        <f t="shared" si="32"/>
        <v/>
      </c>
      <c r="BJ57" s="81" t="str">
        <f t="shared" si="33"/>
        <v/>
      </c>
      <c r="BK57" s="81" t="str">
        <f t="shared" si="34"/>
        <v/>
      </c>
      <c r="BL57" s="81" t="str">
        <f t="shared" si="35"/>
        <v/>
      </c>
      <c r="BM57" s="81" t="str">
        <f t="shared" si="36"/>
        <v/>
      </c>
      <c r="BN57" s="81" t="str">
        <f t="shared" si="37"/>
        <v/>
      </c>
      <c r="BO57" s="81" t="str">
        <f t="shared" si="38"/>
        <v/>
      </c>
      <c r="BP57" s="81" t="str">
        <f>IF(OR(BO57="",$E57&lt;&gt;"全部"),"",IF(COUNTIF(BO$18:BO57,"*"&amp;$U57&amp;"_全部*")=1,1,""))</f>
        <v/>
      </c>
      <c r="BQ57" s="81" t="str">
        <f t="shared" si="39"/>
        <v/>
      </c>
      <c r="BR57" s="89" t="str">
        <f t="shared" si="40"/>
        <v/>
      </c>
      <c r="BS57" s="81" t="str">
        <f>IF(OR(BO57="",AND($E57&lt;&gt;"一部(追加調査)",$E57&lt;&gt;"一部(一区画のみ)")),"",IF(OR(COUNTIF(BO$18:BO57,"*"&amp;$U57&amp;"_一部(追加調査)*")=1, COUNTIF(BO$18:BO57,"*"&amp;$U57&amp;"_一部(一区画のみ*")=1),1,""))</f>
        <v/>
      </c>
      <c r="BT57" s="81" t="str">
        <f t="shared" si="41"/>
        <v/>
      </c>
      <c r="BU57" s="81" t="str">
        <f t="shared" si="42"/>
        <v/>
      </c>
      <c r="BV57" s="81" t="str">
        <f t="shared" si="43"/>
        <v/>
      </c>
      <c r="BW57" s="81" t="str">
        <f t="shared" si="44"/>
        <v/>
      </c>
      <c r="BX57" s="81" t="str">
        <f t="shared" si="45"/>
        <v/>
      </c>
      <c r="BY57" s="81" t="str">
        <f t="shared" si="46"/>
        <v/>
      </c>
      <c r="BZ57" s="81" t="str">
        <f t="shared" si="47"/>
        <v/>
      </c>
      <c r="CA57" s="81" t="str">
        <f>IF(OR(BZ57="",$E57&lt;&gt;"全部"),"",IF(COUNTIF(BZ$18:BZ57,"*"&amp;$U57&amp;"_全部*")=1,1,""))</f>
        <v/>
      </c>
      <c r="CB57" s="81" t="str">
        <f t="shared" si="48"/>
        <v/>
      </c>
      <c r="CC57" s="81" t="str">
        <f t="shared" si="49"/>
        <v/>
      </c>
      <c r="CD57" s="81" t="str">
        <f>IF(OR(BZ57="",AND($E57&lt;&gt;"一部(追加調査)",$E57&lt;&gt;"一部(一区画のみ)")),"",IF(OR(COUNTIF(BZ$18:BZ57,"*"&amp;$U57&amp;"_一部(追加調査)*")=1,COUNTIF(BZ$18:BZ57,"*"&amp;$U57&amp;"_一部(一区画のみ)*")=1),1,""))</f>
        <v/>
      </c>
      <c r="CE57" s="81" t="str">
        <f t="shared" si="50"/>
        <v/>
      </c>
      <c r="CF57" s="81" t="str">
        <f t="shared" si="51"/>
        <v/>
      </c>
      <c r="CG57" s="81" t="str">
        <f t="shared" si="52"/>
        <v/>
      </c>
      <c r="CH57" s="81" t="str">
        <f t="shared" si="53"/>
        <v/>
      </c>
      <c r="CI57" s="81" t="str">
        <f t="shared" si="54"/>
        <v/>
      </c>
      <c r="CJ57" s="81" t="str">
        <f t="shared" si="55"/>
        <v/>
      </c>
      <c r="CK57" s="81" t="str">
        <f t="shared" si="56"/>
        <v/>
      </c>
      <c r="CL57" s="81" t="str">
        <f>IF(OR(CK57="",$E57&lt;&gt;"全部"),"",IF(COUNTIF(CK$18:CK57,"*"&amp;$U57&amp;"_全部*")=1,1,""))</f>
        <v/>
      </c>
      <c r="CM57" s="81" t="str">
        <f t="shared" si="57"/>
        <v/>
      </c>
      <c r="CN57" s="89" t="str">
        <f t="shared" si="58"/>
        <v/>
      </c>
      <c r="CO57" s="81" t="str">
        <f>IF(OR(CK57="",AND($E57&lt;&gt;"一部(追加調査)",$E57&lt;&gt;"一部(一区画のみ)")),"",IF(OR(COUNTIF(CK$18:CK57,"*"&amp;$U57&amp;"_一部(追加調査)*")=1,COUNTIF(CK$18:CK57,"*"&amp;$U57&amp;"_一部(一区画のみ)*")=1),1,""))</f>
        <v/>
      </c>
      <c r="CP57" s="81" t="str">
        <f t="shared" si="59"/>
        <v/>
      </c>
      <c r="CQ57" s="81" t="str">
        <f t="shared" si="60"/>
        <v/>
      </c>
      <c r="CR57" s="81" t="str">
        <f t="shared" si="61"/>
        <v/>
      </c>
      <c r="CS57" s="81" t="str">
        <f t="shared" si="62"/>
        <v/>
      </c>
      <c r="CT57" s="81" t="str">
        <f t="shared" si="63"/>
        <v/>
      </c>
      <c r="CU57" s="81" t="str">
        <f t="shared" si="64"/>
        <v/>
      </c>
      <c r="CV57" s="81" t="str">
        <f t="shared" si="65"/>
        <v/>
      </c>
      <c r="CW57" s="81" t="str">
        <f>IF(OR(CV57="",$E57&lt;&gt;"全部"),"",IF(COUNTIF(CV$18:CV57,"*"&amp;$U57&amp;"_全部*")=1,1,""))</f>
        <v/>
      </c>
      <c r="CX57" s="81" t="str">
        <f t="shared" si="66"/>
        <v/>
      </c>
      <c r="CY57" s="81" t="str">
        <f t="shared" si="67"/>
        <v/>
      </c>
      <c r="CZ57" s="81" t="str">
        <f>IF(OR(CV57="",AND($E57&lt;&gt;"一部(追加調査)",$E57&lt;&gt;"一部(一区画のみ)")),"",IF(OR(COUNTIF(CV$18:CV57,"*"&amp;$U57&amp;"_一部(追加調査)*")=1,COUNTIF(CV$18:CV57,"*"&amp;$U57&amp;"_一部(一区画のみ)*")=1),1,""))</f>
        <v/>
      </c>
      <c r="DA57" s="81" t="str">
        <f t="shared" si="68"/>
        <v/>
      </c>
      <c r="DB57" s="81" t="str">
        <f t="shared" si="69"/>
        <v/>
      </c>
      <c r="DC57" s="81" t="str">
        <f t="shared" si="70"/>
        <v/>
      </c>
      <c r="DD57" s="81" t="str">
        <f t="shared" si="71"/>
        <v/>
      </c>
      <c r="DE57" s="81" t="str">
        <f t="shared" si="72"/>
        <v/>
      </c>
      <c r="DF57" s="81" t="str">
        <f t="shared" si="73"/>
        <v/>
      </c>
      <c r="DG57" s="81" t="str">
        <f t="shared" si="74"/>
        <v/>
      </c>
      <c r="DH57" s="81" t="str">
        <f>IF(OR(DG57="",$E57&lt;&gt;"全部"),"",IF(COUNTIF(DG$18:DG57,"*"&amp;$U57&amp;"_全部*")=1,1,""))</f>
        <v/>
      </c>
      <c r="DI57" s="81" t="str">
        <f t="shared" si="75"/>
        <v/>
      </c>
      <c r="DJ57" s="89" t="str">
        <f t="shared" si="76"/>
        <v/>
      </c>
      <c r="DK57" s="81" t="str">
        <f>IF(OR(DG57="",AND($E57&lt;&gt;"一部(追加調査)",$E57&lt;&gt;"一部(一区画のみ)")),"",IF(OR(COUNTIF(DG$18:DG57,"*"&amp;$U57&amp;"_一部(追加調査)*")=1,COUNTIF(DG$18:DG57,"*"&amp;$U57&amp;"_一部(一区画のみ)*")=1),1,""))</f>
        <v/>
      </c>
      <c r="DL57" s="81" t="str">
        <f t="shared" si="77"/>
        <v/>
      </c>
      <c r="DM57" s="81" t="str">
        <f t="shared" si="78"/>
        <v/>
      </c>
      <c r="DN57" s="81" t="str">
        <f t="shared" si="79"/>
        <v/>
      </c>
      <c r="DO57" s="81" t="str">
        <f t="shared" si="80"/>
        <v/>
      </c>
      <c r="DP57" s="81" t="str">
        <f t="shared" si="81"/>
        <v/>
      </c>
      <c r="DQ57" s="81" t="str">
        <f t="shared" si="82"/>
        <v/>
      </c>
      <c r="DR57" s="81" t="str">
        <f t="shared" si="83"/>
        <v/>
      </c>
      <c r="DS57" s="81" t="str">
        <f>IF(OR(DR57="",$E57&lt;&gt;"全部"),"",IF(COUNTIF(DR$18:DR57,"*"&amp;$U57&amp;"_全部*")=1,1,""))</f>
        <v/>
      </c>
      <c r="DT57" s="81" t="str">
        <f t="shared" si="84"/>
        <v/>
      </c>
      <c r="DU57" s="81" t="str">
        <f t="shared" si="85"/>
        <v/>
      </c>
      <c r="DV57" s="81" t="str">
        <f>IF(OR(DR57="",AND($E57&lt;&gt;"一部(追加調査)",$E57&lt;&gt;"一部(一区画のみ)")),"",IF(OR(COUNTIF(DR$18:DR57,"*"&amp;$U57&amp;"_一部(追加調査)*")=1,COUNTIF(DR$18:DR57,"*"&amp;$U57&amp;"_一部(一区画のみ)*")=1),1,""))</f>
        <v/>
      </c>
      <c r="DW57" s="81" t="str">
        <f t="shared" si="86"/>
        <v/>
      </c>
      <c r="DX57" s="81" t="str">
        <f t="shared" si="87"/>
        <v/>
      </c>
      <c r="DY57" s="81" t="str">
        <f t="shared" si="88"/>
        <v/>
      </c>
      <c r="DZ57" s="81" t="str">
        <f t="shared" si="89"/>
        <v/>
      </c>
      <c r="EA57" s="81" t="str">
        <f t="shared" si="90"/>
        <v/>
      </c>
      <c r="EB57" s="81" t="str">
        <f t="shared" si="91"/>
        <v/>
      </c>
      <c r="EC57" s="81" t="str">
        <f t="shared" si="92"/>
        <v/>
      </c>
      <c r="ED57" s="81" t="str">
        <f>IF(OR(EC57="",$E57&lt;&gt;"全部"),"",IF(COUNTIF(EC$18:EC57,"*"&amp;$U57&amp;"_全部*")=1,1,""))</f>
        <v/>
      </c>
      <c r="EE57" s="81" t="str">
        <f t="shared" si="93"/>
        <v/>
      </c>
      <c r="EF57" s="89" t="str">
        <f t="shared" si="94"/>
        <v/>
      </c>
      <c r="EG57" s="81" t="str">
        <f>IF(OR(EC57="",AND($E57&lt;&gt;"一部(追加調査)",$E57&lt;&gt;"一部(一区画のみ)")),"",IF(OR(COUNTIF(EC$18:EC57,"*"&amp;$U57&amp;"_一部(追加調査)*")=1,COUNTIF(EC$18:EC57,"*"&amp;$U57&amp;"_一部(一区画のみ)*")=1),1,""))</f>
        <v/>
      </c>
      <c r="EH57" s="81" t="str">
        <f t="shared" si="95"/>
        <v/>
      </c>
      <c r="EI57" s="81" t="str">
        <f t="shared" si="96"/>
        <v/>
      </c>
      <c r="EJ57" s="81" t="str">
        <f t="shared" si="97"/>
        <v/>
      </c>
      <c r="EK57" s="81" t="str">
        <f t="shared" si="98"/>
        <v/>
      </c>
      <c r="EL57" s="81" t="str">
        <f t="shared" si="99"/>
        <v/>
      </c>
      <c r="EM57" s="81" t="str">
        <f t="shared" si="100"/>
        <v/>
      </c>
      <c r="EN57" s="81" t="str">
        <f t="shared" si="101"/>
        <v/>
      </c>
      <c r="EO57" s="81" t="str">
        <f>IF(OR(EN57="",$E57&lt;&gt;"全部"),"",IF(COUNTIF(EN$18:EN57,"*"&amp;$U57&amp;"_全部*")=1,1,""))</f>
        <v/>
      </c>
      <c r="EP57" s="81" t="str">
        <f t="shared" si="102"/>
        <v/>
      </c>
      <c r="EQ57" s="81" t="str">
        <f t="shared" si="103"/>
        <v/>
      </c>
      <c r="ER57" s="81" t="str">
        <f>IF(OR(EN57="",AND($E57&lt;&gt;"一部(追加調査)",$E57&lt;&gt;"一部(一区画のみ)")),"",IF(OR(COUNTIF(EN$18:EN57,"*"&amp;$U57&amp;"_一部(追加調査)*")=1,COUNTIF(EN$18:EN57,"*"&amp;$U57&amp;"_一部(一区画のみ)*")=1),1,""))</f>
        <v/>
      </c>
      <c r="ES57" s="81" t="str">
        <f t="shared" si="104"/>
        <v/>
      </c>
      <c r="ET57" s="81" t="str">
        <f t="shared" si="105"/>
        <v/>
      </c>
      <c r="EU57" s="81" t="str">
        <f t="shared" si="106"/>
        <v/>
      </c>
      <c r="EV57" s="81" t="str">
        <f t="shared" si="107"/>
        <v/>
      </c>
      <c r="EW57" s="81" t="str">
        <f t="shared" si="108"/>
        <v/>
      </c>
      <c r="EX57" s="81" t="str">
        <f t="shared" si="109"/>
        <v/>
      </c>
      <c r="EY57" s="81" t="str">
        <f t="shared" si="110"/>
        <v/>
      </c>
      <c r="EZ57" s="81" t="str">
        <f>IF(OR(EY57="",$E57&lt;&gt;"全部"),"",IF(COUNTIF(EY$18:EY57,"*"&amp;$U57&amp;"_全部*")=1,1,""))</f>
        <v/>
      </c>
      <c r="FA57" s="81" t="str">
        <f t="shared" si="111"/>
        <v/>
      </c>
      <c r="FB57" s="89" t="str">
        <f t="shared" si="112"/>
        <v/>
      </c>
      <c r="FC57" s="81" t="str">
        <f>IF(OR(EY57="",AND($E57&lt;&gt;"一部(追加調査)",$E57&lt;&gt;"一部(一区画のみ)")),"",IF(OR(COUNTIF(EY$18:EY57,"*"&amp;$U57&amp;"_一部(追加調査)*")=1,COUNTIF(EY$18:EY57,"*"&amp;$U57&amp;"_一部(一区画のみ)*")=1),1,""))</f>
        <v/>
      </c>
      <c r="FD57" s="81" t="str">
        <f t="shared" si="113"/>
        <v/>
      </c>
      <c r="FE57" s="81" t="str">
        <f t="shared" si="114"/>
        <v/>
      </c>
      <c r="FF57" s="81" t="str">
        <f t="shared" si="115"/>
        <v/>
      </c>
      <c r="FG57" s="81" t="str">
        <f t="shared" si="116"/>
        <v/>
      </c>
      <c r="FH57" s="81" t="str">
        <f t="shared" si="117"/>
        <v/>
      </c>
      <c r="FI57" s="81" t="str">
        <f t="shared" si="118"/>
        <v/>
      </c>
      <c r="FJ57" s="81" t="str">
        <f t="shared" si="119"/>
        <v/>
      </c>
      <c r="FK57" s="81" t="str">
        <f>IF(OR(FJ57="",$E57&lt;&gt;"全部"),"",IF(COUNTIF(FJ$18:FJ57,"*"&amp;$U57&amp;"_全部*")=1,1,""))</f>
        <v/>
      </c>
      <c r="FL57" s="81" t="str">
        <f t="shared" si="120"/>
        <v/>
      </c>
      <c r="FM57" s="81" t="str">
        <f t="shared" si="121"/>
        <v/>
      </c>
      <c r="FN57" s="81" t="str">
        <f>IF(OR(FJ57="",AND($E57&lt;&gt;"一部(追加調査)",$E57&lt;&gt;"一部(一区画のみ)")),"",IF(OR(COUNTIF(FJ$18:FJ57,"*"&amp;$U57&amp;"_一部(追加調査)*")=1,COUNTIF(FJ$18:FJ57,"*"&amp;$U57&amp;"_一部(一区画のみ)*")=1),1,""))</f>
        <v/>
      </c>
      <c r="FO57" s="81" t="str">
        <f t="shared" si="122"/>
        <v/>
      </c>
      <c r="FP57" s="81" t="str">
        <f t="shared" si="123"/>
        <v/>
      </c>
      <c r="FQ57" s="81" t="str">
        <f t="shared" si="124"/>
        <v/>
      </c>
      <c r="FR57" s="81" t="str">
        <f t="shared" si="125"/>
        <v/>
      </c>
      <c r="FS57" s="81" t="str">
        <f t="shared" si="126"/>
        <v/>
      </c>
      <c r="FT57" s="81" t="str">
        <f t="shared" si="127"/>
        <v/>
      </c>
      <c r="FU57" s="81" t="str">
        <f t="shared" si="128"/>
        <v/>
      </c>
      <c r="FV57" s="81" t="str">
        <f>IF(OR(FU57="",$E57&lt;&gt;"全部"),"",IF(COUNTIF(FU$18:FU57,"*"&amp;$U57&amp;"_全部*")=1,1,""))</f>
        <v/>
      </c>
      <c r="FW57" s="81" t="str">
        <f t="shared" si="129"/>
        <v/>
      </c>
      <c r="FX57" s="89" t="str">
        <f t="shared" si="130"/>
        <v/>
      </c>
      <c r="FY57" s="81" t="str">
        <f>IF(OR(FU57="",AND($E57&lt;&gt;"一部(追加調査)",$E57&lt;&gt;"一部(一区画のみ)")),"",IF(OR(COUNTIF(FU$18:FU57,"*"&amp;$U57&amp;"_一部(追加調査)*")=1,COUNTIF(FU$18:FU57,"*"&amp;$U57&amp;"_一部(一区画のみ)*")=1),1,""))</f>
        <v/>
      </c>
      <c r="FZ57" s="81" t="str">
        <f t="shared" si="131"/>
        <v/>
      </c>
      <c r="GA57" s="81" t="str">
        <f t="shared" si="132"/>
        <v/>
      </c>
      <c r="GB57" s="81" t="str">
        <f t="shared" si="133"/>
        <v/>
      </c>
      <c r="GC57" s="81" t="str">
        <f t="shared" si="134"/>
        <v/>
      </c>
      <c r="GD57" s="81" t="str">
        <f t="shared" si="135"/>
        <v/>
      </c>
      <c r="GE57" s="81" t="str">
        <f t="shared" si="136"/>
        <v/>
      </c>
      <c r="GF57" s="81" t="str">
        <f t="shared" si="137"/>
        <v/>
      </c>
      <c r="GG57" s="81" t="str">
        <f>IF(OR(GF57="",$E57&lt;&gt;"全部"),"",IF(COUNTIF(GF$18:GF57,"*"&amp;$U57&amp;"_全部*")=1,1,""))</f>
        <v/>
      </c>
      <c r="GH57" s="81" t="str">
        <f t="shared" si="138"/>
        <v/>
      </c>
      <c r="GI57" s="81" t="str">
        <f t="shared" si="139"/>
        <v/>
      </c>
      <c r="GJ57" s="81" t="str">
        <f>IF(OR(GF57="",AND($E57&lt;&gt;"一部(追加調査)",$E57&lt;&gt;"一部(一区画のみ)")),"",IF(OR(COUNTIF(GF$18:GF57,"*"&amp;$U57&amp;"_一部(追加調査)*")=1,COUNTIF(GF$18:GF57,"*"&amp;$U57&amp;"_一部(一区画のみ)*")=1),1,""))</f>
        <v/>
      </c>
      <c r="GK57" s="81" t="str">
        <f t="shared" si="140"/>
        <v/>
      </c>
      <c r="GL57" s="81" t="str">
        <f t="shared" si="141"/>
        <v/>
      </c>
      <c r="GM57" s="81" t="str">
        <f t="shared" si="142"/>
        <v/>
      </c>
      <c r="GN57" s="81" t="str">
        <f t="shared" si="143"/>
        <v/>
      </c>
      <c r="GO57" s="81" t="str">
        <f t="shared" si="144"/>
        <v/>
      </c>
      <c r="GP57" s="81" t="str">
        <f t="shared" si="145"/>
        <v/>
      </c>
      <c r="GQ57" s="81" t="str">
        <f t="shared" si="146"/>
        <v/>
      </c>
      <c r="GR57" s="81" t="str">
        <f>IF(OR(GQ57="",$E57&lt;&gt;"全部"),"",IF(COUNTIF(GQ$18:GQ57,"*"&amp;$U57&amp;"_全部*")=1,1,""))</f>
        <v/>
      </c>
      <c r="GS57" s="81" t="str">
        <f t="shared" si="147"/>
        <v/>
      </c>
      <c r="GT57" s="89" t="str">
        <f t="shared" si="148"/>
        <v/>
      </c>
      <c r="GU57" s="81" t="str">
        <f>IF(OR(GQ57="",AND($E57&lt;&gt;"一部(追加調査)",$E57&lt;&gt;"一部(一区画のみ)")),"",IF(OR(COUNTIF(GQ$18:GQ57,"*"&amp;$U57&amp;"_一部(追加調査)*")=1,COUNTIF(GQ$18:GQ57,"*"&amp;$U57&amp;"_一部(一区画のみ)*")=1),1,""))</f>
        <v/>
      </c>
      <c r="GV57" s="81" t="str">
        <f t="shared" si="149"/>
        <v/>
      </c>
      <c r="GW57" s="81" t="str">
        <f t="shared" si="150"/>
        <v/>
      </c>
      <c r="GX57" s="81" t="str">
        <f t="shared" si="151"/>
        <v/>
      </c>
      <c r="GY57" s="81" t="str">
        <f t="shared" si="152"/>
        <v/>
      </c>
      <c r="GZ57" s="81" t="str">
        <f t="shared" si="153"/>
        <v/>
      </c>
      <c r="HA57" s="81" t="str">
        <f t="shared" si="154"/>
        <v/>
      </c>
      <c r="HB57" s="81" t="str">
        <f t="shared" si="155"/>
        <v/>
      </c>
      <c r="HC57" s="81" t="str">
        <f>IF(OR(HB57="",$E57&lt;&gt;"全部"),"",IF(COUNTIF(HB$18:HB57,"*"&amp;$U57&amp;"_全部*")=1,1,""))</f>
        <v/>
      </c>
      <c r="HD57" s="81" t="str">
        <f t="shared" si="156"/>
        <v/>
      </c>
      <c r="HE57" s="81" t="str">
        <f t="shared" si="157"/>
        <v/>
      </c>
      <c r="HF57" s="81" t="str">
        <f>IF(OR(HB57="",AND($E57&lt;&gt;"一部(追加調査)",$E57&lt;&gt;"一部(一区画のみ)")),"",IF(OR(COUNTIF(HB$18:HB57,"*"&amp;$U57&amp;"_一部(追加調査)*")=1,COUNTIF(HB$18:HB57,"*"&amp;$U57&amp;"_一部(一区画のみ)*")=1),1,""))</f>
        <v/>
      </c>
      <c r="HG57" s="81" t="str">
        <f t="shared" si="158"/>
        <v/>
      </c>
      <c r="HH57" s="81" t="str">
        <f t="shared" si="159"/>
        <v/>
      </c>
      <c r="HI57" s="81" t="str">
        <f t="shared" si="160"/>
        <v/>
      </c>
      <c r="HJ57" s="81" t="str">
        <f t="shared" si="161"/>
        <v/>
      </c>
      <c r="HK57" s="81" t="str">
        <f t="shared" si="162"/>
        <v/>
      </c>
      <c r="HL57" s="81" t="str">
        <f t="shared" si="163"/>
        <v/>
      </c>
      <c r="HM57" s="81" t="str">
        <f t="shared" si="164"/>
        <v/>
      </c>
      <c r="HN57" s="81" t="str">
        <f>IF(OR(HM57="",$E57&lt;&gt;"全部"),"",IF(COUNTIF(HM$18:HM57,"*"&amp;$U57&amp;"_全部*")=1,1,""))</f>
        <v/>
      </c>
      <c r="HO57" s="81" t="str">
        <f t="shared" si="165"/>
        <v/>
      </c>
      <c r="HP57" s="89" t="str">
        <f t="shared" si="166"/>
        <v/>
      </c>
      <c r="HQ57" s="81" t="str">
        <f>IF(OR(HM57="",AND($E57&lt;&gt;"一部(追加調査)",$E57&lt;&gt;"一部(一区画のみ)")),"",IF(OR(COUNTIF(HM$18:HM57,"*"&amp;$U57&amp;"_一部(追加調査)*")=1,COUNTIF(HM$18:HM57,"*"&amp;$U57&amp;"_一部(一区画のみ)*")=1),1,""))</f>
        <v/>
      </c>
      <c r="HR57" s="81" t="str">
        <f t="shared" si="167"/>
        <v/>
      </c>
      <c r="HS57" s="81" t="str">
        <f t="shared" si="168"/>
        <v/>
      </c>
      <c r="HT57" s="81" t="str">
        <f t="shared" si="169"/>
        <v/>
      </c>
      <c r="HU57" s="81" t="str">
        <f t="shared" si="170"/>
        <v/>
      </c>
      <c r="HV57" s="81" t="str">
        <f t="shared" si="171"/>
        <v/>
      </c>
      <c r="HW57" s="81" t="str">
        <f t="shared" si="172"/>
        <v/>
      </c>
      <c r="HX57" s="81" t="str">
        <f t="shared" si="173"/>
        <v/>
      </c>
      <c r="HY57" s="81" t="str">
        <f>IF(OR(HX57="",$E57&lt;&gt;"全部"),"",IF(COUNTIF(HX$18:HX57,"*"&amp;$U57&amp;"_全部*")=1,1,""))</f>
        <v/>
      </c>
      <c r="HZ57" s="81" t="str">
        <f t="shared" si="174"/>
        <v/>
      </c>
      <c r="IA57" s="81" t="str">
        <f t="shared" si="175"/>
        <v/>
      </c>
      <c r="IB57" s="81" t="str">
        <f>IF(OR(HX57="",AND($E57&lt;&gt;"一部(追加調査)",$E57&lt;&gt;"一部(一区画のみ)")),"",IF(OR(COUNTIF(HX$18:HX57,"*"&amp;$U57&amp;"_一部(追加調査)*")=1,COUNTIF(HX$18:HX57,"*"&amp;$U57&amp;"_一部(一区画のみ)*")=1),1,""))</f>
        <v/>
      </c>
      <c r="IC57" s="81" t="str">
        <f t="shared" si="176"/>
        <v/>
      </c>
      <c r="ID57" s="81" t="str">
        <f t="shared" si="177"/>
        <v/>
      </c>
      <c r="IE57" s="81" t="str">
        <f t="shared" si="178"/>
        <v/>
      </c>
      <c r="IF57" s="81" t="str">
        <f t="shared" si="179"/>
        <v/>
      </c>
      <c r="IG57" s="81" t="str">
        <f t="shared" si="180"/>
        <v/>
      </c>
      <c r="IH57" s="81" t="str">
        <f t="shared" si="181"/>
        <v/>
      </c>
      <c r="II57" s="81" t="str">
        <f t="shared" si="182"/>
        <v/>
      </c>
      <c r="IJ57" s="81" t="str">
        <f>IF(OR(II57="",$E57&lt;&gt;"全部"),"",IF(COUNTIF(II$18:II57,"*"&amp;$U57&amp;"_全部*")=1,1,""))</f>
        <v/>
      </c>
      <c r="IK57" s="81" t="str">
        <f t="shared" si="183"/>
        <v/>
      </c>
      <c r="IL57" s="89" t="str">
        <f t="shared" si="184"/>
        <v/>
      </c>
      <c r="IM57" s="81" t="str">
        <f>IF(OR(II57="",AND($E57&lt;&gt;"一部(追加調査)",$E57&lt;&gt;"一部(一区画のみ)")),"",IF(OR(COUNTIF(II$18:II57,"*"&amp;$U57&amp;"_一部(追加調査)*")=1,COUNTIF(II$18:II57,"*"&amp;$U57&amp;"_一部(一区画のみ)*")=1),1,""))</f>
        <v/>
      </c>
      <c r="IN57" s="81" t="str">
        <f t="shared" si="185"/>
        <v/>
      </c>
      <c r="IO57" s="81" t="str">
        <f t="shared" si="186"/>
        <v/>
      </c>
      <c r="IP57" s="81" t="str">
        <f t="shared" si="187"/>
        <v/>
      </c>
      <c r="IQ57" s="81" t="str">
        <f t="shared" si="188"/>
        <v/>
      </c>
      <c r="IR57" s="81" t="str">
        <f t="shared" si="189"/>
        <v/>
      </c>
      <c r="IS57" s="81" t="str">
        <f t="shared" si="190"/>
        <v/>
      </c>
      <c r="IT57" s="81" t="str">
        <f t="shared" si="191"/>
        <v/>
      </c>
      <c r="IU57" s="81" t="str">
        <f>IF(OR(IT57="",$E57&lt;&gt;"全部"),"",IF(COUNTIF(IT$18:IT57,"*"&amp;$U57&amp;"_全部*")=1,1,""))</f>
        <v/>
      </c>
      <c r="IV57" s="81" t="str">
        <f t="shared" si="192"/>
        <v/>
      </c>
      <c r="IW57" s="81" t="str">
        <f t="shared" si="193"/>
        <v/>
      </c>
      <c r="IX57" s="81" t="str">
        <f>IF(OR(IT57="",AND($E57&lt;&gt;"一部(追加調査)",$E57&lt;&gt;"一部(一区画のみ)")),"",IF(OR(COUNTIF(IT$18:IT57,"*"&amp;$U57&amp;"_一部(追加調査)*")=1,COUNTIF(IT$18:IT57,"*"&amp;$U57&amp;"_一部(一区画のみ)*")=1),1,""))</f>
        <v/>
      </c>
      <c r="IY57" s="81" t="str">
        <f t="shared" si="194"/>
        <v/>
      </c>
      <c r="IZ57" s="81" t="str">
        <f t="shared" si="195"/>
        <v/>
      </c>
      <c r="JA57" s="81" t="str">
        <f t="shared" si="196"/>
        <v/>
      </c>
      <c r="JB57" s="81" t="str">
        <f t="shared" si="197"/>
        <v/>
      </c>
      <c r="JC57" s="81" t="str">
        <f t="shared" si="198"/>
        <v/>
      </c>
      <c r="JD57" s="81" t="str">
        <f t="shared" si="199"/>
        <v/>
      </c>
      <c r="JE57" s="81" t="str">
        <f t="shared" si="200"/>
        <v/>
      </c>
      <c r="JF57" s="81" t="str">
        <f>IF(OR(JE57="",$E57&lt;&gt;"全部"),"",IF(COUNTIF(JE$18:JE57,"*"&amp;$U57&amp;"_全部*")=1,1,""))</f>
        <v/>
      </c>
      <c r="JG57" s="81" t="str">
        <f t="shared" si="201"/>
        <v/>
      </c>
      <c r="JH57" s="89" t="str">
        <f t="shared" si="202"/>
        <v/>
      </c>
      <c r="JI57" s="81" t="str">
        <f>IF(OR(JE57="",AND($E57&lt;&gt;"一部(追加調査)",$E57&lt;&gt;"一部(一区画のみ)")),"",IF(OR(COUNTIF(JE$18:JE57,"*"&amp;$U57&amp;"_一部(追加調査)*")=1,COUNTIF(JE$18:JE57,"*"&amp;$U57&amp;"_一部(一区画のみ)*")=1),1,""))</f>
        <v/>
      </c>
      <c r="JJ57" s="81" t="str">
        <f t="shared" si="203"/>
        <v/>
      </c>
      <c r="JK57" s="81" t="str">
        <f t="shared" si="204"/>
        <v/>
      </c>
      <c r="JL57" s="81" t="str">
        <f t="shared" si="205"/>
        <v/>
      </c>
      <c r="JM57" s="81" t="str">
        <f t="shared" si="206"/>
        <v/>
      </c>
      <c r="JN57" s="81" t="str">
        <f t="shared" si="207"/>
        <v/>
      </c>
      <c r="JO57" s="81" t="str">
        <f t="shared" si="208"/>
        <v/>
      </c>
      <c r="JP57" s="81" t="str">
        <f t="shared" si="209"/>
        <v/>
      </c>
      <c r="JQ57" s="81" t="str">
        <f>IF(OR(JP57="",$E57&lt;&gt;"全部"),"",IF(COUNTIF(JP$18:JP57,"*"&amp;$U57&amp;"_全部*")=1,1,""))</f>
        <v/>
      </c>
      <c r="JR57" s="81" t="str">
        <f t="shared" si="210"/>
        <v/>
      </c>
      <c r="JS57" s="81" t="str">
        <f t="shared" si="211"/>
        <v/>
      </c>
      <c r="JT57" s="81" t="str">
        <f>IF(OR(JP57="",AND($E57&lt;&gt;"一部(追加調査)",$E57&lt;&gt;"一部(一区画のみ)")),"",IF(OR(COUNTIF(JP$18:JP57,"*"&amp;$U57&amp;"_一部(追加調査)*")=1,COUNTIF(JP$18:JP57,"*"&amp;$U57&amp;"_一部(一区画のみ)*")=1),1,""))</f>
        <v/>
      </c>
      <c r="JU57" s="81" t="str">
        <f t="shared" si="212"/>
        <v/>
      </c>
      <c r="JV57" s="81" t="str">
        <f t="shared" si="213"/>
        <v/>
      </c>
      <c r="JW57" s="81" t="str">
        <f t="shared" si="214"/>
        <v/>
      </c>
      <c r="JX57" s="81" t="str">
        <f t="shared" si="215"/>
        <v/>
      </c>
      <c r="JY57" s="81" t="str">
        <f t="shared" si="216"/>
        <v/>
      </c>
      <c r="JZ57" s="81" t="str">
        <f t="shared" si="217"/>
        <v/>
      </c>
    </row>
    <row r="58" spans="1:286" s="81" customFormat="1" ht="15" customHeight="1">
      <c r="A58" s="79"/>
      <c r="B58" s="82">
        <f t="shared" si="0"/>
        <v>41</v>
      </c>
      <c r="C58" s="65"/>
      <c r="D58" s="66"/>
      <c r="E58" s="67"/>
      <c r="F58" s="68"/>
      <c r="G58" s="69"/>
      <c r="H58" s="70"/>
      <c r="I58" s="71"/>
      <c r="J58" s="71"/>
      <c r="K58" s="71"/>
      <c r="L58" s="71"/>
      <c r="M58" s="71"/>
      <c r="N58" s="71"/>
      <c r="O58" s="71"/>
      <c r="P58" s="71"/>
      <c r="Q58" s="71"/>
      <c r="R58" s="71"/>
      <c r="S58" s="72"/>
      <c r="T58" s="79"/>
      <c r="U58" s="81" t="str">
        <f t="shared" si="1"/>
        <v/>
      </c>
      <c r="V58" s="81" t="str">
        <f>IF(U58="","",COUNTIF(U$18:U58,U58))</f>
        <v/>
      </c>
      <c r="W58" s="81" t="str">
        <f t="shared" si="2"/>
        <v/>
      </c>
      <c r="X58" s="81" t="str">
        <f>IF(OR(W58="",$E58&lt;&gt;"全部"),"",IF(COUNTIF(W$18:W58,"*"&amp;$U58&amp;"_全部*")=1,1,""))</f>
        <v/>
      </c>
      <c r="Y58" s="81" t="str">
        <f t="shared" si="3"/>
        <v/>
      </c>
      <c r="Z58" s="89" t="str">
        <f t="shared" si="4"/>
        <v/>
      </c>
      <c r="AA58" s="81" t="str">
        <f>IF(OR(W58="",AND($E58&lt;&gt;"一部(追加調査)",$E58&lt;&gt;"一部(一区画のみ)")),"",IF(OR(COUNTIF(W$18:W58, "*" &amp; $U58 &amp; "_一部(追加調査)*")=1, COUNTIF(W$18:W58, "*" &amp; $U58 &amp; "_一部(一区画のみ)*")=1), 1, ""))</f>
        <v/>
      </c>
      <c r="AB58" s="81" t="str">
        <f t="shared" si="5"/>
        <v/>
      </c>
      <c r="AC58" s="81" t="str">
        <f t="shared" si="6"/>
        <v/>
      </c>
      <c r="AD58" s="81" t="str">
        <f t="shared" si="7"/>
        <v/>
      </c>
      <c r="AE58" s="81" t="str">
        <f t="shared" si="8"/>
        <v/>
      </c>
      <c r="AF58" s="81" t="str">
        <f t="shared" si="9"/>
        <v/>
      </c>
      <c r="AG58" s="81" t="str">
        <f t="shared" si="10"/>
        <v/>
      </c>
      <c r="AH58" s="81" t="str">
        <f t="shared" si="11"/>
        <v/>
      </c>
      <c r="AI58" s="81" t="str">
        <f>IF(OR(AH58="",$E58&lt;&gt;"全部"),"",IF(COUNTIF(AH$18:AH58,"*"&amp;$U58&amp;"_全部*")=1,1,""))</f>
        <v/>
      </c>
      <c r="AJ58" s="81" t="str">
        <f t="shared" si="12"/>
        <v/>
      </c>
      <c r="AK58" s="81" t="str">
        <f t="shared" si="13"/>
        <v/>
      </c>
      <c r="AL58" s="81" t="str">
        <f>IF(OR(AH58="",AND($E58&lt;&gt;"一部(追加調査)",$E58&lt;&gt;"一部(一区画のみ)")),"",IF(OR(COUNTIF(AH$18:AH58,"*"&amp;$U58&amp;"_一部(追加調査)*")=1,COUNTIF(AH$18:AH58,"*"&amp;$U58&amp;"_一部(一区画のみ)*")=1),1,""))</f>
        <v/>
      </c>
      <c r="AM58" s="81" t="str">
        <f t="shared" si="14"/>
        <v/>
      </c>
      <c r="AN58" s="81" t="str">
        <f t="shared" si="15"/>
        <v/>
      </c>
      <c r="AO58" s="81" t="str">
        <f t="shared" si="16"/>
        <v/>
      </c>
      <c r="AP58" s="81" t="str">
        <f t="shared" si="17"/>
        <v/>
      </c>
      <c r="AQ58" s="81" t="str">
        <f t="shared" si="18"/>
        <v/>
      </c>
      <c r="AR58" s="81" t="str">
        <f t="shared" si="19"/>
        <v/>
      </c>
      <c r="AS58" s="81" t="str">
        <f t="shared" si="20"/>
        <v/>
      </c>
      <c r="AT58" s="81" t="str">
        <f>IF(OR(AS58="",$E58&lt;&gt;"全部"),"",IF(COUNTIF(AS$18:AS58,"*"&amp;$U58&amp;"_全部*")=1,1,""))</f>
        <v/>
      </c>
      <c r="AU58" s="81" t="str">
        <f t="shared" si="21"/>
        <v/>
      </c>
      <c r="AV58" s="89" t="str">
        <f t="shared" si="22"/>
        <v/>
      </c>
      <c r="AW58" s="81" t="str">
        <f>IF(OR(AS58="",AND($E58&lt;&gt;"一部(追加調査)",$E58&lt;&gt;"一部(一区画のみ)")),"",IF(OR(COUNTIF(AS$18:AS58,"*"&amp;$U58&amp;"_一部(追加調査)*")=1,COUNTIF(AS$18:AS58,"*"&amp;$U58&amp;"_一部(一区画のみ)*")=1),1,""))</f>
        <v/>
      </c>
      <c r="AX58" s="81" t="str">
        <f t="shared" si="23"/>
        <v/>
      </c>
      <c r="AY58" s="81" t="str">
        <f t="shared" si="24"/>
        <v/>
      </c>
      <c r="AZ58" s="81" t="str">
        <f t="shared" si="25"/>
        <v/>
      </c>
      <c r="BA58" s="81" t="str">
        <f t="shared" si="26"/>
        <v/>
      </c>
      <c r="BB58" s="81" t="str">
        <f t="shared" si="27"/>
        <v/>
      </c>
      <c r="BC58" s="81" t="str">
        <f t="shared" si="28"/>
        <v/>
      </c>
      <c r="BD58" s="81" t="str">
        <f t="shared" si="29"/>
        <v/>
      </c>
      <c r="BE58" s="81" t="str">
        <f>IF(OR(BD58="",$E58&lt;&gt;"全部"),"",IF(COUNTIF(BD$18:BD58,"*"&amp;$U58&amp;"_全部*")=1,1,""))</f>
        <v/>
      </c>
      <c r="BF58" s="81" t="str">
        <f t="shared" si="30"/>
        <v/>
      </c>
      <c r="BG58" s="81" t="str">
        <f t="shared" si="31"/>
        <v/>
      </c>
      <c r="BH58" s="81" t="str">
        <f>IF(OR(BD58="",AND($E58&lt;&gt;"一部(追加調査)",$E58&lt;&gt;"一部(一区画のみ)")),"",IF(OR(COUNTIF(BD$18:BD58,"*"&amp;$U58&amp;"_一部(追加調査)*")=1, COUNTIF(BD$18:BD58,"*"&amp;$U58&amp;"_一部(一区画のみ)*")=1),1,""))</f>
        <v/>
      </c>
      <c r="BI58" s="81" t="str">
        <f t="shared" si="32"/>
        <v/>
      </c>
      <c r="BJ58" s="81" t="str">
        <f t="shared" si="33"/>
        <v/>
      </c>
      <c r="BK58" s="81" t="str">
        <f t="shared" si="34"/>
        <v/>
      </c>
      <c r="BL58" s="81" t="str">
        <f t="shared" si="35"/>
        <v/>
      </c>
      <c r="BM58" s="81" t="str">
        <f t="shared" si="36"/>
        <v/>
      </c>
      <c r="BN58" s="81" t="str">
        <f t="shared" si="37"/>
        <v/>
      </c>
      <c r="BO58" s="81" t="str">
        <f t="shared" si="38"/>
        <v/>
      </c>
      <c r="BP58" s="81" t="str">
        <f>IF(OR(BO58="",$E58&lt;&gt;"全部"),"",IF(COUNTIF(BO$18:BO58,"*"&amp;$U58&amp;"_全部*")=1,1,""))</f>
        <v/>
      </c>
      <c r="BQ58" s="81" t="str">
        <f t="shared" si="39"/>
        <v/>
      </c>
      <c r="BR58" s="89" t="str">
        <f t="shared" si="40"/>
        <v/>
      </c>
      <c r="BS58" s="81" t="str">
        <f>IF(OR(BO58="",AND($E58&lt;&gt;"一部(追加調査)",$E58&lt;&gt;"一部(一区画のみ)")),"",IF(OR(COUNTIF(BO$18:BO58,"*"&amp;$U58&amp;"_一部(追加調査)*")=1, COUNTIF(BO$18:BO58,"*"&amp;$U58&amp;"_一部(一区画のみ*")=1),1,""))</f>
        <v/>
      </c>
      <c r="BT58" s="81" t="str">
        <f t="shared" si="41"/>
        <v/>
      </c>
      <c r="BU58" s="81" t="str">
        <f t="shared" si="42"/>
        <v/>
      </c>
      <c r="BV58" s="81" t="str">
        <f t="shared" si="43"/>
        <v/>
      </c>
      <c r="BW58" s="81" t="str">
        <f t="shared" si="44"/>
        <v/>
      </c>
      <c r="BX58" s="81" t="str">
        <f t="shared" si="45"/>
        <v/>
      </c>
      <c r="BY58" s="81" t="str">
        <f t="shared" si="46"/>
        <v/>
      </c>
      <c r="BZ58" s="81" t="str">
        <f t="shared" si="47"/>
        <v/>
      </c>
      <c r="CA58" s="81" t="str">
        <f>IF(OR(BZ58="",$E58&lt;&gt;"全部"),"",IF(COUNTIF(BZ$18:BZ58,"*"&amp;$U58&amp;"_全部*")=1,1,""))</f>
        <v/>
      </c>
      <c r="CB58" s="81" t="str">
        <f t="shared" si="48"/>
        <v/>
      </c>
      <c r="CC58" s="81" t="str">
        <f t="shared" si="49"/>
        <v/>
      </c>
      <c r="CD58" s="81" t="str">
        <f>IF(OR(BZ58="",AND($E58&lt;&gt;"一部(追加調査)",$E58&lt;&gt;"一部(一区画のみ)")),"",IF(OR(COUNTIF(BZ$18:BZ58,"*"&amp;$U58&amp;"_一部(追加調査)*")=1,COUNTIF(BZ$18:BZ58,"*"&amp;$U58&amp;"_一部(一区画のみ)*")=1),1,""))</f>
        <v/>
      </c>
      <c r="CE58" s="81" t="str">
        <f t="shared" si="50"/>
        <v/>
      </c>
      <c r="CF58" s="81" t="str">
        <f t="shared" si="51"/>
        <v/>
      </c>
      <c r="CG58" s="81" t="str">
        <f t="shared" si="52"/>
        <v/>
      </c>
      <c r="CH58" s="81" t="str">
        <f t="shared" si="53"/>
        <v/>
      </c>
      <c r="CI58" s="81" t="str">
        <f t="shared" si="54"/>
        <v/>
      </c>
      <c r="CJ58" s="81" t="str">
        <f t="shared" si="55"/>
        <v/>
      </c>
      <c r="CK58" s="81" t="str">
        <f t="shared" si="56"/>
        <v/>
      </c>
      <c r="CL58" s="81" t="str">
        <f>IF(OR(CK58="",$E58&lt;&gt;"全部"),"",IF(COUNTIF(CK$18:CK58,"*"&amp;$U58&amp;"_全部*")=1,1,""))</f>
        <v/>
      </c>
      <c r="CM58" s="81" t="str">
        <f t="shared" si="57"/>
        <v/>
      </c>
      <c r="CN58" s="89" t="str">
        <f t="shared" si="58"/>
        <v/>
      </c>
      <c r="CO58" s="81" t="str">
        <f>IF(OR(CK58="",AND($E58&lt;&gt;"一部(追加調査)",$E58&lt;&gt;"一部(一区画のみ)")),"",IF(OR(COUNTIF(CK$18:CK58,"*"&amp;$U58&amp;"_一部(追加調査)*")=1,COUNTIF(CK$18:CK58,"*"&amp;$U58&amp;"_一部(一区画のみ)*")=1),1,""))</f>
        <v/>
      </c>
      <c r="CP58" s="81" t="str">
        <f t="shared" si="59"/>
        <v/>
      </c>
      <c r="CQ58" s="81" t="str">
        <f t="shared" si="60"/>
        <v/>
      </c>
      <c r="CR58" s="81" t="str">
        <f t="shared" si="61"/>
        <v/>
      </c>
      <c r="CS58" s="81" t="str">
        <f t="shared" si="62"/>
        <v/>
      </c>
      <c r="CT58" s="81" t="str">
        <f t="shared" si="63"/>
        <v/>
      </c>
      <c r="CU58" s="81" t="str">
        <f t="shared" si="64"/>
        <v/>
      </c>
      <c r="CV58" s="81" t="str">
        <f t="shared" si="65"/>
        <v/>
      </c>
      <c r="CW58" s="81" t="str">
        <f>IF(OR(CV58="",$E58&lt;&gt;"全部"),"",IF(COUNTIF(CV$18:CV58,"*"&amp;$U58&amp;"_全部*")=1,1,""))</f>
        <v/>
      </c>
      <c r="CX58" s="81" t="str">
        <f t="shared" si="66"/>
        <v/>
      </c>
      <c r="CY58" s="81" t="str">
        <f t="shared" si="67"/>
        <v/>
      </c>
      <c r="CZ58" s="81" t="str">
        <f>IF(OR(CV58="",AND($E58&lt;&gt;"一部(追加調査)",$E58&lt;&gt;"一部(一区画のみ)")),"",IF(OR(COUNTIF(CV$18:CV58,"*"&amp;$U58&amp;"_一部(追加調査)*")=1,COUNTIF(CV$18:CV58,"*"&amp;$U58&amp;"_一部(一区画のみ)*")=1),1,""))</f>
        <v/>
      </c>
      <c r="DA58" s="81" t="str">
        <f t="shared" si="68"/>
        <v/>
      </c>
      <c r="DB58" s="81" t="str">
        <f t="shared" si="69"/>
        <v/>
      </c>
      <c r="DC58" s="81" t="str">
        <f t="shared" si="70"/>
        <v/>
      </c>
      <c r="DD58" s="81" t="str">
        <f t="shared" si="71"/>
        <v/>
      </c>
      <c r="DE58" s="81" t="str">
        <f t="shared" si="72"/>
        <v/>
      </c>
      <c r="DF58" s="81" t="str">
        <f t="shared" si="73"/>
        <v/>
      </c>
      <c r="DG58" s="81" t="str">
        <f t="shared" si="74"/>
        <v/>
      </c>
      <c r="DH58" s="81" t="str">
        <f>IF(OR(DG58="",$E58&lt;&gt;"全部"),"",IF(COUNTIF(DG$18:DG58,"*"&amp;$U58&amp;"_全部*")=1,1,""))</f>
        <v/>
      </c>
      <c r="DI58" s="81" t="str">
        <f t="shared" si="75"/>
        <v/>
      </c>
      <c r="DJ58" s="89" t="str">
        <f t="shared" si="76"/>
        <v/>
      </c>
      <c r="DK58" s="81" t="str">
        <f>IF(OR(DG58="",AND($E58&lt;&gt;"一部(追加調査)",$E58&lt;&gt;"一部(一区画のみ)")),"",IF(OR(COUNTIF(DG$18:DG58,"*"&amp;$U58&amp;"_一部(追加調査)*")=1,COUNTIF(DG$18:DG58,"*"&amp;$U58&amp;"_一部(一区画のみ)*")=1),1,""))</f>
        <v/>
      </c>
      <c r="DL58" s="81" t="str">
        <f t="shared" si="77"/>
        <v/>
      </c>
      <c r="DM58" s="81" t="str">
        <f t="shared" si="78"/>
        <v/>
      </c>
      <c r="DN58" s="81" t="str">
        <f t="shared" si="79"/>
        <v/>
      </c>
      <c r="DO58" s="81" t="str">
        <f t="shared" si="80"/>
        <v/>
      </c>
      <c r="DP58" s="81" t="str">
        <f t="shared" si="81"/>
        <v/>
      </c>
      <c r="DQ58" s="81" t="str">
        <f t="shared" si="82"/>
        <v/>
      </c>
      <c r="DR58" s="81" t="str">
        <f t="shared" si="83"/>
        <v/>
      </c>
      <c r="DS58" s="81" t="str">
        <f>IF(OR(DR58="",$E58&lt;&gt;"全部"),"",IF(COUNTIF(DR$18:DR58,"*"&amp;$U58&amp;"_全部*")=1,1,""))</f>
        <v/>
      </c>
      <c r="DT58" s="81" t="str">
        <f t="shared" si="84"/>
        <v/>
      </c>
      <c r="DU58" s="81" t="str">
        <f t="shared" si="85"/>
        <v/>
      </c>
      <c r="DV58" s="81" t="str">
        <f>IF(OR(DR58="",AND($E58&lt;&gt;"一部(追加調査)",$E58&lt;&gt;"一部(一区画のみ)")),"",IF(OR(COUNTIF(DR$18:DR58,"*"&amp;$U58&amp;"_一部(追加調査)*")=1,COUNTIF(DR$18:DR58,"*"&amp;$U58&amp;"_一部(一区画のみ)*")=1),1,""))</f>
        <v/>
      </c>
      <c r="DW58" s="81" t="str">
        <f t="shared" si="86"/>
        <v/>
      </c>
      <c r="DX58" s="81" t="str">
        <f t="shared" si="87"/>
        <v/>
      </c>
      <c r="DY58" s="81" t="str">
        <f t="shared" si="88"/>
        <v/>
      </c>
      <c r="DZ58" s="81" t="str">
        <f t="shared" si="89"/>
        <v/>
      </c>
      <c r="EA58" s="81" t="str">
        <f t="shared" si="90"/>
        <v/>
      </c>
      <c r="EB58" s="81" t="str">
        <f t="shared" si="91"/>
        <v/>
      </c>
      <c r="EC58" s="81" t="str">
        <f t="shared" si="92"/>
        <v/>
      </c>
      <c r="ED58" s="81" t="str">
        <f>IF(OR(EC58="",$E58&lt;&gt;"全部"),"",IF(COUNTIF(EC$18:EC58,"*"&amp;$U58&amp;"_全部*")=1,1,""))</f>
        <v/>
      </c>
      <c r="EE58" s="81" t="str">
        <f t="shared" si="93"/>
        <v/>
      </c>
      <c r="EF58" s="89" t="str">
        <f t="shared" si="94"/>
        <v/>
      </c>
      <c r="EG58" s="81" t="str">
        <f>IF(OR(EC58="",AND($E58&lt;&gt;"一部(追加調査)",$E58&lt;&gt;"一部(一区画のみ)")),"",IF(OR(COUNTIF(EC$18:EC58,"*"&amp;$U58&amp;"_一部(追加調査)*")=1,COUNTIF(EC$18:EC58,"*"&amp;$U58&amp;"_一部(一区画のみ)*")=1),1,""))</f>
        <v/>
      </c>
      <c r="EH58" s="81" t="str">
        <f t="shared" si="95"/>
        <v/>
      </c>
      <c r="EI58" s="81" t="str">
        <f t="shared" si="96"/>
        <v/>
      </c>
      <c r="EJ58" s="81" t="str">
        <f t="shared" si="97"/>
        <v/>
      </c>
      <c r="EK58" s="81" t="str">
        <f t="shared" si="98"/>
        <v/>
      </c>
      <c r="EL58" s="81" t="str">
        <f t="shared" si="99"/>
        <v/>
      </c>
      <c r="EM58" s="81" t="str">
        <f t="shared" si="100"/>
        <v/>
      </c>
      <c r="EN58" s="81" t="str">
        <f t="shared" si="101"/>
        <v/>
      </c>
      <c r="EO58" s="81" t="str">
        <f>IF(OR(EN58="",$E58&lt;&gt;"全部"),"",IF(COUNTIF(EN$18:EN58,"*"&amp;$U58&amp;"_全部*")=1,1,""))</f>
        <v/>
      </c>
      <c r="EP58" s="81" t="str">
        <f t="shared" si="102"/>
        <v/>
      </c>
      <c r="EQ58" s="81" t="str">
        <f t="shared" si="103"/>
        <v/>
      </c>
      <c r="ER58" s="81" t="str">
        <f>IF(OR(EN58="",AND($E58&lt;&gt;"一部(追加調査)",$E58&lt;&gt;"一部(一区画のみ)")),"",IF(OR(COUNTIF(EN$18:EN58,"*"&amp;$U58&amp;"_一部(追加調査)*")=1,COUNTIF(EN$18:EN58,"*"&amp;$U58&amp;"_一部(一区画のみ)*")=1),1,""))</f>
        <v/>
      </c>
      <c r="ES58" s="81" t="str">
        <f t="shared" si="104"/>
        <v/>
      </c>
      <c r="ET58" s="81" t="str">
        <f t="shared" si="105"/>
        <v/>
      </c>
      <c r="EU58" s="81" t="str">
        <f t="shared" si="106"/>
        <v/>
      </c>
      <c r="EV58" s="81" t="str">
        <f t="shared" si="107"/>
        <v/>
      </c>
      <c r="EW58" s="81" t="str">
        <f t="shared" si="108"/>
        <v/>
      </c>
      <c r="EX58" s="81" t="str">
        <f t="shared" si="109"/>
        <v/>
      </c>
      <c r="EY58" s="81" t="str">
        <f t="shared" si="110"/>
        <v/>
      </c>
      <c r="EZ58" s="81" t="str">
        <f>IF(OR(EY58="",$E58&lt;&gt;"全部"),"",IF(COUNTIF(EY$18:EY58,"*"&amp;$U58&amp;"_全部*")=1,1,""))</f>
        <v/>
      </c>
      <c r="FA58" s="81" t="str">
        <f t="shared" si="111"/>
        <v/>
      </c>
      <c r="FB58" s="89" t="str">
        <f t="shared" si="112"/>
        <v/>
      </c>
      <c r="FC58" s="81" t="str">
        <f>IF(OR(EY58="",AND($E58&lt;&gt;"一部(追加調査)",$E58&lt;&gt;"一部(一区画のみ)")),"",IF(OR(COUNTIF(EY$18:EY58,"*"&amp;$U58&amp;"_一部(追加調査)*")=1,COUNTIF(EY$18:EY58,"*"&amp;$U58&amp;"_一部(一区画のみ)*")=1),1,""))</f>
        <v/>
      </c>
      <c r="FD58" s="81" t="str">
        <f t="shared" si="113"/>
        <v/>
      </c>
      <c r="FE58" s="81" t="str">
        <f t="shared" si="114"/>
        <v/>
      </c>
      <c r="FF58" s="81" t="str">
        <f t="shared" si="115"/>
        <v/>
      </c>
      <c r="FG58" s="81" t="str">
        <f t="shared" si="116"/>
        <v/>
      </c>
      <c r="FH58" s="81" t="str">
        <f t="shared" si="117"/>
        <v/>
      </c>
      <c r="FI58" s="81" t="str">
        <f t="shared" si="118"/>
        <v/>
      </c>
      <c r="FJ58" s="81" t="str">
        <f t="shared" si="119"/>
        <v/>
      </c>
      <c r="FK58" s="81" t="str">
        <f>IF(OR(FJ58="",$E58&lt;&gt;"全部"),"",IF(COUNTIF(FJ$18:FJ58,"*"&amp;$U58&amp;"_全部*")=1,1,""))</f>
        <v/>
      </c>
      <c r="FL58" s="81" t="str">
        <f t="shared" si="120"/>
        <v/>
      </c>
      <c r="FM58" s="81" t="str">
        <f t="shared" si="121"/>
        <v/>
      </c>
      <c r="FN58" s="81" t="str">
        <f>IF(OR(FJ58="",AND($E58&lt;&gt;"一部(追加調査)",$E58&lt;&gt;"一部(一区画のみ)")),"",IF(OR(COUNTIF(FJ$18:FJ58,"*"&amp;$U58&amp;"_一部(追加調査)*")=1,COUNTIF(FJ$18:FJ58,"*"&amp;$U58&amp;"_一部(一区画のみ)*")=1),1,""))</f>
        <v/>
      </c>
      <c r="FO58" s="81" t="str">
        <f t="shared" si="122"/>
        <v/>
      </c>
      <c r="FP58" s="81" t="str">
        <f t="shared" si="123"/>
        <v/>
      </c>
      <c r="FQ58" s="81" t="str">
        <f t="shared" si="124"/>
        <v/>
      </c>
      <c r="FR58" s="81" t="str">
        <f t="shared" si="125"/>
        <v/>
      </c>
      <c r="FS58" s="81" t="str">
        <f t="shared" si="126"/>
        <v/>
      </c>
      <c r="FT58" s="81" t="str">
        <f t="shared" si="127"/>
        <v/>
      </c>
      <c r="FU58" s="81" t="str">
        <f t="shared" si="128"/>
        <v/>
      </c>
      <c r="FV58" s="81" t="str">
        <f>IF(OR(FU58="",$E58&lt;&gt;"全部"),"",IF(COUNTIF(FU$18:FU58,"*"&amp;$U58&amp;"_全部*")=1,1,""))</f>
        <v/>
      </c>
      <c r="FW58" s="81" t="str">
        <f t="shared" si="129"/>
        <v/>
      </c>
      <c r="FX58" s="89" t="str">
        <f t="shared" si="130"/>
        <v/>
      </c>
      <c r="FY58" s="81" t="str">
        <f>IF(OR(FU58="",AND($E58&lt;&gt;"一部(追加調査)",$E58&lt;&gt;"一部(一区画のみ)")),"",IF(OR(COUNTIF(FU$18:FU58,"*"&amp;$U58&amp;"_一部(追加調査)*")=1,COUNTIF(FU$18:FU58,"*"&amp;$U58&amp;"_一部(一区画のみ)*")=1),1,""))</f>
        <v/>
      </c>
      <c r="FZ58" s="81" t="str">
        <f t="shared" si="131"/>
        <v/>
      </c>
      <c r="GA58" s="81" t="str">
        <f t="shared" si="132"/>
        <v/>
      </c>
      <c r="GB58" s="81" t="str">
        <f t="shared" si="133"/>
        <v/>
      </c>
      <c r="GC58" s="81" t="str">
        <f t="shared" si="134"/>
        <v/>
      </c>
      <c r="GD58" s="81" t="str">
        <f t="shared" si="135"/>
        <v/>
      </c>
      <c r="GE58" s="81" t="str">
        <f t="shared" si="136"/>
        <v/>
      </c>
      <c r="GF58" s="81" t="str">
        <f t="shared" si="137"/>
        <v/>
      </c>
      <c r="GG58" s="81" t="str">
        <f>IF(OR(GF58="",$E58&lt;&gt;"全部"),"",IF(COUNTIF(GF$18:GF58,"*"&amp;$U58&amp;"_全部*")=1,1,""))</f>
        <v/>
      </c>
      <c r="GH58" s="81" t="str">
        <f t="shared" si="138"/>
        <v/>
      </c>
      <c r="GI58" s="81" t="str">
        <f t="shared" si="139"/>
        <v/>
      </c>
      <c r="GJ58" s="81" t="str">
        <f>IF(OR(GF58="",AND($E58&lt;&gt;"一部(追加調査)",$E58&lt;&gt;"一部(一区画のみ)")),"",IF(OR(COUNTIF(GF$18:GF58,"*"&amp;$U58&amp;"_一部(追加調査)*")=1,COUNTIF(GF$18:GF58,"*"&amp;$U58&amp;"_一部(一区画のみ)*")=1),1,""))</f>
        <v/>
      </c>
      <c r="GK58" s="81" t="str">
        <f t="shared" si="140"/>
        <v/>
      </c>
      <c r="GL58" s="81" t="str">
        <f t="shared" si="141"/>
        <v/>
      </c>
      <c r="GM58" s="81" t="str">
        <f t="shared" si="142"/>
        <v/>
      </c>
      <c r="GN58" s="81" t="str">
        <f t="shared" si="143"/>
        <v/>
      </c>
      <c r="GO58" s="81" t="str">
        <f t="shared" si="144"/>
        <v/>
      </c>
      <c r="GP58" s="81" t="str">
        <f t="shared" si="145"/>
        <v/>
      </c>
      <c r="GQ58" s="81" t="str">
        <f t="shared" si="146"/>
        <v/>
      </c>
      <c r="GR58" s="81" t="str">
        <f>IF(OR(GQ58="",$E58&lt;&gt;"全部"),"",IF(COUNTIF(GQ$18:GQ58,"*"&amp;$U58&amp;"_全部*")=1,1,""))</f>
        <v/>
      </c>
      <c r="GS58" s="81" t="str">
        <f t="shared" si="147"/>
        <v/>
      </c>
      <c r="GT58" s="89" t="str">
        <f t="shared" si="148"/>
        <v/>
      </c>
      <c r="GU58" s="81" t="str">
        <f>IF(OR(GQ58="",AND($E58&lt;&gt;"一部(追加調査)",$E58&lt;&gt;"一部(一区画のみ)")),"",IF(OR(COUNTIF(GQ$18:GQ58,"*"&amp;$U58&amp;"_一部(追加調査)*")=1,COUNTIF(GQ$18:GQ58,"*"&amp;$U58&amp;"_一部(一区画のみ)*")=1),1,""))</f>
        <v/>
      </c>
      <c r="GV58" s="81" t="str">
        <f t="shared" si="149"/>
        <v/>
      </c>
      <c r="GW58" s="81" t="str">
        <f t="shared" si="150"/>
        <v/>
      </c>
      <c r="GX58" s="81" t="str">
        <f t="shared" si="151"/>
        <v/>
      </c>
      <c r="GY58" s="81" t="str">
        <f t="shared" si="152"/>
        <v/>
      </c>
      <c r="GZ58" s="81" t="str">
        <f t="shared" si="153"/>
        <v/>
      </c>
      <c r="HA58" s="81" t="str">
        <f t="shared" si="154"/>
        <v/>
      </c>
      <c r="HB58" s="81" t="str">
        <f t="shared" si="155"/>
        <v/>
      </c>
      <c r="HC58" s="81" t="str">
        <f>IF(OR(HB58="",$E58&lt;&gt;"全部"),"",IF(COUNTIF(HB$18:HB58,"*"&amp;$U58&amp;"_全部*")=1,1,""))</f>
        <v/>
      </c>
      <c r="HD58" s="81" t="str">
        <f t="shared" si="156"/>
        <v/>
      </c>
      <c r="HE58" s="81" t="str">
        <f t="shared" si="157"/>
        <v/>
      </c>
      <c r="HF58" s="81" t="str">
        <f>IF(OR(HB58="",AND($E58&lt;&gt;"一部(追加調査)",$E58&lt;&gt;"一部(一区画のみ)")),"",IF(OR(COUNTIF(HB$18:HB58,"*"&amp;$U58&amp;"_一部(追加調査)*")=1,COUNTIF(HB$18:HB58,"*"&amp;$U58&amp;"_一部(一区画のみ)*")=1),1,""))</f>
        <v/>
      </c>
      <c r="HG58" s="81" t="str">
        <f t="shared" si="158"/>
        <v/>
      </c>
      <c r="HH58" s="81" t="str">
        <f t="shared" si="159"/>
        <v/>
      </c>
      <c r="HI58" s="81" t="str">
        <f t="shared" si="160"/>
        <v/>
      </c>
      <c r="HJ58" s="81" t="str">
        <f t="shared" si="161"/>
        <v/>
      </c>
      <c r="HK58" s="81" t="str">
        <f t="shared" si="162"/>
        <v/>
      </c>
      <c r="HL58" s="81" t="str">
        <f t="shared" si="163"/>
        <v/>
      </c>
      <c r="HM58" s="81" t="str">
        <f t="shared" si="164"/>
        <v/>
      </c>
      <c r="HN58" s="81" t="str">
        <f>IF(OR(HM58="",$E58&lt;&gt;"全部"),"",IF(COUNTIF(HM$18:HM58,"*"&amp;$U58&amp;"_全部*")=1,1,""))</f>
        <v/>
      </c>
      <c r="HO58" s="81" t="str">
        <f t="shared" si="165"/>
        <v/>
      </c>
      <c r="HP58" s="89" t="str">
        <f t="shared" si="166"/>
        <v/>
      </c>
      <c r="HQ58" s="81" t="str">
        <f>IF(OR(HM58="",AND($E58&lt;&gt;"一部(追加調査)",$E58&lt;&gt;"一部(一区画のみ)")),"",IF(OR(COUNTIF(HM$18:HM58,"*"&amp;$U58&amp;"_一部(追加調査)*")=1,COUNTIF(HM$18:HM58,"*"&amp;$U58&amp;"_一部(一区画のみ)*")=1),1,""))</f>
        <v/>
      </c>
      <c r="HR58" s="81" t="str">
        <f t="shared" si="167"/>
        <v/>
      </c>
      <c r="HS58" s="81" t="str">
        <f t="shared" si="168"/>
        <v/>
      </c>
      <c r="HT58" s="81" t="str">
        <f t="shared" si="169"/>
        <v/>
      </c>
      <c r="HU58" s="81" t="str">
        <f t="shared" si="170"/>
        <v/>
      </c>
      <c r="HV58" s="81" t="str">
        <f t="shared" si="171"/>
        <v/>
      </c>
      <c r="HW58" s="81" t="str">
        <f t="shared" si="172"/>
        <v/>
      </c>
      <c r="HX58" s="81" t="str">
        <f t="shared" si="173"/>
        <v/>
      </c>
      <c r="HY58" s="81" t="str">
        <f>IF(OR(HX58="",$E58&lt;&gt;"全部"),"",IF(COUNTIF(HX$18:HX58,"*"&amp;$U58&amp;"_全部*")=1,1,""))</f>
        <v/>
      </c>
      <c r="HZ58" s="81" t="str">
        <f t="shared" si="174"/>
        <v/>
      </c>
      <c r="IA58" s="81" t="str">
        <f t="shared" si="175"/>
        <v/>
      </c>
      <c r="IB58" s="81" t="str">
        <f>IF(OR(HX58="",AND($E58&lt;&gt;"一部(追加調査)",$E58&lt;&gt;"一部(一区画のみ)")),"",IF(OR(COUNTIF(HX$18:HX58,"*"&amp;$U58&amp;"_一部(追加調査)*")=1,COUNTIF(HX$18:HX58,"*"&amp;$U58&amp;"_一部(一区画のみ)*")=1),1,""))</f>
        <v/>
      </c>
      <c r="IC58" s="81" t="str">
        <f t="shared" si="176"/>
        <v/>
      </c>
      <c r="ID58" s="81" t="str">
        <f t="shared" si="177"/>
        <v/>
      </c>
      <c r="IE58" s="81" t="str">
        <f t="shared" si="178"/>
        <v/>
      </c>
      <c r="IF58" s="81" t="str">
        <f t="shared" si="179"/>
        <v/>
      </c>
      <c r="IG58" s="81" t="str">
        <f t="shared" si="180"/>
        <v/>
      </c>
      <c r="IH58" s="81" t="str">
        <f t="shared" si="181"/>
        <v/>
      </c>
      <c r="II58" s="81" t="str">
        <f t="shared" si="182"/>
        <v/>
      </c>
      <c r="IJ58" s="81" t="str">
        <f>IF(OR(II58="",$E58&lt;&gt;"全部"),"",IF(COUNTIF(II$18:II58,"*"&amp;$U58&amp;"_全部*")=1,1,""))</f>
        <v/>
      </c>
      <c r="IK58" s="81" t="str">
        <f t="shared" si="183"/>
        <v/>
      </c>
      <c r="IL58" s="89" t="str">
        <f t="shared" si="184"/>
        <v/>
      </c>
      <c r="IM58" s="81" t="str">
        <f>IF(OR(II58="",AND($E58&lt;&gt;"一部(追加調査)",$E58&lt;&gt;"一部(一区画のみ)")),"",IF(OR(COUNTIF(II$18:II58,"*"&amp;$U58&amp;"_一部(追加調査)*")=1,COUNTIF(II$18:II58,"*"&amp;$U58&amp;"_一部(一区画のみ)*")=1),1,""))</f>
        <v/>
      </c>
      <c r="IN58" s="81" t="str">
        <f t="shared" si="185"/>
        <v/>
      </c>
      <c r="IO58" s="81" t="str">
        <f t="shared" si="186"/>
        <v/>
      </c>
      <c r="IP58" s="81" t="str">
        <f t="shared" si="187"/>
        <v/>
      </c>
      <c r="IQ58" s="81" t="str">
        <f t="shared" si="188"/>
        <v/>
      </c>
      <c r="IR58" s="81" t="str">
        <f t="shared" si="189"/>
        <v/>
      </c>
      <c r="IS58" s="81" t="str">
        <f t="shared" si="190"/>
        <v/>
      </c>
      <c r="IT58" s="81" t="str">
        <f t="shared" si="191"/>
        <v/>
      </c>
      <c r="IU58" s="81" t="str">
        <f>IF(OR(IT58="",$E58&lt;&gt;"全部"),"",IF(COUNTIF(IT$18:IT58,"*"&amp;$U58&amp;"_全部*")=1,1,""))</f>
        <v/>
      </c>
      <c r="IV58" s="81" t="str">
        <f t="shared" si="192"/>
        <v/>
      </c>
      <c r="IW58" s="81" t="str">
        <f t="shared" si="193"/>
        <v/>
      </c>
      <c r="IX58" s="81" t="str">
        <f>IF(OR(IT58="",AND($E58&lt;&gt;"一部(追加調査)",$E58&lt;&gt;"一部(一区画のみ)")),"",IF(OR(COUNTIF(IT$18:IT58,"*"&amp;$U58&amp;"_一部(追加調査)*")=1,COUNTIF(IT$18:IT58,"*"&amp;$U58&amp;"_一部(一区画のみ)*")=1),1,""))</f>
        <v/>
      </c>
      <c r="IY58" s="81" t="str">
        <f t="shared" si="194"/>
        <v/>
      </c>
      <c r="IZ58" s="81" t="str">
        <f t="shared" si="195"/>
        <v/>
      </c>
      <c r="JA58" s="81" t="str">
        <f t="shared" si="196"/>
        <v/>
      </c>
      <c r="JB58" s="81" t="str">
        <f t="shared" si="197"/>
        <v/>
      </c>
      <c r="JC58" s="81" t="str">
        <f t="shared" si="198"/>
        <v/>
      </c>
      <c r="JD58" s="81" t="str">
        <f t="shared" si="199"/>
        <v/>
      </c>
      <c r="JE58" s="81" t="str">
        <f t="shared" si="200"/>
        <v/>
      </c>
      <c r="JF58" s="81" t="str">
        <f>IF(OR(JE58="",$E58&lt;&gt;"全部"),"",IF(COUNTIF(JE$18:JE58,"*"&amp;$U58&amp;"_全部*")=1,1,""))</f>
        <v/>
      </c>
      <c r="JG58" s="81" t="str">
        <f t="shared" si="201"/>
        <v/>
      </c>
      <c r="JH58" s="89" t="str">
        <f t="shared" si="202"/>
        <v/>
      </c>
      <c r="JI58" s="81" t="str">
        <f>IF(OR(JE58="",AND($E58&lt;&gt;"一部(追加調査)",$E58&lt;&gt;"一部(一区画のみ)")),"",IF(OR(COUNTIF(JE$18:JE58,"*"&amp;$U58&amp;"_一部(追加調査)*")=1,COUNTIF(JE$18:JE58,"*"&amp;$U58&amp;"_一部(一区画のみ)*")=1),1,""))</f>
        <v/>
      </c>
      <c r="JJ58" s="81" t="str">
        <f t="shared" si="203"/>
        <v/>
      </c>
      <c r="JK58" s="81" t="str">
        <f t="shared" si="204"/>
        <v/>
      </c>
      <c r="JL58" s="81" t="str">
        <f t="shared" si="205"/>
        <v/>
      </c>
      <c r="JM58" s="81" t="str">
        <f t="shared" si="206"/>
        <v/>
      </c>
      <c r="JN58" s="81" t="str">
        <f t="shared" si="207"/>
        <v/>
      </c>
      <c r="JO58" s="81" t="str">
        <f t="shared" si="208"/>
        <v/>
      </c>
      <c r="JP58" s="81" t="str">
        <f t="shared" si="209"/>
        <v/>
      </c>
      <c r="JQ58" s="81" t="str">
        <f>IF(OR(JP58="",$E58&lt;&gt;"全部"),"",IF(COUNTIF(JP$18:JP58,"*"&amp;$U58&amp;"_全部*")=1,1,""))</f>
        <v/>
      </c>
      <c r="JR58" s="81" t="str">
        <f t="shared" si="210"/>
        <v/>
      </c>
      <c r="JS58" s="81" t="str">
        <f t="shared" si="211"/>
        <v/>
      </c>
      <c r="JT58" s="81" t="str">
        <f>IF(OR(JP58="",AND($E58&lt;&gt;"一部(追加調査)",$E58&lt;&gt;"一部(一区画のみ)")),"",IF(OR(COUNTIF(JP$18:JP58,"*"&amp;$U58&amp;"_一部(追加調査)*")=1,COUNTIF(JP$18:JP58,"*"&amp;$U58&amp;"_一部(一区画のみ)*")=1),1,""))</f>
        <v/>
      </c>
      <c r="JU58" s="81" t="str">
        <f t="shared" si="212"/>
        <v/>
      </c>
      <c r="JV58" s="81" t="str">
        <f t="shared" si="213"/>
        <v/>
      </c>
      <c r="JW58" s="81" t="str">
        <f t="shared" si="214"/>
        <v/>
      </c>
      <c r="JX58" s="81" t="str">
        <f t="shared" si="215"/>
        <v/>
      </c>
      <c r="JY58" s="81" t="str">
        <f t="shared" si="216"/>
        <v/>
      </c>
      <c r="JZ58" s="81" t="str">
        <f t="shared" si="217"/>
        <v/>
      </c>
    </row>
    <row r="59" spans="1:286" s="81" customFormat="1" ht="15" customHeight="1">
      <c r="A59" s="79"/>
      <c r="B59" s="82">
        <f t="shared" si="0"/>
        <v>42</v>
      </c>
      <c r="C59" s="65"/>
      <c r="D59" s="66"/>
      <c r="E59" s="67"/>
      <c r="F59" s="68"/>
      <c r="G59" s="69"/>
      <c r="H59" s="70"/>
      <c r="I59" s="71"/>
      <c r="J59" s="71"/>
      <c r="K59" s="71"/>
      <c r="L59" s="71"/>
      <c r="M59" s="71"/>
      <c r="N59" s="71"/>
      <c r="O59" s="71"/>
      <c r="P59" s="71"/>
      <c r="Q59" s="71"/>
      <c r="R59" s="71"/>
      <c r="S59" s="72"/>
      <c r="T59" s="79"/>
      <c r="U59" s="81" t="str">
        <f t="shared" si="1"/>
        <v/>
      </c>
      <c r="V59" s="81" t="str">
        <f>IF(U59="","",COUNTIF(U$18:U59,U59))</f>
        <v/>
      </c>
      <c r="W59" s="81" t="str">
        <f t="shared" si="2"/>
        <v/>
      </c>
      <c r="X59" s="81" t="str">
        <f>IF(OR(W59="",$E59&lt;&gt;"全部"),"",IF(COUNTIF(W$18:W59,"*"&amp;$U59&amp;"_全部*")=1,1,""))</f>
        <v/>
      </c>
      <c r="Y59" s="81" t="str">
        <f t="shared" si="3"/>
        <v/>
      </c>
      <c r="Z59" s="89" t="str">
        <f t="shared" si="4"/>
        <v/>
      </c>
      <c r="AA59" s="81" t="str">
        <f>IF(OR(W59="",AND($E59&lt;&gt;"一部(追加調査)",$E59&lt;&gt;"一部(一区画のみ)")),"",IF(OR(COUNTIF(W$18:W59, "*" &amp; $U59 &amp; "_一部(追加調査)*")=1, COUNTIF(W$18:W59, "*" &amp; $U59 &amp; "_一部(一区画のみ)*")=1), 1, ""))</f>
        <v/>
      </c>
      <c r="AB59" s="81" t="str">
        <f t="shared" si="5"/>
        <v/>
      </c>
      <c r="AC59" s="81" t="str">
        <f t="shared" si="6"/>
        <v/>
      </c>
      <c r="AD59" s="81" t="str">
        <f t="shared" si="7"/>
        <v/>
      </c>
      <c r="AE59" s="81" t="str">
        <f t="shared" si="8"/>
        <v/>
      </c>
      <c r="AF59" s="81" t="str">
        <f t="shared" si="9"/>
        <v/>
      </c>
      <c r="AG59" s="81" t="str">
        <f t="shared" si="10"/>
        <v/>
      </c>
      <c r="AH59" s="81" t="str">
        <f t="shared" si="11"/>
        <v/>
      </c>
      <c r="AI59" s="81" t="str">
        <f>IF(OR(AH59="",$E59&lt;&gt;"全部"),"",IF(COUNTIF(AH$18:AH59,"*"&amp;$U59&amp;"_全部*")=1,1,""))</f>
        <v/>
      </c>
      <c r="AJ59" s="81" t="str">
        <f t="shared" si="12"/>
        <v/>
      </c>
      <c r="AK59" s="81" t="str">
        <f t="shared" si="13"/>
        <v/>
      </c>
      <c r="AL59" s="81" t="str">
        <f>IF(OR(AH59="",AND($E59&lt;&gt;"一部(追加調査)",$E59&lt;&gt;"一部(一区画のみ)")),"",IF(OR(COUNTIF(AH$18:AH59,"*"&amp;$U59&amp;"_一部(追加調査)*")=1,COUNTIF(AH$18:AH59,"*"&amp;$U59&amp;"_一部(一区画のみ)*")=1),1,""))</f>
        <v/>
      </c>
      <c r="AM59" s="81" t="str">
        <f t="shared" si="14"/>
        <v/>
      </c>
      <c r="AN59" s="81" t="str">
        <f t="shared" si="15"/>
        <v/>
      </c>
      <c r="AO59" s="81" t="str">
        <f t="shared" si="16"/>
        <v/>
      </c>
      <c r="AP59" s="81" t="str">
        <f t="shared" si="17"/>
        <v/>
      </c>
      <c r="AQ59" s="81" t="str">
        <f t="shared" si="18"/>
        <v/>
      </c>
      <c r="AR59" s="81" t="str">
        <f t="shared" si="19"/>
        <v/>
      </c>
      <c r="AS59" s="81" t="str">
        <f t="shared" si="20"/>
        <v/>
      </c>
      <c r="AT59" s="81" t="str">
        <f>IF(OR(AS59="",$E59&lt;&gt;"全部"),"",IF(COUNTIF(AS$18:AS59,"*"&amp;$U59&amp;"_全部*")=1,1,""))</f>
        <v/>
      </c>
      <c r="AU59" s="81" t="str">
        <f t="shared" si="21"/>
        <v/>
      </c>
      <c r="AV59" s="89" t="str">
        <f t="shared" si="22"/>
        <v/>
      </c>
      <c r="AW59" s="81" t="str">
        <f>IF(OR(AS59="",AND($E59&lt;&gt;"一部(追加調査)",$E59&lt;&gt;"一部(一区画のみ)")),"",IF(OR(COUNTIF(AS$18:AS59,"*"&amp;$U59&amp;"_一部(追加調査)*")=1,COUNTIF(AS$18:AS59,"*"&amp;$U59&amp;"_一部(一区画のみ)*")=1),1,""))</f>
        <v/>
      </c>
      <c r="AX59" s="81" t="str">
        <f t="shared" si="23"/>
        <v/>
      </c>
      <c r="AY59" s="81" t="str">
        <f t="shared" si="24"/>
        <v/>
      </c>
      <c r="AZ59" s="81" t="str">
        <f t="shared" si="25"/>
        <v/>
      </c>
      <c r="BA59" s="81" t="str">
        <f t="shared" si="26"/>
        <v/>
      </c>
      <c r="BB59" s="81" t="str">
        <f t="shared" si="27"/>
        <v/>
      </c>
      <c r="BC59" s="81" t="str">
        <f t="shared" si="28"/>
        <v/>
      </c>
      <c r="BD59" s="81" t="str">
        <f t="shared" si="29"/>
        <v/>
      </c>
      <c r="BE59" s="81" t="str">
        <f>IF(OR(BD59="",$E59&lt;&gt;"全部"),"",IF(COUNTIF(BD$18:BD59,"*"&amp;$U59&amp;"_全部*")=1,1,""))</f>
        <v/>
      </c>
      <c r="BF59" s="81" t="str">
        <f t="shared" si="30"/>
        <v/>
      </c>
      <c r="BG59" s="81" t="str">
        <f t="shared" si="31"/>
        <v/>
      </c>
      <c r="BH59" s="81" t="str">
        <f>IF(OR(BD59="",AND($E59&lt;&gt;"一部(追加調査)",$E59&lt;&gt;"一部(一区画のみ)")),"",IF(OR(COUNTIF(BD$18:BD59,"*"&amp;$U59&amp;"_一部(追加調査)*")=1, COUNTIF(BD$18:BD59,"*"&amp;$U59&amp;"_一部(一区画のみ)*")=1),1,""))</f>
        <v/>
      </c>
      <c r="BI59" s="81" t="str">
        <f t="shared" si="32"/>
        <v/>
      </c>
      <c r="BJ59" s="81" t="str">
        <f t="shared" si="33"/>
        <v/>
      </c>
      <c r="BK59" s="81" t="str">
        <f t="shared" si="34"/>
        <v/>
      </c>
      <c r="BL59" s="81" t="str">
        <f t="shared" si="35"/>
        <v/>
      </c>
      <c r="BM59" s="81" t="str">
        <f t="shared" si="36"/>
        <v/>
      </c>
      <c r="BN59" s="81" t="str">
        <f t="shared" si="37"/>
        <v/>
      </c>
      <c r="BO59" s="81" t="str">
        <f t="shared" si="38"/>
        <v/>
      </c>
      <c r="BP59" s="81" t="str">
        <f>IF(OR(BO59="",$E59&lt;&gt;"全部"),"",IF(COUNTIF(BO$18:BO59,"*"&amp;$U59&amp;"_全部*")=1,1,""))</f>
        <v/>
      </c>
      <c r="BQ59" s="81" t="str">
        <f t="shared" si="39"/>
        <v/>
      </c>
      <c r="BR59" s="89" t="str">
        <f t="shared" si="40"/>
        <v/>
      </c>
      <c r="BS59" s="81" t="str">
        <f>IF(OR(BO59="",AND($E59&lt;&gt;"一部(追加調査)",$E59&lt;&gt;"一部(一区画のみ)")),"",IF(OR(COUNTIF(BO$18:BO59,"*"&amp;$U59&amp;"_一部(追加調査)*")=1, COUNTIF(BO$18:BO59,"*"&amp;$U59&amp;"_一部(一区画のみ*")=1),1,""))</f>
        <v/>
      </c>
      <c r="BT59" s="81" t="str">
        <f t="shared" si="41"/>
        <v/>
      </c>
      <c r="BU59" s="81" t="str">
        <f t="shared" si="42"/>
        <v/>
      </c>
      <c r="BV59" s="81" t="str">
        <f t="shared" si="43"/>
        <v/>
      </c>
      <c r="BW59" s="81" t="str">
        <f t="shared" si="44"/>
        <v/>
      </c>
      <c r="BX59" s="81" t="str">
        <f t="shared" si="45"/>
        <v/>
      </c>
      <c r="BY59" s="81" t="str">
        <f t="shared" si="46"/>
        <v/>
      </c>
      <c r="BZ59" s="81" t="str">
        <f t="shared" si="47"/>
        <v/>
      </c>
      <c r="CA59" s="81" t="str">
        <f>IF(OR(BZ59="",$E59&lt;&gt;"全部"),"",IF(COUNTIF(BZ$18:BZ59,"*"&amp;$U59&amp;"_全部*")=1,1,""))</f>
        <v/>
      </c>
      <c r="CB59" s="81" t="str">
        <f t="shared" si="48"/>
        <v/>
      </c>
      <c r="CC59" s="81" t="str">
        <f t="shared" si="49"/>
        <v/>
      </c>
      <c r="CD59" s="81" t="str">
        <f>IF(OR(BZ59="",AND($E59&lt;&gt;"一部(追加調査)",$E59&lt;&gt;"一部(一区画のみ)")),"",IF(OR(COUNTIF(BZ$18:BZ59,"*"&amp;$U59&amp;"_一部(追加調査)*")=1,COUNTIF(BZ$18:BZ59,"*"&amp;$U59&amp;"_一部(一区画のみ)*")=1),1,""))</f>
        <v/>
      </c>
      <c r="CE59" s="81" t="str">
        <f t="shared" si="50"/>
        <v/>
      </c>
      <c r="CF59" s="81" t="str">
        <f t="shared" si="51"/>
        <v/>
      </c>
      <c r="CG59" s="81" t="str">
        <f t="shared" si="52"/>
        <v/>
      </c>
      <c r="CH59" s="81" t="str">
        <f t="shared" si="53"/>
        <v/>
      </c>
      <c r="CI59" s="81" t="str">
        <f t="shared" si="54"/>
        <v/>
      </c>
      <c r="CJ59" s="81" t="str">
        <f t="shared" si="55"/>
        <v/>
      </c>
      <c r="CK59" s="81" t="str">
        <f t="shared" si="56"/>
        <v/>
      </c>
      <c r="CL59" s="81" t="str">
        <f>IF(OR(CK59="",$E59&lt;&gt;"全部"),"",IF(COUNTIF(CK$18:CK59,"*"&amp;$U59&amp;"_全部*")=1,1,""))</f>
        <v/>
      </c>
      <c r="CM59" s="81" t="str">
        <f t="shared" si="57"/>
        <v/>
      </c>
      <c r="CN59" s="89" t="str">
        <f t="shared" si="58"/>
        <v/>
      </c>
      <c r="CO59" s="81" t="str">
        <f>IF(OR(CK59="",AND($E59&lt;&gt;"一部(追加調査)",$E59&lt;&gt;"一部(一区画のみ)")),"",IF(OR(COUNTIF(CK$18:CK59,"*"&amp;$U59&amp;"_一部(追加調査)*")=1,COUNTIF(CK$18:CK59,"*"&amp;$U59&amp;"_一部(一区画のみ)*")=1),1,""))</f>
        <v/>
      </c>
      <c r="CP59" s="81" t="str">
        <f t="shared" si="59"/>
        <v/>
      </c>
      <c r="CQ59" s="81" t="str">
        <f t="shared" si="60"/>
        <v/>
      </c>
      <c r="CR59" s="81" t="str">
        <f t="shared" si="61"/>
        <v/>
      </c>
      <c r="CS59" s="81" t="str">
        <f t="shared" si="62"/>
        <v/>
      </c>
      <c r="CT59" s="81" t="str">
        <f t="shared" si="63"/>
        <v/>
      </c>
      <c r="CU59" s="81" t="str">
        <f t="shared" si="64"/>
        <v/>
      </c>
      <c r="CV59" s="81" t="str">
        <f t="shared" si="65"/>
        <v/>
      </c>
      <c r="CW59" s="81" t="str">
        <f>IF(OR(CV59="",$E59&lt;&gt;"全部"),"",IF(COUNTIF(CV$18:CV59,"*"&amp;$U59&amp;"_全部*")=1,1,""))</f>
        <v/>
      </c>
      <c r="CX59" s="81" t="str">
        <f t="shared" si="66"/>
        <v/>
      </c>
      <c r="CY59" s="81" t="str">
        <f t="shared" si="67"/>
        <v/>
      </c>
      <c r="CZ59" s="81" t="str">
        <f>IF(OR(CV59="",AND($E59&lt;&gt;"一部(追加調査)",$E59&lt;&gt;"一部(一区画のみ)")),"",IF(OR(COUNTIF(CV$18:CV59,"*"&amp;$U59&amp;"_一部(追加調査)*")=1,COUNTIF(CV$18:CV59,"*"&amp;$U59&amp;"_一部(一区画のみ)*")=1),1,""))</f>
        <v/>
      </c>
      <c r="DA59" s="81" t="str">
        <f t="shared" si="68"/>
        <v/>
      </c>
      <c r="DB59" s="81" t="str">
        <f t="shared" si="69"/>
        <v/>
      </c>
      <c r="DC59" s="81" t="str">
        <f t="shared" si="70"/>
        <v/>
      </c>
      <c r="DD59" s="81" t="str">
        <f t="shared" si="71"/>
        <v/>
      </c>
      <c r="DE59" s="81" t="str">
        <f t="shared" si="72"/>
        <v/>
      </c>
      <c r="DF59" s="81" t="str">
        <f t="shared" si="73"/>
        <v/>
      </c>
      <c r="DG59" s="81" t="str">
        <f t="shared" si="74"/>
        <v/>
      </c>
      <c r="DH59" s="81" t="str">
        <f>IF(OR(DG59="",$E59&lt;&gt;"全部"),"",IF(COUNTIF(DG$18:DG59,"*"&amp;$U59&amp;"_全部*")=1,1,""))</f>
        <v/>
      </c>
      <c r="DI59" s="81" t="str">
        <f t="shared" si="75"/>
        <v/>
      </c>
      <c r="DJ59" s="89" t="str">
        <f t="shared" si="76"/>
        <v/>
      </c>
      <c r="DK59" s="81" t="str">
        <f>IF(OR(DG59="",AND($E59&lt;&gt;"一部(追加調査)",$E59&lt;&gt;"一部(一区画のみ)")),"",IF(OR(COUNTIF(DG$18:DG59,"*"&amp;$U59&amp;"_一部(追加調査)*")=1,COUNTIF(DG$18:DG59,"*"&amp;$U59&amp;"_一部(一区画のみ)*")=1),1,""))</f>
        <v/>
      </c>
      <c r="DL59" s="81" t="str">
        <f t="shared" si="77"/>
        <v/>
      </c>
      <c r="DM59" s="81" t="str">
        <f t="shared" si="78"/>
        <v/>
      </c>
      <c r="DN59" s="81" t="str">
        <f t="shared" si="79"/>
        <v/>
      </c>
      <c r="DO59" s="81" t="str">
        <f t="shared" si="80"/>
        <v/>
      </c>
      <c r="DP59" s="81" t="str">
        <f t="shared" si="81"/>
        <v/>
      </c>
      <c r="DQ59" s="81" t="str">
        <f t="shared" si="82"/>
        <v/>
      </c>
      <c r="DR59" s="81" t="str">
        <f t="shared" si="83"/>
        <v/>
      </c>
      <c r="DS59" s="81" t="str">
        <f>IF(OR(DR59="",$E59&lt;&gt;"全部"),"",IF(COUNTIF(DR$18:DR59,"*"&amp;$U59&amp;"_全部*")=1,1,""))</f>
        <v/>
      </c>
      <c r="DT59" s="81" t="str">
        <f t="shared" si="84"/>
        <v/>
      </c>
      <c r="DU59" s="81" t="str">
        <f t="shared" si="85"/>
        <v/>
      </c>
      <c r="DV59" s="81" t="str">
        <f>IF(OR(DR59="",AND($E59&lt;&gt;"一部(追加調査)",$E59&lt;&gt;"一部(一区画のみ)")),"",IF(OR(COUNTIF(DR$18:DR59,"*"&amp;$U59&amp;"_一部(追加調査)*")=1,COUNTIF(DR$18:DR59,"*"&amp;$U59&amp;"_一部(一区画のみ)*")=1),1,""))</f>
        <v/>
      </c>
      <c r="DW59" s="81" t="str">
        <f t="shared" si="86"/>
        <v/>
      </c>
      <c r="DX59" s="81" t="str">
        <f t="shared" si="87"/>
        <v/>
      </c>
      <c r="DY59" s="81" t="str">
        <f t="shared" si="88"/>
        <v/>
      </c>
      <c r="DZ59" s="81" t="str">
        <f t="shared" si="89"/>
        <v/>
      </c>
      <c r="EA59" s="81" t="str">
        <f t="shared" si="90"/>
        <v/>
      </c>
      <c r="EB59" s="81" t="str">
        <f t="shared" si="91"/>
        <v/>
      </c>
      <c r="EC59" s="81" t="str">
        <f t="shared" si="92"/>
        <v/>
      </c>
      <c r="ED59" s="81" t="str">
        <f>IF(OR(EC59="",$E59&lt;&gt;"全部"),"",IF(COUNTIF(EC$18:EC59,"*"&amp;$U59&amp;"_全部*")=1,1,""))</f>
        <v/>
      </c>
      <c r="EE59" s="81" t="str">
        <f t="shared" si="93"/>
        <v/>
      </c>
      <c r="EF59" s="89" t="str">
        <f t="shared" si="94"/>
        <v/>
      </c>
      <c r="EG59" s="81" t="str">
        <f>IF(OR(EC59="",AND($E59&lt;&gt;"一部(追加調査)",$E59&lt;&gt;"一部(一区画のみ)")),"",IF(OR(COUNTIF(EC$18:EC59,"*"&amp;$U59&amp;"_一部(追加調査)*")=1,COUNTIF(EC$18:EC59,"*"&amp;$U59&amp;"_一部(一区画のみ)*")=1),1,""))</f>
        <v/>
      </c>
      <c r="EH59" s="81" t="str">
        <f t="shared" si="95"/>
        <v/>
      </c>
      <c r="EI59" s="81" t="str">
        <f t="shared" si="96"/>
        <v/>
      </c>
      <c r="EJ59" s="81" t="str">
        <f t="shared" si="97"/>
        <v/>
      </c>
      <c r="EK59" s="81" t="str">
        <f t="shared" si="98"/>
        <v/>
      </c>
      <c r="EL59" s="81" t="str">
        <f t="shared" si="99"/>
        <v/>
      </c>
      <c r="EM59" s="81" t="str">
        <f t="shared" si="100"/>
        <v/>
      </c>
      <c r="EN59" s="81" t="str">
        <f t="shared" si="101"/>
        <v/>
      </c>
      <c r="EO59" s="81" t="str">
        <f>IF(OR(EN59="",$E59&lt;&gt;"全部"),"",IF(COUNTIF(EN$18:EN59,"*"&amp;$U59&amp;"_全部*")=1,1,""))</f>
        <v/>
      </c>
      <c r="EP59" s="81" t="str">
        <f t="shared" si="102"/>
        <v/>
      </c>
      <c r="EQ59" s="81" t="str">
        <f t="shared" si="103"/>
        <v/>
      </c>
      <c r="ER59" s="81" t="str">
        <f>IF(OR(EN59="",AND($E59&lt;&gt;"一部(追加調査)",$E59&lt;&gt;"一部(一区画のみ)")),"",IF(OR(COUNTIF(EN$18:EN59,"*"&amp;$U59&amp;"_一部(追加調査)*")=1,COUNTIF(EN$18:EN59,"*"&amp;$U59&amp;"_一部(一区画のみ)*")=1),1,""))</f>
        <v/>
      </c>
      <c r="ES59" s="81" t="str">
        <f t="shared" si="104"/>
        <v/>
      </c>
      <c r="ET59" s="81" t="str">
        <f t="shared" si="105"/>
        <v/>
      </c>
      <c r="EU59" s="81" t="str">
        <f t="shared" si="106"/>
        <v/>
      </c>
      <c r="EV59" s="81" t="str">
        <f t="shared" si="107"/>
        <v/>
      </c>
      <c r="EW59" s="81" t="str">
        <f t="shared" si="108"/>
        <v/>
      </c>
      <c r="EX59" s="81" t="str">
        <f t="shared" si="109"/>
        <v/>
      </c>
      <c r="EY59" s="81" t="str">
        <f t="shared" si="110"/>
        <v/>
      </c>
      <c r="EZ59" s="81" t="str">
        <f>IF(OR(EY59="",$E59&lt;&gt;"全部"),"",IF(COUNTIF(EY$18:EY59,"*"&amp;$U59&amp;"_全部*")=1,1,""))</f>
        <v/>
      </c>
      <c r="FA59" s="81" t="str">
        <f t="shared" si="111"/>
        <v/>
      </c>
      <c r="FB59" s="89" t="str">
        <f t="shared" si="112"/>
        <v/>
      </c>
      <c r="FC59" s="81" t="str">
        <f>IF(OR(EY59="",AND($E59&lt;&gt;"一部(追加調査)",$E59&lt;&gt;"一部(一区画のみ)")),"",IF(OR(COUNTIF(EY$18:EY59,"*"&amp;$U59&amp;"_一部(追加調査)*")=1,COUNTIF(EY$18:EY59,"*"&amp;$U59&amp;"_一部(一区画のみ)*")=1),1,""))</f>
        <v/>
      </c>
      <c r="FD59" s="81" t="str">
        <f t="shared" si="113"/>
        <v/>
      </c>
      <c r="FE59" s="81" t="str">
        <f t="shared" si="114"/>
        <v/>
      </c>
      <c r="FF59" s="81" t="str">
        <f t="shared" si="115"/>
        <v/>
      </c>
      <c r="FG59" s="81" t="str">
        <f t="shared" si="116"/>
        <v/>
      </c>
      <c r="FH59" s="81" t="str">
        <f t="shared" si="117"/>
        <v/>
      </c>
      <c r="FI59" s="81" t="str">
        <f t="shared" si="118"/>
        <v/>
      </c>
      <c r="FJ59" s="81" t="str">
        <f t="shared" si="119"/>
        <v/>
      </c>
      <c r="FK59" s="81" t="str">
        <f>IF(OR(FJ59="",$E59&lt;&gt;"全部"),"",IF(COUNTIF(FJ$18:FJ59,"*"&amp;$U59&amp;"_全部*")=1,1,""))</f>
        <v/>
      </c>
      <c r="FL59" s="81" t="str">
        <f t="shared" si="120"/>
        <v/>
      </c>
      <c r="FM59" s="81" t="str">
        <f t="shared" si="121"/>
        <v/>
      </c>
      <c r="FN59" s="81" t="str">
        <f>IF(OR(FJ59="",AND($E59&lt;&gt;"一部(追加調査)",$E59&lt;&gt;"一部(一区画のみ)")),"",IF(OR(COUNTIF(FJ$18:FJ59,"*"&amp;$U59&amp;"_一部(追加調査)*")=1,COUNTIF(FJ$18:FJ59,"*"&amp;$U59&amp;"_一部(一区画のみ)*")=1),1,""))</f>
        <v/>
      </c>
      <c r="FO59" s="81" t="str">
        <f t="shared" si="122"/>
        <v/>
      </c>
      <c r="FP59" s="81" t="str">
        <f t="shared" si="123"/>
        <v/>
      </c>
      <c r="FQ59" s="81" t="str">
        <f t="shared" si="124"/>
        <v/>
      </c>
      <c r="FR59" s="81" t="str">
        <f t="shared" si="125"/>
        <v/>
      </c>
      <c r="FS59" s="81" t="str">
        <f t="shared" si="126"/>
        <v/>
      </c>
      <c r="FT59" s="81" t="str">
        <f t="shared" si="127"/>
        <v/>
      </c>
      <c r="FU59" s="81" t="str">
        <f t="shared" si="128"/>
        <v/>
      </c>
      <c r="FV59" s="81" t="str">
        <f>IF(OR(FU59="",$E59&lt;&gt;"全部"),"",IF(COUNTIF(FU$18:FU59,"*"&amp;$U59&amp;"_全部*")=1,1,""))</f>
        <v/>
      </c>
      <c r="FW59" s="81" t="str">
        <f t="shared" si="129"/>
        <v/>
      </c>
      <c r="FX59" s="89" t="str">
        <f t="shared" si="130"/>
        <v/>
      </c>
      <c r="FY59" s="81" t="str">
        <f>IF(OR(FU59="",AND($E59&lt;&gt;"一部(追加調査)",$E59&lt;&gt;"一部(一区画のみ)")),"",IF(OR(COUNTIF(FU$18:FU59,"*"&amp;$U59&amp;"_一部(追加調査)*")=1,COUNTIF(FU$18:FU59,"*"&amp;$U59&amp;"_一部(一区画のみ)*")=1),1,""))</f>
        <v/>
      </c>
      <c r="FZ59" s="81" t="str">
        <f t="shared" si="131"/>
        <v/>
      </c>
      <c r="GA59" s="81" t="str">
        <f t="shared" si="132"/>
        <v/>
      </c>
      <c r="GB59" s="81" t="str">
        <f t="shared" si="133"/>
        <v/>
      </c>
      <c r="GC59" s="81" t="str">
        <f t="shared" si="134"/>
        <v/>
      </c>
      <c r="GD59" s="81" t="str">
        <f t="shared" si="135"/>
        <v/>
      </c>
      <c r="GE59" s="81" t="str">
        <f t="shared" si="136"/>
        <v/>
      </c>
      <c r="GF59" s="81" t="str">
        <f t="shared" si="137"/>
        <v/>
      </c>
      <c r="GG59" s="81" t="str">
        <f>IF(OR(GF59="",$E59&lt;&gt;"全部"),"",IF(COUNTIF(GF$18:GF59,"*"&amp;$U59&amp;"_全部*")=1,1,""))</f>
        <v/>
      </c>
      <c r="GH59" s="81" t="str">
        <f t="shared" si="138"/>
        <v/>
      </c>
      <c r="GI59" s="81" t="str">
        <f t="shared" si="139"/>
        <v/>
      </c>
      <c r="GJ59" s="81" t="str">
        <f>IF(OR(GF59="",AND($E59&lt;&gt;"一部(追加調査)",$E59&lt;&gt;"一部(一区画のみ)")),"",IF(OR(COUNTIF(GF$18:GF59,"*"&amp;$U59&amp;"_一部(追加調査)*")=1,COUNTIF(GF$18:GF59,"*"&amp;$U59&amp;"_一部(一区画のみ)*")=1),1,""))</f>
        <v/>
      </c>
      <c r="GK59" s="81" t="str">
        <f t="shared" si="140"/>
        <v/>
      </c>
      <c r="GL59" s="81" t="str">
        <f t="shared" si="141"/>
        <v/>
      </c>
      <c r="GM59" s="81" t="str">
        <f t="shared" si="142"/>
        <v/>
      </c>
      <c r="GN59" s="81" t="str">
        <f t="shared" si="143"/>
        <v/>
      </c>
      <c r="GO59" s="81" t="str">
        <f t="shared" si="144"/>
        <v/>
      </c>
      <c r="GP59" s="81" t="str">
        <f t="shared" si="145"/>
        <v/>
      </c>
      <c r="GQ59" s="81" t="str">
        <f t="shared" si="146"/>
        <v/>
      </c>
      <c r="GR59" s="81" t="str">
        <f>IF(OR(GQ59="",$E59&lt;&gt;"全部"),"",IF(COUNTIF(GQ$18:GQ59,"*"&amp;$U59&amp;"_全部*")=1,1,""))</f>
        <v/>
      </c>
      <c r="GS59" s="81" t="str">
        <f t="shared" si="147"/>
        <v/>
      </c>
      <c r="GT59" s="89" t="str">
        <f t="shared" si="148"/>
        <v/>
      </c>
      <c r="GU59" s="81" t="str">
        <f>IF(OR(GQ59="",AND($E59&lt;&gt;"一部(追加調査)",$E59&lt;&gt;"一部(一区画のみ)")),"",IF(OR(COUNTIF(GQ$18:GQ59,"*"&amp;$U59&amp;"_一部(追加調査)*")=1,COUNTIF(GQ$18:GQ59,"*"&amp;$U59&amp;"_一部(一区画のみ)*")=1),1,""))</f>
        <v/>
      </c>
      <c r="GV59" s="81" t="str">
        <f t="shared" si="149"/>
        <v/>
      </c>
      <c r="GW59" s="81" t="str">
        <f t="shared" si="150"/>
        <v/>
      </c>
      <c r="GX59" s="81" t="str">
        <f t="shared" si="151"/>
        <v/>
      </c>
      <c r="GY59" s="81" t="str">
        <f t="shared" si="152"/>
        <v/>
      </c>
      <c r="GZ59" s="81" t="str">
        <f t="shared" si="153"/>
        <v/>
      </c>
      <c r="HA59" s="81" t="str">
        <f t="shared" si="154"/>
        <v/>
      </c>
      <c r="HB59" s="81" t="str">
        <f t="shared" si="155"/>
        <v/>
      </c>
      <c r="HC59" s="81" t="str">
        <f>IF(OR(HB59="",$E59&lt;&gt;"全部"),"",IF(COUNTIF(HB$18:HB59,"*"&amp;$U59&amp;"_全部*")=1,1,""))</f>
        <v/>
      </c>
      <c r="HD59" s="81" t="str">
        <f t="shared" si="156"/>
        <v/>
      </c>
      <c r="HE59" s="81" t="str">
        <f t="shared" si="157"/>
        <v/>
      </c>
      <c r="HF59" s="81" t="str">
        <f>IF(OR(HB59="",AND($E59&lt;&gt;"一部(追加調査)",$E59&lt;&gt;"一部(一区画のみ)")),"",IF(OR(COUNTIF(HB$18:HB59,"*"&amp;$U59&amp;"_一部(追加調査)*")=1,COUNTIF(HB$18:HB59,"*"&amp;$U59&amp;"_一部(一区画のみ)*")=1),1,""))</f>
        <v/>
      </c>
      <c r="HG59" s="81" t="str">
        <f t="shared" si="158"/>
        <v/>
      </c>
      <c r="HH59" s="81" t="str">
        <f t="shared" si="159"/>
        <v/>
      </c>
      <c r="HI59" s="81" t="str">
        <f t="shared" si="160"/>
        <v/>
      </c>
      <c r="HJ59" s="81" t="str">
        <f t="shared" si="161"/>
        <v/>
      </c>
      <c r="HK59" s="81" t="str">
        <f t="shared" si="162"/>
        <v/>
      </c>
      <c r="HL59" s="81" t="str">
        <f t="shared" si="163"/>
        <v/>
      </c>
      <c r="HM59" s="81" t="str">
        <f t="shared" si="164"/>
        <v/>
      </c>
      <c r="HN59" s="81" t="str">
        <f>IF(OR(HM59="",$E59&lt;&gt;"全部"),"",IF(COUNTIF(HM$18:HM59,"*"&amp;$U59&amp;"_全部*")=1,1,""))</f>
        <v/>
      </c>
      <c r="HO59" s="81" t="str">
        <f t="shared" si="165"/>
        <v/>
      </c>
      <c r="HP59" s="89" t="str">
        <f t="shared" si="166"/>
        <v/>
      </c>
      <c r="HQ59" s="81" t="str">
        <f>IF(OR(HM59="",AND($E59&lt;&gt;"一部(追加調査)",$E59&lt;&gt;"一部(一区画のみ)")),"",IF(OR(COUNTIF(HM$18:HM59,"*"&amp;$U59&amp;"_一部(追加調査)*")=1,COUNTIF(HM$18:HM59,"*"&amp;$U59&amp;"_一部(一区画のみ)*")=1),1,""))</f>
        <v/>
      </c>
      <c r="HR59" s="81" t="str">
        <f t="shared" si="167"/>
        <v/>
      </c>
      <c r="HS59" s="81" t="str">
        <f t="shared" si="168"/>
        <v/>
      </c>
      <c r="HT59" s="81" t="str">
        <f t="shared" si="169"/>
        <v/>
      </c>
      <c r="HU59" s="81" t="str">
        <f t="shared" si="170"/>
        <v/>
      </c>
      <c r="HV59" s="81" t="str">
        <f t="shared" si="171"/>
        <v/>
      </c>
      <c r="HW59" s="81" t="str">
        <f t="shared" si="172"/>
        <v/>
      </c>
      <c r="HX59" s="81" t="str">
        <f t="shared" si="173"/>
        <v/>
      </c>
      <c r="HY59" s="81" t="str">
        <f>IF(OR(HX59="",$E59&lt;&gt;"全部"),"",IF(COUNTIF(HX$18:HX59,"*"&amp;$U59&amp;"_全部*")=1,1,""))</f>
        <v/>
      </c>
      <c r="HZ59" s="81" t="str">
        <f t="shared" si="174"/>
        <v/>
      </c>
      <c r="IA59" s="81" t="str">
        <f t="shared" si="175"/>
        <v/>
      </c>
      <c r="IB59" s="81" t="str">
        <f>IF(OR(HX59="",AND($E59&lt;&gt;"一部(追加調査)",$E59&lt;&gt;"一部(一区画のみ)")),"",IF(OR(COUNTIF(HX$18:HX59,"*"&amp;$U59&amp;"_一部(追加調査)*")=1,COUNTIF(HX$18:HX59,"*"&amp;$U59&amp;"_一部(一区画のみ)*")=1),1,""))</f>
        <v/>
      </c>
      <c r="IC59" s="81" t="str">
        <f t="shared" si="176"/>
        <v/>
      </c>
      <c r="ID59" s="81" t="str">
        <f t="shared" si="177"/>
        <v/>
      </c>
      <c r="IE59" s="81" t="str">
        <f t="shared" si="178"/>
        <v/>
      </c>
      <c r="IF59" s="81" t="str">
        <f t="shared" si="179"/>
        <v/>
      </c>
      <c r="IG59" s="81" t="str">
        <f t="shared" si="180"/>
        <v/>
      </c>
      <c r="IH59" s="81" t="str">
        <f t="shared" si="181"/>
        <v/>
      </c>
      <c r="II59" s="81" t="str">
        <f t="shared" si="182"/>
        <v/>
      </c>
      <c r="IJ59" s="81" t="str">
        <f>IF(OR(II59="",$E59&lt;&gt;"全部"),"",IF(COUNTIF(II$18:II59,"*"&amp;$U59&amp;"_全部*")=1,1,""))</f>
        <v/>
      </c>
      <c r="IK59" s="81" t="str">
        <f t="shared" si="183"/>
        <v/>
      </c>
      <c r="IL59" s="89" t="str">
        <f t="shared" si="184"/>
        <v/>
      </c>
      <c r="IM59" s="81" t="str">
        <f>IF(OR(II59="",AND($E59&lt;&gt;"一部(追加調査)",$E59&lt;&gt;"一部(一区画のみ)")),"",IF(OR(COUNTIF(II$18:II59,"*"&amp;$U59&amp;"_一部(追加調査)*")=1,COUNTIF(II$18:II59,"*"&amp;$U59&amp;"_一部(一区画のみ)*")=1),1,""))</f>
        <v/>
      </c>
      <c r="IN59" s="81" t="str">
        <f t="shared" si="185"/>
        <v/>
      </c>
      <c r="IO59" s="81" t="str">
        <f t="shared" si="186"/>
        <v/>
      </c>
      <c r="IP59" s="81" t="str">
        <f t="shared" si="187"/>
        <v/>
      </c>
      <c r="IQ59" s="81" t="str">
        <f t="shared" si="188"/>
        <v/>
      </c>
      <c r="IR59" s="81" t="str">
        <f t="shared" si="189"/>
        <v/>
      </c>
      <c r="IS59" s="81" t="str">
        <f t="shared" si="190"/>
        <v/>
      </c>
      <c r="IT59" s="81" t="str">
        <f t="shared" si="191"/>
        <v/>
      </c>
      <c r="IU59" s="81" t="str">
        <f>IF(OR(IT59="",$E59&lt;&gt;"全部"),"",IF(COUNTIF(IT$18:IT59,"*"&amp;$U59&amp;"_全部*")=1,1,""))</f>
        <v/>
      </c>
      <c r="IV59" s="81" t="str">
        <f t="shared" si="192"/>
        <v/>
      </c>
      <c r="IW59" s="81" t="str">
        <f t="shared" si="193"/>
        <v/>
      </c>
      <c r="IX59" s="81" t="str">
        <f>IF(OR(IT59="",AND($E59&lt;&gt;"一部(追加調査)",$E59&lt;&gt;"一部(一区画のみ)")),"",IF(OR(COUNTIF(IT$18:IT59,"*"&amp;$U59&amp;"_一部(追加調査)*")=1,COUNTIF(IT$18:IT59,"*"&amp;$U59&amp;"_一部(一区画のみ)*")=1),1,""))</f>
        <v/>
      </c>
      <c r="IY59" s="81" t="str">
        <f t="shared" si="194"/>
        <v/>
      </c>
      <c r="IZ59" s="81" t="str">
        <f t="shared" si="195"/>
        <v/>
      </c>
      <c r="JA59" s="81" t="str">
        <f t="shared" si="196"/>
        <v/>
      </c>
      <c r="JB59" s="81" t="str">
        <f t="shared" si="197"/>
        <v/>
      </c>
      <c r="JC59" s="81" t="str">
        <f t="shared" si="198"/>
        <v/>
      </c>
      <c r="JD59" s="81" t="str">
        <f t="shared" si="199"/>
        <v/>
      </c>
      <c r="JE59" s="81" t="str">
        <f t="shared" si="200"/>
        <v/>
      </c>
      <c r="JF59" s="81" t="str">
        <f>IF(OR(JE59="",$E59&lt;&gt;"全部"),"",IF(COUNTIF(JE$18:JE59,"*"&amp;$U59&amp;"_全部*")=1,1,""))</f>
        <v/>
      </c>
      <c r="JG59" s="81" t="str">
        <f t="shared" si="201"/>
        <v/>
      </c>
      <c r="JH59" s="89" t="str">
        <f t="shared" si="202"/>
        <v/>
      </c>
      <c r="JI59" s="81" t="str">
        <f>IF(OR(JE59="",AND($E59&lt;&gt;"一部(追加調査)",$E59&lt;&gt;"一部(一区画のみ)")),"",IF(OR(COUNTIF(JE$18:JE59,"*"&amp;$U59&amp;"_一部(追加調査)*")=1,COUNTIF(JE$18:JE59,"*"&amp;$U59&amp;"_一部(一区画のみ)*")=1),1,""))</f>
        <v/>
      </c>
      <c r="JJ59" s="81" t="str">
        <f t="shared" si="203"/>
        <v/>
      </c>
      <c r="JK59" s="81" t="str">
        <f t="shared" si="204"/>
        <v/>
      </c>
      <c r="JL59" s="81" t="str">
        <f t="shared" si="205"/>
        <v/>
      </c>
      <c r="JM59" s="81" t="str">
        <f t="shared" si="206"/>
        <v/>
      </c>
      <c r="JN59" s="81" t="str">
        <f t="shared" si="207"/>
        <v/>
      </c>
      <c r="JO59" s="81" t="str">
        <f t="shared" si="208"/>
        <v/>
      </c>
      <c r="JP59" s="81" t="str">
        <f t="shared" si="209"/>
        <v/>
      </c>
      <c r="JQ59" s="81" t="str">
        <f>IF(OR(JP59="",$E59&lt;&gt;"全部"),"",IF(COUNTIF(JP$18:JP59,"*"&amp;$U59&amp;"_全部*")=1,1,""))</f>
        <v/>
      </c>
      <c r="JR59" s="81" t="str">
        <f t="shared" si="210"/>
        <v/>
      </c>
      <c r="JS59" s="81" t="str">
        <f t="shared" si="211"/>
        <v/>
      </c>
      <c r="JT59" s="81" t="str">
        <f>IF(OR(JP59="",AND($E59&lt;&gt;"一部(追加調査)",$E59&lt;&gt;"一部(一区画のみ)")),"",IF(OR(COUNTIF(JP$18:JP59,"*"&amp;$U59&amp;"_一部(追加調査)*")=1,COUNTIF(JP$18:JP59,"*"&amp;$U59&amp;"_一部(一区画のみ)*")=1),1,""))</f>
        <v/>
      </c>
      <c r="JU59" s="81" t="str">
        <f t="shared" si="212"/>
        <v/>
      </c>
      <c r="JV59" s="81" t="str">
        <f t="shared" si="213"/>
        <v/>
      </c>
      <c r="JW59" s="81" t="str">
        <f t="shared" si="214"/>
        <v/>
      </c>
      <c r="JX59" s="81" t="str">
        <f t="shared" si="215"/>
        <v/>
      </c>
      <c r="JY59" s="81" t="str">
        <f t="shared" si="216"/>
        <v/>
      </c>
      <c r="JZ59" s="81" t="str">
        <f t="shared" si="217"/>
        <v/>
      </c>
    </row>
    <row r="60" spans="1:286" s="81" customFormat="1" ht="15" customHeight="1">
      <c r="A60" s="79"/>
      <c r="B60" s="82">
        <f t="shared" si="0"/>
        <v>43</v>
      </c>
      <c r="C60" s="65"/>
      <c r="D60" s="66"/>
      <c r="E60" s="67"/>
      <c r="F60" s="68"/>
      <c r="G60" s="69"/>
      <c r="H60" s="70"/>
      <c r="I60" s="71"/>
      <c r="J60" s="71"/>
      <c r="K60" s="71"/>
      <c r="L60" s="71"/>
      <c r="M60" s="71"/>
      <c r="N60" s="71"/>
      <c r="O60" s="71"/>
      <c r="P60" s="71"/>
      <c r="Q60" s="71"/>
      <c r="R60" s="71"/>
      <c r="S60" s="72"/>
      <c r="T60" s="79"/>
      <c r="U60" s="81" t="str">
        <f t="shared" si="1"/>
        <v/>
      </c>
      <c r="V60" s="81" t="str">
        <f>IF(U60="","",COUNTIF(U$18:U60,U60))</f>
        <v/>
      </c>
      <c r="W60" s="81" t="str">
        <f t="shared" si="2"/>
        <v/>
      </c>
      <c r="X60" s="81" t="str">
        <f>IF(OR(W60="",$E60&lt;&gt;"全部"),"",IF(COUNTIF(W$18:W60,"*"&amp;$U60&amp;"_全部*")=1,1,""))</f>
        <v/>
      </c>
      <c r="Y60" s="81" t="str">
        <f t="shared" si="3"/>
        <v/>
      </c>
      <c r="Z60" s="89" t="str">
        <f t="shared" si="4"/>
        <v/>
      </c>
      <c r="AA60" s="81" t="str">
        <f>IF(OR(W60="",AND($E60&lt;&gt;"一部(追加調査)",$E60&lt;&gt;"一部(一区画のみ)")),"",IF(OR(COUNTIF(W$18:W60, "*" &amp; $U60 &amp; "_一部(追加調査)*")=1, COUNTIF(W$18:W60, "*" &amp; $U60 &amp; "_一部(一区画のみ)*")=1), 1, ""))</f>
        <v/>
      </c>
      <c r="AB60" s="81" t="str">
        <f t="shared" si="5"/>
        <v/>
      </c>
      <c r="AC60" s="81" t="str">
        <f t="shared" si="6"/>
        <v/>
      </c>
      <c r="AD60" s="81" t="str">
        <f t="shared" si="7"/>
        <v/>
      </c>
      <c r="AE60" s="81" t="str">
        <f t="shared" si="8"/>
        <v/>
      </c>
      <c r="AF60" s="81" t="str">
        <f t="shared" si="9"/>
        <v/>
      </c>
      <c r="AG60" s="81" t="str">
        <f t="shared" si="10"/>
        <v/>
      </c>
      <c r="AH60" s="81" t="str">
        <f t="shared" si="11"/>
        <v/>
      </c>
      <c r="AI60" s="81" t="str">
        <f>IF(OR(AH60="",$E60&lt;&gt;"全部"),"",IF(COUNTIF(AH$18:AH60,"*"&amp;$U60&amp;"_全部*")=1,1,""))</f>
        <v/>
      </c>
      <c r="AJ60" s="81" t="str">
        <f t="shared" si="12"/>
        <v/>
      </c>
      <c r="AK60" s="81" t="str">
        <f t="shared" si="13"/>
        <v/>
      </c>
      <c r="AL60" s="81" t="str">
        <f>IF(OR(AH60="",AND($E60&lt;&gt;"一部(追加調査)",$E60&lt;&gt;"一部(一区画のみ)")),"",IF(OR(COUNTIF(AH$18:AH60,"*"&amp;$U60&amp;"_一部(追加調査)*")=1,COUNTIF(AH$18:AH60,"*"&amp;$U60&amp;"_一部(一区画のみ)*")=1),1,""))</f>
        <v/>
      </c>
      <c r="AM60" s="81" t="str">
        <f t="shared" si="14"/>
        <v/>
      </c>
      <c r="AN60" s="81" t="str">
        <f t="shared" si="15"/>
        <v/>
      </c>
      <c r="AO60" s="81" t="str">
        <f t="shared" si="16"/>
        <v/>
      </c>
      <c r="AP60" s="81" t="str">
        <f t="shared" si="17"/>
        <v/>
      </c>
      <c r="AQ60" s="81" t="str">
        <f t="shared" si="18"/>
        <v/>
      </c>
      <c r="AR60" s="81" t="str">
        <f t="shared" si="19"/>
        <v/>
      </c>
      <c r="AS60" s="81" t="str">
        <f t="shared" si="20"/>
        <v/>
      </c>
      <c r="AT60" s="81" t="str">
        <f>IF(OR(AS60="",$E60&lt;&gt;"全部"),"",IF(COUNTIF(AS$18:AS60,"*"&amp;$U60&amp;"_全部*")=1,1,""))</f>
        <v/>
      </c>
      <c r="AU60" s="81" t="str">
        <f t="shared" si="21"/>
        <v/>
      </c>
      <c r="AV60" s="89" t="str">
        <f t="shared" si="22"/>
        <v/>
      </c>
      <c r="AW60" s="81" t="str">
        <f>IF(OR(AS60="",AND($E60&lt;&gt;"一部(追加調査)",$E60&lt;&gt;"一部(一区画のみ)")),"",IF(OR(COUNTIF(AS$18:AS60,"*"&amp;$U60&amp;"_一部(追加調査)*")=1,COUNTIF(AS$18:AS60,"*"&amp;$U60&amp;"_一部(一区画のみ)*")=1),1,""))</f>
        <v/>
      </c>
      <c r="AX60" s="81" t="str">
        <f t="shared" si="23"/>
        <v/>
      </c>
      <c r="AY60" s="81" t="str">
        <f t="shared" si="24"/>
        <v/>
      </c>
      <c r="AZ60" s="81" t="str">
        <f t="shared" si="25"/>
        <v/>
      </c>
      <c r="BA60" s="81" t="str">
        <f t="shared" si="26"/>
        <v/>
      </c>
      <c r="BB60" s="81" t="str">
        <f t="shared" si="27"/>
        <v/>
      </c>
      <c r="BC60" s="81" t="str">
        <f t="shared" si="28"/>
        <v/>
      </c>
      <c r="BD60" s="81" t="str">
        <f t="shared" si="29"/>
        <v/>
      </c>
      <c r="BE60" s="81" t="str">
        <f>IF(OR(BD60="",$E60&lt;&gt;"全部"),"",IF(COUNTIF(BD$18:BD60,"*"&amp;$U60&amp;"_全部*")=1,1,""))</f>
        <v/>
      </c>
      <c r="BF60" s="81" t="str">
        <f t="shared" si="30"/>
        <v/>
      </c>
      <c r="BG60" s="81" t="str">
        <f t="shared" si="31"/>
        <v/>
      </c>
      <c r="BH60" s="81" t="str">
        <f>IF(OR(BD60="",AND($E60&lt;&gt;"一部(追加調査)",$E60&lt;&gt;"一部(一区画のみ)")),"",IF(OR(COUNTIF(BD$18:BD60,"*"&amp;$U60&amp;"_一部(追加調査)*")=1, COUNTIF(BD$18:BD60,"*"&amp;$U60&amp;"_一部(一区画のみ)*")=1),1,""))</f>
        <v/>
      </c>
      <c r="BI60" s="81" t="str">
        <f t="shared" si="32"/>
        <v/>
      </c>
      <c r="BJ60" s="81" t="str">
        <f t="shared" si="33"/>
        <v/>
      </c>
      <c r="BK60" s="81" t="str">
        <f t="shared" si="34"/>
        <v/>
      </c>
      <c r="BL60" s="81" t="str">
        <f t="shared" si="35"/>
        <v/>
      </c>
      <c r="BM60" s="81" t="str">
        <f t="shared" si="36"/>
        <v/>
      </c>
      <c r="BN60" s="81" t="str">
        <f t="shared" si="37"/>
        <v/>
      </c>
      <c r="BO60" s="81" t="str">
        <f t="shared" si="38"/>
        <v/>
      </c>
      <c r="BP60" s="81" t="str">
        <f>IF(OR(BO60="",$E60&lt;&gt;"全部"),"",IF(COUNTIF(BO$18:BO60,"*"&amp;$U60&amp;"_全部*")=1,1,""))</f>
        <v/>
      </c>
      <c r="BQ60" s="81" t="str">
        <f t="shared" si="39"/>
        <v/>
      </c>
      <c r="BR60" s="89" t="str">
        <f t="shared" si="40"/>
        <v/>
      </c>
      <c r="BS60" s="81" t="str">
        <f>IF(OR(BO60="",AND($E60&lt;&gt;"一部(追加調査)",$E60&lt;&gt;"一部(一区画のみ)")),"",IF(OR(COUNTIF(BO$18:BO60,"*"&amp;$U60&amp;"_一部(追加調査)*")=1, COUNTIF(BO$18:BO60,"*"&amp;$U60&amp;"_一部(一区画のみ*")=1),1,""))</f>
        <v/>
      </c>
      <c r="BT60" s="81" t="str">
        <f t="shared" si="41"/>
        <v/>
      </c>
      <c r="BU60" s="81" t="str">
        <f t="shared" si="42"/>
        <v/>
      </c>
      <c r="BV60" s="81" t="str">
        <f t="shared" si="43"/>
        <v/>
      </c>
      <c r="BW60" s="81" t="str">
        <f t="shared" si="44"/>
        <v/>
      </c>
      <c r="BX60" s="81" t="str">
        <f t="shared" si="45"/>
        <v/>
      </c>
      <c r="BY60" s="81" t="str">
        <f t="shared" si="46"/>
        <v/>
      </c>
      <c r="BZ60" s="81" t="str">
        <f t="shared" si="47"/>
        <v/>
      </c>
      <c r="CA60" s="81" t="str">
        <f>IF(OR(BZ60="",$E60&lt;&gt;"全部"),"",IF(COUNTIF(BZ$18:BZ60,"*"&amp;$U60&amp;"_全部*")=1,1,""))</f>
        <v/>
      </c>
      <c r="CB60" s="81" t="str">
        <f t="shared" si="48"/>
        <v/>
      </c>
      <c r="CC60" s="81" t="str">
        <f t="shared" si="49"/>
        <v/>
      </c>
      <c r="CD60" s="81" t="str">
        <f>IF(OR(BZ60="",AND($E60&lt;&gt;"一部(追加調査)",$E60&lt;&gt;"一部(一区画のみ)")),"",IF(OR(COUNTIF(BZ$18:BZ60,"*"&amp;$U60&amp;"_一部(追加調査)*")=1,COUNTIF(BZ$18:BZ60,"*"&amp;$U60&amp;"_一部(一区画のみ)*")=1),1,""))</f>
        <v/>
      </c>
      <c r="CE60" s="81" t="str">
        <f t="shared" si="50"/>
        <v/>
      </c>
      <c r="CF60" s="81" t="str">
        <f t="shared" si="51"/>
        <v/>
      </c>
      <c r="CG60" s="81" t="str">
        <f t="shared" si="52"/>
        <v/>
      </c>
      <c r="CH60" s="81" t="str">
        <f t="shared" si="53"/>
        <v/>
      </c>
      <c r="CI60" s="81" t="str">
        <f t="shared" si="54"/>
        <v/>
      </c>
      <c r="CJ60" s="81" t="str">
        <f t="shared" si="55"/>
        <v/>
      </c>
      <c r="CK60" s="81" t="str">
        <f t="shared" si="56"/>
        <v/>
      </c>
      <c r="CL60" s="81" t="str">
        <f>IF(OR(CK60="",$E60&lt;&gt;"全部"),"",IF(COUNTIF(CK$18:CK60,"*"&amp;$U60&amp;"_全部*")=1,1,""))</f>
        <v/>
      </c>
      <c r="CM60" s="81" t="str">
        <f t="shared" si="57"/>
        <v/>
      </c>
      <c r="CN60" s="89" t="str">
        <f t="shared" si="58"/>
        <v/>
      </c>
      <c r="CO60" s="81" t="str">
        <f>IF(OR(CK60="",AND($E60&lt;&gt;"一部(追加調査)",$E60&lt;&gt;"一部(一区画のみ)")),"",IF(OR(COUNTIF(CK$18:CK60,"*"&amp;$U60&amp;"_一部(追加調査)*")=1,COUNTIF(CK$18:CK60,"*"&amp;$U60&amp;"_一部(一区画のみ)*")=1),1,""))</f>
        <v/>
      </c>
      <c r="CP60" s="81" t="str">
        <f t="shared" si="59"/>
        <v/>
      </c>
      <c r="CQ60" s="81" t="str">
        <f t="shared" si="60"/>
        <v/>
      </c>
      <c r="CR60" s="81" t="str">
        <f t="shared" si="61"/>
        <v/>
      </c>
      <c r="CS60" s="81" t="str">
        <f t="shared" si="62"/>
        <v/>
      </c>
      <c r="CT60" s="81" t="str">
        <f t="shared" si="63"/>
        <v/>
      </c>
      <c r="CU60" s="81" t="str">
        <f t="shared" si="64"/>
        <v/>
      </c>
      <c r="CV60" s="81" t="str">
        <f t="shared" si="65"/>
        <v/>
      </c>
      <c r="CW60" s="81" t="str">
        <f>IF(OR(CV60="",$E60&lt;&gt;"全部"),"",IF(COUNTIF(CV$18:CV60,"*"&amp;$U60&amp;"_全部*")=1,1,""))</f>
        <v/>
      </c>
      <c r="CX60" s="81" t="str">
        <f t="shared" si="66"/>
        <v/>
      </c>
      <c r="CY60" s="81" t="str">
        <f t="shared" si="67"/>
        <v/>
      </c>
      <c r="CZ60" s="81" t="str">
        <f>IF(OR(CV60="",AND($E60&lt;&gt;"一部(追加調査)",$E60&lt;&gt;"一部(一区画のみ)")),"",IF(OR(COUNTIF(CV$18:CV60,"*"&amp;$U60&amp;"_一部(追加調査)*")=1,COUNTIF(CV$18:CV60,"*"&amp;$U60&amp;"_一部(一区画のみ)*")=1),1,""))</f>
        <v/>
      </c>
      <c r="DA60" s="81" t="str">
        <f t="shared" si="68"/>
        <v/>
      </c>
      <c r="DB60" s="81" t="str">
        <f t="shared" si="69"/>
        <v/>
      </c>
      <c r="DC60" s="81" t="str">
        <f t="shared" si="70"/>
        <v/>
      </c>
      <c r="DD60" s="81" t="str">
        <f t="shared" si="71"/>
        <v/>
      </c>
      <c r="DE60" s="81" t="str">
        <f t="shared" si="72"/>
        <v/>
      </c>
      <c r="DF60" s="81" t="str">
        <f t="shared" si="73"/>
        <v/>
      </c>
      <c r="DG60" s="81" t="str">
        <f t="shared" si="74"/>
        <v/>
      </c>
      <c r="DH60" s="81" t="str">
        <f>IF(OR(DG60="",$E60&lt;&gt;"全部"),"",IF(COUNTIF(DG$18:DG60,"*"&amp;$U60&amp;"_全部*")=1,1,""))</f>
        <v/>
      </c>
      <c r="DI60" s="81" t="str">
        <f t="shared" si="75"/>
        <v/>
      </c>
      <c r="DJ60" s="89" t="str">
        <f t="shared" si="76"/>
        <v/>
      </c>
      <c r="DK60" s="81" t="str">
        <f>IF(OR(DG60="",AND($E60&lt;&gt;"一部(追加調査)",$E60&lt;&gt;"一部(一区画のみ)")),"",IF(OR(COUNTIF(DG$18:DG60,"*"&amp;$U60&amp;"_一部(追加調査)*")=1,COUNTIF(DG$18:DG60,"*"&amp;$U60&amp;"_一部(一区画のみ)*")=1),1,""))</f>
        <v/>
      </c>
      <c r="DL60" s="81" t="str">
        <f t="shared" si="77"/>
        <v/>
      </c>
      <c r="DM60" s="81" t="str">
        <f t="shared" si="78"/>
        <v/>
      </c>
      <c r="DN60" s="81" t="str">
        <f t="shared" si="79"/>
        <v/>
      </c>
      <c r="DO60" s="81" t="str">
        <f t="shared" si="80"/>
        <v/>
      </c>
      <c r="DP60" s="81" t="str">
        <f t="shared" si="81"/>
        <v/>
      </c>
      <c r="DQ60" s="81" t="str">
        <f t="shared" si="82"/>
        <v/>
      </c>
      <c r="DR60" s="81" t="str">
        <f t="shared" si="83"/>
        <v/>
      </c>
      <c r="DS60" s="81" t="str">
        <f>IF(OR(DR60="",$E60&lt;&gt;"全部"),"",IF(COUNTIF(DR$18:DR60,"*"&amp;$U60&amp;"_全部*")=1,1,""))</f>
        <v/>
      </c>
      <c r="DT60" s="81" t="str">
        <f t="shared" si="84"/>
        <v/>
      </c>
      <c r="DU60" s="81" t="str">
        <f t="shared" si="85"/>
        <v/>
      </c>
      <c r="DV60" s="81" t="str">
        <f>IF(OR(DR60="",AND($E60&lt;&gt;"一部(追加調査)",$E60&lt;&gt;"一部(一区画のみ)")),"",IF(OR(COUNTIF(DR$18:DR60,"*"&amp;$U60&amp;"_一部(追加調査)*")=1,COUNTIF(DR$18:DR60,"*"&amp;$U60&amp;"_一部(一区画のみ)*")=1),1,""))</f>
        <v/>
      </c>
      <c r="DW60" s="81" t="str">
        <f t="shared" si="86"/>
        <v/>
      </c>
      <c r="DX60" s="81" t="str">
        <f t="shared" si="87"/>
        <v/>
      </c>
      <c r="DY60" s="81" t="str">
        <f t="shared" si="88"/>
        <v/>
      </c>
      <c r="DZ60" s="81" t="str">
        <f t="shared" si="89"/>
        <v/>
      </c>
      <c r="EA60" s="81" t="str">
        <f t="shared" si="90"/>
        <v/>
      </c>
      <c r="EB60" s="81" t="str">
        <f t="shared" si="91"/>
        <v/>
      </c>
      <c r="EC60" s="81" t="str">
        <f t="shared" si="92"/>
        <v/>
      </c>
      <c r="ED60" s="81" t="str">
        <f>IF(OR(EC60="",$E60&lt;&gt;"全部"),"",IF(COUNTIF(EC$18:EC60,"*"&amp;$U60&amp;"_全部*")=1,1,""))</f>
        <v/>
      </c>
      <c r="EE60" s="81" t="str">
        <f t="shared" si="93"/>
        <v/>
      </c>
      <c r="EF60" s="89" t="str">
        <f t="shared" si="94"/>
        <v/>
      </c>
      <c r="EG60" s="81" t="str">
        <f>IF(OR(EC60="",AND($E60&lt;&gt;"一部(追加調査)",$E60&lt;&gt;"一部(一区画のみ)")),"",IF(OR(COUNTIF(EC$18:EC60,"*"&amp;$U60&amp;"_一部(追加調査)*")=1,COUNTIF(EC$18:EC60,"*"&amp;$U60&amp;"_一部(一区画のみ)*")=1),1,""))</f>
        <v/>
      </c>
      <c r="EH60" s="81" t="str">
        <f t="shared" si="95"/>
        <v/>
      </c>
      <c r="EI60" s="81" t="str">
        <f t="shared" si="96"/>
        <v/>
      </c>
      <c r="EJ60" s="81" t="str">
        <f t="shared" si="97"/>
        <v/>
      </c>
      <c r="EK60" s="81" t="str">
        <f t="shared" si="98"/>
        <v/>
      </c>
      <c r="EL60" s="81" t="str">
        <f t="shared" si="99"/>
        <v/>
      </c>
      <c r="EM60" s="81" t="str">
        <f t="shared" si="100"/>
        <v/>
      </c>
      <c r="EN60" s="81" t="str">
        <f t="shared" si="101"/>
        <v/>
      </c>
      <c r="EO60" s="81" t="str">
        <f>IF(OR(EN60="",$E60&lt;&gt;"全部"),"",IF(COUNTIF(EN$18:EN60,"*"&amp;$U60&amp;"_全部*")=1,1,""))</f>
        <v/>
      </c>
      <c r="EP60" s="81" t="str">
        <f t="shared" si="102"/>
        <v/>
      </c>
      <c r="EQ60" s="81" t="str">
        <f t="shared" si="103"/>
        <v/>
      </c>
      <c r="ER60" s="81" t="str">
        <f>IF(OR(EN60="",AND($E60&lt;&gt;"一部(追加調査)",$E60&lt;&gt;"一部(一区画のみ)")),"",IF(OR(COUNTIF(EN$18:EN60,"*"&amp;$U60&amp;"_一部(追加調査)*")=1,COUNTIF(EN$18:EN60,"*"&amp;$U60&amp;"_一部(一区画のみ)*")=1),1,""))</f>
        <v/>
      </c>
      <c r="ES60" s="81" t="str">
        <f t="shared" si="104"/>
        <v/>
      </c>
      <c r="ET60" s="81" t="str">
        <f t="shared" si="105"/>
        <v/>
      </c>
      <c r="EU60" s="81" t="str">
        <f t="shared" si="106"/>
        <v/>
      </c>
      <c r="EV60" s="81" t="str">
        <f t="shared" si="107"/>
        <v/>
      </c>
      <c r="EW60" s="81" t="str">
        <f t="shared" si="108"/>
        <v/>
      </c>
      <c r="EX60" s="81" t="str">
        <f t="shared" si="109"/>
        <v/>
      </c>
      <c r="EY60" s="81" t="str">
        <f t="shared" si="110"/>
        <v/>
      </c>
      <c r="EZ60" s="81" t="str">
        <f>IF(OR(EY60="",$E60&lt;&gt;"全部"),"",IF(COUNTIF(EY$18:EY60,"*"&amp;$U60&amp;"_全部*")=1,1,""))</f>
        <v/>
      </c>
      <c r="FA60" s="81" t="str">
        <f t="shared" si="111"/>
        <v/>
      </c>
      <c r="FB60" s="89" t="str">
        <f t="shared" si="112"/>
        <v/>
      </c>
      <c r="FC60" s="81" t="str">
        <f>IF(OR(EY60="",AND($E60&lt;&gt;"一部(追加調査)",$E60&lt;&gt;"一部(一区画のみ)")),"",IF(OR(COUNTIF(EY$18:EY60,"*"&amp;$U60&amp;"_一部(追加調査)*")=1,COUNTIF(EY$18:EY60,"*"&amp;$U60&amp;"_一部(一区画のみ)*")=1),1,""))</f>
        <v/>
      </c>
      <c r="FD60" s="81" t="str">
        <f t="shared" si="113"/>
        <v/>
      </c>
      <c r="FE60" s="81" t="str">
        <f t="shared" si="114"/>
        <v/>
      </c>
      <c r="FF60" s="81" t="str">
        <f t="shared" si="115"/>
        <v/>
      </c>
      <c r="FG60" s="81" t="str">
        <f t="shared" si="116"/>
        <v/>
      </c>
      <c r="FH60" s="81" t="str">
        <f t="shared" si="117"/>
        <v/>
      </c>
      <c r="FI60" s="81" t="str">
        <f t="shared" si="118"/>
        <v/>
      </c>
      <c r="FJ60" s="81" t="str">
        <f t="shared" si="119"/>
        <v/>
      </c>
      <c r="FK60" s="81" t="str">
        <f>IF(OR(FJ60="",$E60&lt;&gt;"全部"),"",IF(COUNTIF(FJ$18:FJ60,"*"&amp;$U60&amp;"_全部*")=1,1,""))</f>
        <v/>
      </c>
      <c r="FL60" s="81" t="str">
        <f t="shared" si="120"/>
        <v/>
      </c>
      <c r="FM60" s="81" t="str">
        <f t="shared" si="121"/>
        <v/>
      </c>
      <c r="FN60" s="81" t="str">
        <f>IF(OR(FJ60="",AND($E60&lt;&gt;"一部(追加調査)",$E60&lt;&gt;"一部(一区画のみ)")),"",IF(OR(COUNTIF(FJ$18:FJ60,"*"&amp;$U60&amp;"_一部(追加調査)*")=1,COUNTIF(FJ$18:FJ60,"*"&amp;$U60&amp;"_一部(一区画のみ)*")=1),1,""))</f>
        <v/>
      </c>
      <c r="FO60" s="81" t="str">
        <f t="shared" si="122"/>
        <v/>
      </c>
      <c r="FP60" s="81" t="str">
        <f t="shared" si="123"/>
        <v/>
      </c>
      <c r="FQ60" s="81" t="str">
        <f t="shared" si="124"/>
        <v/>
      </c>
      <c r="FR60" s="81" t="str">
        <f t="shared" si="125"/>
        <v/>
      </c>
      <c r="FS60" s="81" t="str">
        <f t="shared" si="126"/>
        <v/>
      </c>
      <c r="FT60" s="81" t="str">
        <f t="shared" si="127"/>
        <v/>
      </c>
      <c r="FU60" s="81" t="str">
        <f t="shared" si="128"/>
        <v/>
      </c>
      <c r="FV60" s="81" t="str">
        <f>IF(OR(FU60="",$E60&lt;&gt;"全部"),"",IF(COUNTIF(FU$18:FU60,"*"&amp;$U60&amp;"_全部*")=1,1,""))</f>
        <v/>
      </c>
      <c r="FW60" s="81" t="str">
        <f t="shared" si="129"/>
        <v/>
      </c>
      <c r="FX60" s="89" t="str">
        <f t="shared" si="130"/>
        <v/>
      </c>
      <c r="FY60" s="81" t="str">
        <f>IF(OR(FU60="",AND($E60&lt;&gt;"一部(追加調査)",$E60&lt;&gt;"一部(一区画のみ)")),"",IF(OR(COUNTIF(FU$18:FU60,"*"&amp;$U60&amp;"_一部(追加調査)*")=1,COUNTIF(FU$18:FU60,"*"&amp;$U60&amp;"_一部(一区画のみ)*")=1),1,""))</f>
        <v/>
      </c>
      <c r="FZ60" s="81" t="str">
        <f t="shared" si="131"/>
        <v/>
      </c>
      <c r="GA60" s="81" t="str">
        <f t="shared" si="132"/>
        <v/>
      </c>
      <c r="GB60" s="81" t="str">
        <f t="shared" si="133"/>
        <v/>
      </c>
      <c r="GC60" s="81" t="str">
        <f t="shared" si="134"/>
        <v/>
      </c>
      <c r="GD60" s="81" t="str">
        <f t="shared" si="135"/>
        <v/>
      </c>
      <c r="GE60" s="81" t="str">
        <f t="shared" si="136"/>
        <v/>
      </c>
      <c r="GF60" s="81" t="str">
        <f t="shared" si="137"/>
        <v/>
      </c>
      <c r="GG60" s="81" t="str">
        <f>IF(OR(GF60="",$E60&lt;&gt;"全部"),"",IF(COUNTIF(GF$18:GF60,"*"&amp;$U60&amp;"_全部*")=1,1,""))</f>
        <v/>
      </c>
      <c r="GH60" s="81" t="str">
        <f t="shared" si="138"/>
        <v/>
      </c>
      <c r="GI60" s="81" t="str">
        <f t="shared" si="139"/>
        <v/>
      </c>
      <c r="GJ60" s="81" t="str">
        <f>IF(OR(GF60="",AND($E60&lt;&gt;"一部(追加調査)",$E60&lt;&gt;"一部(一区画のみ)")),"",IF(OR(COUNTIF(GF$18:GF60,"*"&amp;$U60&amp;"_一部(追加調査)*")=1,COUNTIF(GF$18:GF60,"*"&amp;$U60&amp;"_一部(一区画のみ)*")=1),1,""))</f>
        <v/>
      </c>
      <c r="GK60" s="81" t="str">
        <f t="shared" si="140"/>
        <v/>
      </c>
      <c r="GL60" s="81" t="str">
        <f t="shared" si="141"/>
        <v/>
      </c>
      <c r="GM60" s="81" t="str">
        <f t="shared" si="142"/>
        <v/>
      </c>
      <c r="GN60" s="81" t="str">
        <f t="shared" si="143"/>
        <v/>
      </c>
      <c r="GO60" s="81" t="str">
        <f t="shared" si="144"/>
        <v/>
      </c>
      <c r="GP60" s="81" t="str">
        <f t="shared" si="145"/>
        <v/>
      </c>
      <c r="GQ60" s="81" t="str">
        <f t="shared" si="146"/>
        <v/>
      </c>
      <c r="GR60" s="81" t="str">
        <f>IF(OR(GQ60="",$E60&lt;&gt;"全部"),"",IF(COUNTIF(GQ$18:GQ60,"*"&amp;$U60&amp;"_全部*")=1,1,""))</f>
        <v/>
      </c>
      <c r="GS60" s="81" t="str">
        <f t="shared" si="147"/>
        <v/>
      </c>
      <c r="GT60" s="89" t="str">
        <f t="shared" si="148"/>
        <v/>
      </c>
      <c r="GU60" s="81" t="str">
        <f>IF(OR(GQ60="",AND($E60&lt;&gt;"一部(追加調査)",$E60&lt;&gt;"一部(一区画のみ)")),"",IF(OR(COUNTIF(GQ$18:GQ60,"*"&amp;$U60&amp;"_一部(追加調査)*")=1,COUNTIF(GQ$18:GQ60,"*"&amp;$U60&amp;"_一部(一区画のみ)*")=1),1,""))</f>
        <v/>
      </c>
      <c r="GV60" s="81" t="str">
        <f t="shared" si="149"/>
        <v/>
      </c>
      <c r="GW60" s="81" t="str">
        <f t="shared" si="150"/>
        <v/>
      </c>
      <c r="GX60" s="81" t="str">
        <f t="shared" si="151"/>
        <v/>
      </c>
      <c r="GY60" s="81" t="str">
        <f t="shared" si="152"/>
        <v/>
      </c>
      <c r="GZ60" s="81" t="str">
        <f t="shared" si="153"/>
        <v/>
      </c>
      <c r="HA60" s="81" t="str">
        <f t="shared" si="154"/>
        <v/>
      </c>
      <c r="HB60" s="81" t="str">
        <f t="shared" si="155"/>
        <v/>
      </c>
      <c r="HC60" s="81" t="str">
        <f>IF(OR(HB60="",$E60&lt;&gt;"全部"),"",IF(COUNTIF(HB$18:HB60,"*"&amp;$U60&amp;"_全部*")=1,1,""))</f>
        <v/>
      </c>
      <c r="HD60" s="81" t="str">
        <f t="shared" si="156"/>
        <v/>
      </c>
      <c r="HE60" s="81" t="str">
        <f t="shared" si="157"/>
        <v/>
      </c>
      <c r="HF60" s="81" t="str">
        <f>IF(OR(HB60="",AND($E60&lt;&gt;"一部(追加調査)",$E60&lt;&gt;"一部(一区画のみ)")),"",IF(OR(COUNTIF(HB$18:HB60,"*"&amp;$U60&amp;"_一部(追加調査)*")=1,COUNTIF(HB$18:HB60,"*"&amp;$U60&amp;"_一部(一区画のみ)*")=1),1,""))</f>
        <v/>
      </c>
      <c r="HG60" s="81" t="str">
        <f t="shared" si="158"/>
        <v/>
      </c>
      <c r="HH60" s="81" t="str">
        <f t="shared" si="159"/>
        <v/>
      </c>
      <c r="HI60" s="81" t="str">
        <f t="shared" si="160"/>
        <v/>
      </c>
      <c r="HJ60" s="81" t="str">
        <f t="shared" si="161"/>
        <v/>
      </c>
      <c r="HK60" s="81" t="str">
        <f t="shared" si="162"/>
        <v/>
      </c>
      <c r="HL60" s="81" t="str">
        <f t="shared" si="163"/>
        <v/>
      </c>
      <c r="HM60" s="81" t="str">
        <f t="shared" si="164"/>
        <v/>
      </c>
      <c r="HN60" s="81" t="str">
        <f>IF(OR(HM60="",$E60&lt;&gt;"全部"),"",IF(COUNTIF(HM$18:HM60,"*"&amp;$U60&amp;"_全部*")=1,1,""))</f>
        <v/>
      </c>
      <c r="HO60" s="81" t="str">
        <f t="shared" si="165"/>
        <v/>
      </c>
      <c r="HP60" s="89" t="str">
        <f t="shared" si="166"/>
        <v/>
      </c>
      <c r="HQ60" s="81" t="str">
        <f>IF(OR(HM60="",AND($E60&lt;&gt;"一部(追加調査)",$E60&lt;&gt;"一部(一区画のみ)")),"",IF(OR(COUNTIF(HM$18:HM60,"*"&amp;$U60&amp;"_一部(追加調査)*")=1,COUNTIF(HM$18:HM60,"*"&amp;$U60&amp;"_一部(一区画のみ)*")=1),1,""))</f>
        <v/>
      </c>
      <c r="HR60" s="81" t="str">
        <f t="shared" si="167"/>
        <v/>
      </c>
      <c r="HS60" s="81" t="str">
        <f t="shared" si="168"/>
        <v/>
      </c>
      <c r="HT60" s="81" t="str">
        <f t="shared" si="169"/>
        <v/>
      </c>
      <c r="HU60" s="81" t="str">
        <f t="shared" si="170"/>
        <v/>
      </c>
      <c r="HV60" s="81" t="str">
        <f t="shared" si="171"/>
        <v/>
      </c>
      <c r="HW60" s="81" t="str">
        <f t="shared" si="172"/>
        <v/>
      </c>
      <c r="HX60" s="81" t="str">
        <f t="shared" si="173"/>
        <v/>
      </c>
      <c r="HY60" s="81" t="str">
        <f>IF(OR(HX60="",$E60&lt;&gt;"全部"),"",IF(COUNTIF(HX$18:HX60,"*"&amp;$U60&amp;"_全部*")=1,1,""))</f>
        <v/>
      </c>
      <c r="HZ60" s="81" t="str">
        <f t="shared" si="174"/>
        <v/>
      </c>
      <c r="IA60" s="81" t="str">
        <f t="shared" si="175"/>
        <v/>
      </c>
      <c r="IB60" s="81" t="str">
        <f>IF(OR(HX60="",AND($E60&lt;&gt;"一部(追加調査)",$E60&lt;&gt;"一部(一区画のみ)")),"",IF(OR(COUNTIF(HX$18:HX60,"*"&amp;$U60&amp;"_一部(追加調査)*")=1,COUNTIF(HX$18:HX60,"*"&amp;$U60&amp;"_一部(一区画のみ)*")=1),1,""))</f>
        <v/>
      </c>
      <c r="IC60" s="81" t="str">
        <f t="shared" si="176"/>
        <v/>
      </c>
      <c r="ID60" s="81" t="str">
        <f t="shared" si="177"/>
        <v/>
      </c>
      <c r="IE60" s="81" t="str">
        <f t="shared" si="178"/>
        <v/>
      </c>
      <c r="IF60" s="81" t="str">
        <f t="shared" si="179"/>
        <v/>
      </c>
      <c r="IG60" s="81" t="str">
        <f t="shared" si="180"/>
        <v/>
      </c>
      <c r="IH60" s="81" t="str">
        <f t="shared" si="181"/>
        <v/>
      </c>
      <c r="II60" s="81" t="str">
        <f t="shared" si="182"/>
        <v/>
      </c>
      <c r="IJ60" s="81" t="str">
        <f>IF(OR(II60="",$E60&lt;&gt;"全部"),"",IF(COUNTIF(II$18:II60,"*"&amp;$U60&amp;"_全部*")=1,1,""))</f>
        <v/>
      </c>
      <c r="IK60" s="81" t="str">
        <f t="shared" si="183"/>
        <v/>
      </c>
      <c r="IL60" s="89" t="str">
        <f t="shared" si="184"/>
        <v/>
      </c>
      <c r="IM60" s="81" t="str">
        <f>IF(OR(II60="",AND($E60&lt;&gt;"一部(追加調査)",$E60&lt;&gt;"一部(一区画のみ)")),"",IF(OR(COUNTIF(II$18:II60,"*"&amp;$U60&amp;"_一部(追加調査)*")=1,COUNTIF(II$18:II60,"*"&amp;$U60&amp;"_一部(一区画のみ)*")=1),1,""))</f>
        <v/>
      </c>
      <c r="IN60" s="81" t="str">
        <f t="shared" si="185"/>
        <v/>
      </c>
      <c r="IO60" s="81" t="str">
        <f t="shared" si="186"/>
        <v/>
      </c>
      <c r="IP60" s="81" t="str">
        <f t="shared" si="187"/>
        <v/>
      </c>
      <c r="IQ60" s="81" t="str">
        <f t="shared" si="188"/>
        <v/>
      </c>
      <c r="IR60" s="81" t="str">
        <f t="shared" si="189"/>
        <v/>
      </c>
      <c r="IS60" s="81" t="str">
        <f t="shared" si="190"/>
        <v/>
      </c>
      <c r="IT60" s="81" t="str">
        <f t="shared" si="191"/>
        <v/>
      </c>
      <c r="IU60" s="81" t="str">
        <f>IF(OR(IT60="",$E60&lt;&gt;"全部"),"",IF(COUNTIF(IT$18:IT60,"*"&amp;$U60&amp;"_全部*")=1,1,""))</f>
        <v/>
      </c>
      <c r="IV60" s="81" t="str">
        <f t="shared" si="192"/>
        <v/>
      </c>
      <c r="IW60" s="81" t="str">
        <f t="shared" si="193"/>
        <v/>
      </c>
      <c r="IX60" s="81" t="str">
        <f>IF(OR(IT60="",AND($E60&lt;&gt;"一部(追加調査)",$E60&lt;&gt;"一部(一区画のみ)")),"",IF(OR(COUNTIF(IT$18:IT60,"*"&amp;$U60&amp;"_一部(追加調査)*")=1,COUNTIF(IT$18:IT60,"*"&amp;$U60&amp;"_一部(一区画のみ)*")=1),1,""))</f>
        <v/>
      </c>
      <c r="IY60" s="81" t="str">
        <f t="shared" si="194"/>
        <v/>
      </c>
      <c r="IZ60" s="81" t="str">
        <f t="shared" si="195"/>
        <v/>
      </c>
      <c r="JA60" s="81" t="str">
        <f t="shared" si="196"/>
        <v/>
      </c>
      <c r="JB60" s="81" t="str">
        <f t="shared" si="197"/>
        <v/>
      </c>
      <c r="JC60" s="81" t="str">
        <f t="shared" si="198"/>
        <v/>
      </c>
      <c r="JD60" s="81" t="str">
        <f t="shared" si="199"/>
        <v/>
      </c>
      <c r="JE60" s="81" t="str">
        <f t="shared" si="200"/>
        <v/>
      </c>
      <c r="JF60" s="81" t="str">
        <f>IF(OR(JE60="",$E60&lt;&gt;"全部"),"",IF(COUNTIF(JE$18:JE60,"*"&amp;$U60&amp;"_全部*")=1,1,""))</f>
        <v/>
      </c>
      <c r="JG60" s="81" t="str">
        <f t="shared" si="201"/>
        <v/>
      </c>
      <c r="JH60" s="89" t="str">
        <f t="shared" si="202"/>
        <v/>
      </c>
      <c r="JI60" s="81" t="str">
        <f>IF(OR(JE60="",AND($E60&lt;&gt;"一部(追加調査)",$E60&lt;&gt;"一部(一区画のみ)")),"",IF(OR(COUNTIF(JE$18:JE60,"*"&amp;$U60&amp;"_一部(追加調査)*")=1,COUNTIF(JE$18:JE60,"*"&amp;$U60&amp;"_一部(一区画のみ)*")=1),1,""))</f>
        <v/>
      </c>
      <c r="JJ60" s="81" t="str">
        <f t="shared" si="203"/>
        <v/>
      </c>
      <c r="JK60" s="81" t="str">
        <f t="shared" si="204"/>
        <v/>
      </c>
      <c r="JL60" s="81" t="str">
        <f t="shared" si="205"/>
        <v/>
      </c>
      <c r="JM60" s="81" t="str">
        <f t="shared" si="206"/>
        <v/>
      </c>
      <c r="JN60" s="81" t="str">
        <f t="shared" si="207"/>
        <v/>
      </c>
      <c r="JO60" s="81" t="str">
        <f t="shared" si="208"/>
        <v/>
      </c>
      <c r="JP60" s="81" t="str">
        <f t="shared" si="209"/>
        <v/>
      </c>
      <c r="JQ60" s="81" t="str">
        <f>IF(OR(JP60="",$E60&lt;&gt;"全部"),"",IF(COUNTIF(JP$18:JP60,"*"&amp;$U60&amp;"_全部*")=1,1,""))</f>
        <v/>
      </c>
      <c r="JR60" s="81" t="str">
        <f t="shared" si="210"/>
        <v/>
      </c>
      <c r="JS60" s="81" t="str">
        <f t="shared" si="211"/>
        <v/>
      </c>
      <c r="JT60" s="81" t="str">
        <f>IF(OR(JP60="",AND($E60&lt;&gt;"一部(追加調査)",$E60&lt;&gt;"一部(一区画のみ)")),"",IF(OR(COUNTIF(JP$18:JP60,"*"&amp;$U60&amp;"_一部(追加調査)*")=1,COUNTIF(JP$18:JP60,"*"&amp;$U60&amp;"_一部(一区画のみ)*")=1),1,""))</f>
        <v/>
      </c>
      <c r="JU60" s="81" t="str">
        <f t="shared" si="212"/>
        <v/>
      </c>
      <c r="JV60" s="81" t="str">
        <f t="shared" si="213"/>
        <v/>
      </c>
      <c r="JW60" s="81" t="str">
        <f t="shared" si="214"/>
        <v/>
      </c>
      <c r="JX60" s="81" t="str">
        <f t="shared" si="215"/>
        <v/>
      </c>
      <c r="JY60" s="81" t="str">
        <f t="shared" si="216"/>
        <v/>
      </c>
      <c r="JZ60" s="81" t="str">
        <f t="shared" si="217"/>
        <v/>
      </c>
    </row>
    <row r="61" spans="1:286" s="81" customFormat="1" ht="15" customHeight="1">
      <c r="A61" s="79"/>
      <c r="B61" s="82">
        <f t="shared" si="0"/>
        <v>44</v>
      </c>
      <c r="C61" s="65"/>
      <c r="D61" s="66"/>
      <c r="E61" s="67"/>
      <c r="F61" s="68"/>
      <c r="G61" s="69"/>
      <c r="H61" s="70"/>
      <c r="I61" s="71"/>
      <c r="J61" s="71"/>
      <c r="K61" s="71"/>
      <c r="L61" s="71"/>
      <c r="M61" s="71"/>
      <c r="N61" s="71"/>
      <c r="O61" s="71"/>
      <c r="P61" s="71"/>
      <c r="Q61" s="71"/>
      <c r="R61" s="71"/>
      <c r="S61" s="72"/>
      <c r="T61" s="79"/>
      <c r="U61" s="81" t="str">
        <f t="shared" si="1"/>
        <v/>
      </c>
      <c r="V61" s="81" t="str">
        <f>IF(U61="","",COUNTIF(U$18:U61,U61))</f>
        <v/>
      </c>
      <c r="W61" s="81" t="str">
        <f t="shared" si="2"/>
        <v/>
      </c>
      <c r="X61" s="81" t="str">
        <f>IF(OR(W61="",$E61&lt;&gt;"全部"),"",IF(COUNTIF(W$18:W61,"*"&amp;$U61&amp;"_全部*")=1,1,""))</f>
        <v/>
      </c>
      <c r="Y61" s="81" t="str">
        <f t="shared" si="3"/>
        <v/>
      </c>
      <c r="Z61" s="89" t="str">
        <f t="shared" si="4"/>
        <v/>
      </c>
      <c r="AA61" s="81" t="str">
        <f>IF(OR(W61="",AND($E61&lt;&gt;"一部(追加調査)",$E61&lt;&gt;"一部(一区画のみ)")),"",IF(OR(COUNTIF(W$18:W61, "*" &amp; $U61 &amp; "_一部(追加調査)*")=1, COUNTIF(W$18:W61, "*" &amp; $U61 &amp; "_一部(一区画のみ)*")=1), 1, ""))</f>
        <v/>
      </c>
      <c r="AB61" s="81" t="str">
        <f t="shared" si="5"/>
        <v/>
      </c>
      <c r="AC61" s="81" t="str">
        <f t="shared" si="6"/>
        <v/>
      </c>
      <c r="AD61" s="81" t="str">
        <f t="shared" si="7"/>
        <v/>
      </c>
      <c r="AE61" s="81" t="str">
        <f t="shared" si="8"/>
        <v/>
      </c>
      <c r="AF61" s="81" t="str">
        <f t="shared" si="9"/>
        <v/>
      </c>
      <c r="AG61" s="81" t="str">
        <f t="shared" si="10"/>
        <v/>
      </c>
      <c r="AH61" s="81" t="str">
        <f t="shared" si="11"/>
        <v/>
      </c>
      <c r="AI61" s="81" t="str">
        <f>IF(OR(AH61="",$E61&lt;&gt;"全部"),"",IF(COUNTIF(AH$18:AH61,"*"&amp;$U61&amp;"_全部*")=1,1,""))</f>
        <v/>
      </c>
      <c r="AJ61" s="81" t="str">
        <f t="shared" si="12"/>
        <v/>
      </c>
      <c r="AK61" s="81" t="str">
        <f t="shared" si="13"/>
        <v/>
      </c>
      <c r="AL61" s="81" t="str">
        <f>IF(OR(AH61="",AND($E61&lt;&gt;"一部(追加調査)",$E61&lt;&gt;"一部(一区画のみ)")),"",IF(OR(COUNTIF(AH$18:AH61,"*"&amp;$U61&amp;"_一部(追加調査)*")=1,COUNTIF(AH$18:AH61,"*"&amp;$U61&amp;"_一部(一区画のみ)*")=1),1,""))</f>
        <v/>
      </c>
      <c r="AM61" s="81" t="str">
        <f t="shared" si="14"/>
        <v/>
      </c>
      <c r="AN61" s="81" t="str">
        <f t="shared" si="15"/>
        <v/>
      </c>
      <c r="AO61" s="81" t="str">
        <f t="shared" si="16"/>
        <v/>
      </c>
      <c r="AP61" s="81" t="str">
        <f t="shared" si="17"/>
        <v/>
      </c>
      <c r="AQ61" s="81" t="str">
        <f t="shared" si="18"/>
        <v/>
      </c>
      <c r="AR61" s="81" t="str">
        <f t="shared" si="19"/>
        <v/>
      </c>
      <c r="AS61" s="81" t="str">
        <f t="shared" si="20"/>
        <v/>
      </c>
      <c r="AT61" s="81" t="str">
        <f>IF(OR(AS61="",$E61&lt;&gt;"全部"),"",IF(COUNTIF(AS$18:AS61,"*"&amp;$U61&amp;"_全部*")=1,1,""))</f>
        <v/>
      </c>
      <c r="AU61" s="81" t="str">
        <f t="shared" si="21"/>
        <v/>
      </c>
      <c r="AV61" s="89" t="str">
        <f t="shared" si="22"/>
        <v/>
      </c>
      <c r="AW61" s="81" t="str">
        <f>IF(OR(AS61="",AND($E61&lt;&gt;"一部(追加調査)",$E61&lt;&gt;"一部(一区画のみ)")),"",IF(OR(COUNTIF(AS$18:AS61,"*"&amp;$U61&amp;"_一部(追加調査)*")=1,COUNTIF(AS$18:AS61,"*"&amp;$U61&amp;"_一部(一区画のみ)*")=1),1,""))</f>
        <v/>
      </c>
      <c r="AX61" s="81" t="str">
        <f t="shared" si="23"/>
        <v/>
      </c>
      <c r="AY61" s="81" t="str">
        <f t="shared" si="24"/>
        <v/>
      </c>
      <c r="AZ61" s="81" t="str">
        <f t="shared" si="25"/>
        <v/>
      </c>
      <c r="BA61" s="81" t="str">
        <f t="shared" si="26"/>
        <v/>
      </c>
      <c r="BB61" s="81" t="str">
        <f t="shared" si="27"/>
        <v/>
      </c>
      <c r="BC61" s="81" t="str">
        <f t="shared" si="28"/>
        <v/>
      </c>
      <c r="BD61" s="81" t="str">
        <f t="shared" si="29"/>
        <v/>
      </c>
      <c r="BE61" s="81" t="str">
        <f>IF(OR(BD61="",$E61&lt;&gt;"全部"),"",IF(COUNTIF(BD$18:BD61,"*"&amp;$U61&amp;"_全部*")=1,1,""))</f>
        <v/>
      </c>
      <c r="BF61" s="81" t="str">
        <f t="shared" si="30"/>
        <v/>
      </c>
      <c r="BG61" s="81" t="str">
        <f t="shared" si="31"/>
        <v/>
      </c>
      <c r="BH61" s="81" t="str">
        <f>IF(OR(BD61="",AND($E61&lt;&gt;"一部(追加調査)",$E61&lt;&gt;"一部(一区画のみ)")),"",IF(OR(COUNTIF(BD$18:BD61,"*"&amp;$U61&amp;"_一部(追加調査)*")=1, COUNTIF(BD$18:BD61,"*"&amp;$U61&amp;"_一部(一区画のみ)*")=1),1,""))</f>
        <v/>
      </c>
      <c r="BI61" s="81" t="str">
        <f t="shared" si="32"/>
        <v/>
      </c>
      <c r="BJ61" s="81" t="str">
        <f t="shared" si="33"/>
        <v/>
      </c>
      <c r="BK61" s="81" t="str">
        <f t="shared" si="34"/>
        <v/>
      </c>
      <c r="BL61" s="81" t="str">
        <f t="shared" si="35"/>
        <v/>
      </c>
      <c r="BM61" s="81" t="str">
        <f t="shared" si="36"/>
        <v/>
      </c>
      <c r="BN61" s="81" t="str">
        <f t="shared" si="37"/>
        <v/>
      </c>
      <c r="BO61" s="81" t="str">
        <f t="shared" si="38"/>
        <v/>
      </c>
      <c r="BP61" s="81" t="str">
        <f>IF(OR(BO61="",$E61&lt;&gt;"全部"),"",IF(COUNTIF(BO$18:BO61,"*"&amp;$U61&amp;"_全部*")=1,1,""))</f>
        <v/>
      </c>
      <c r="BQ61" s="81" t="str">
        <f t="shared" si="39"/>
        <v/>
      </c>
      <c r="BR61" s="89" t="str">
        <f t="shared" si="40"/>
        <v/>
      </c>
      <c r="BS61" s="81" t="str">
        <f>IF(OR(BO61="",AND($E61&lt;&gt;"一部(追加調査)",$E61&lt;&gt;"一部(一区画のみ)")),"",IF(OR(COUNTIF(BO$18:BO61,"*"&amp;$U61&amp;"_一部(追加調査)*")=1, COUNTIF(BO$18:BO61,"*"&amp;$U61&amp;"_一部(一区画のみ*")=1),1,""))</f>
        <v/>
      </c>
      <c r="BT61" s="81" t="str">
        <f t="shared" si="41"/>
        <v/>
      </c>
      <c r="BU61" s="81" t="str">
        <f t="shared" si="42"/>
        <v/>
      </c>
      <c r="BV61" s="81" t="str">
        <f t="shared" si="43"/>
        <v/>
      </c>
      <c r="BW61" s="81" t="str">
        <f t="shared" si="44"/>
        <v/>
      </c>
      <c r="BX61" s="81" t="str">
        <f t="shared" si="45"/>
        <v/>
      </c>
      <c r="BY61" s="81" t="str">
        <f t="shared" si="46"/>
        <v/>
      </c>
      <c r="BZ61" s="81" t="str">
        <f t="shared" si="47"/>
        <v/>
      </c>
      <c r="CA61" s="81" t="str">
        <f>IF(OR(BZ61="",$E61&lt;&gt;"全部"),"",IF(COUNTIF(BZ$18:BZ61,"*"&amp;$U61&amp;"_全部*")=1,1,""))</f>
        <v/>
      </c>
      <c r="CB61" s="81" t="str">
        <f t="shared" si="48"/>
        <v/>
      </c>
      <c r="CC61" s="81" t="str">
        <f t="shared" si="49"/>
        <v/>
      </c>
      <c r="CD61" s="81" t="str">
        <f>IF(OR(BZ61="",AND($E61&lt;&gt;"一部(追加調査)",$E61&lt;&gt;"一部(一区画のみ)")),"",IF(OR(COUNTIF(BZ$18:BZ61,"*"&amp;$U61&amp;"_一部(追加調査)*")=1,COUNTIF(BZ$18:BZ61,"*"&amp;$U61&amp;"_一部(一区画のみ)*")=1),1,""))</f>
        <v/>
      </c>
      <c r="CE61" s="81" t="str">
        <f t="shared" si="50"/>
        <v/>
      </c>
      <c r="CF61" s="81" t="str">
        <f t="shared" si="51"/>
        <v/>
      </c>
      <c r="CG61" s="81" t="str">
        <f t="shared" si="52"/>
        <v/>
      </c>
      <c r="CH61" s="81" t="str">
        <f t="shared" si="53"/>
        <v/>
      </c>
      <c r="CI61" s="81" t="str">
        <f t="shared" si="54"/>
        <v/>
      </c>
      <c r="CJ61" s="81" t="str">
        <f t="shared" si="55"/>
        <v/>
      </c>
      <c r="CK61" s="81" t="str">
        <f t="shared" si="56"/>
        <v/>
      </c>
      <c r="CL61" s="81" t="str">
        <f>IF(OR(CK61="",$E61&lt;&gt;"全部"),"",IF(COUNTIF(CK$18:CK61,"*"&amp;$U61&amp;"_全部*")=1,1,""))</f>
        <v/>
      </c>
      <c r="CM61" s="81" t="str">
        <f t="shared" si="57"/>
        <v/>
      </c>
      <c r="CN61" s="89" t="str">
        <f t="shared" si="58"/>
        <v/>
      </c>
      <c r="CO61" s="81" t="str">
        <f>IF(OR(CK61="",AND($E61&lt;&gt;"一部(追加調査)",$E61&lt;&gt;"一部(一区画のみ)")),"",IF(OR(COUNTIF(CK$18:CK61,"*"&amp;$U61&amp;"_一部(追加調査)*")=1,COUNTIF(CK$18:CK61,"*"&amp;$U61&amp;"_一部(一区画のみ)*")=1),1,""))</f>
        <v/>
      </c>
      <c r="CP61" s="81" t="str">
        <f t="shared" si="59"/>
        <v/>
      </c>
      <c r="CQ61" s="81" t="str">
        <f t="shared" si="60"/>
        <v/>
      </c>
      <c r="CR61" s="81" t="str">
        <f t="shared" si="61"/>
        <v/>
      </c>
      <c r="CS61" s="81" t="str">
        <f t="shared" si="62"/>
        <v/>
      </c>
      <c r="CT61" s="81" t="str">
        <f t="shared" si="63"/>
        <v/>
      </c>
      <c r="CU61" s="81" t="str">
        <f t="shared" si="64"/>
        <v/>
      </c>
      <c r="CV61" s="81" t="str">
        <f t="shared" si="65"/>
        <v/>
      </c>
      <c r="CW61" s="81" t="str">
        <f>IF(OR(CV61="",$E61&lt;&gt;"全部"),"",IF(COUNTIF(CV$18:CV61,"*"&amp;$U61&amp;"_全部*")=1,1,""))</f>
        <v/>
      </c>
      <c r="CX61" s="81" t="str">
        <f t="shared" si="66"/>
        <v/>
      </c>
      <c r="CY61" s="81" t="str">
        <f t="shared" si="67"/>
        <v/>
      </c>
      <c r="CZ61" s="81" t="str">
        <f>IF(OR(CV61="",AND($E61&lt;&gt;"一部(追加調査)",$E61&lt;&gt;"一部(一区画のみ)")),"",IF(OR(COUNTIF(CV$18:CV61,"*"&amp;$U61&amp;"_一部(追加調査)*")=1,COUNTIF(CV$18:CV61,"*"&amp;$U61&amp;"_一部(一区画のみ)*")=1),1,""))</f>
        <v/>
      </c>
      <c r="DA61" s="81" t="str">
        <f t="shared" si="68"/>
        <v/>
      </c>
      <c r="DB61" s="81" t="str">
        <f t="shared" si="69"/>
        <v/>
      </c>
      <c r="DC61" s="81" t="str">
        <f t="shared" si="70"/>
        <v/>
      </c>
      <c r="DD61" s="81" t="str">
        <f t="shared" si="71"/>
        <v/>
      </c>
      <c r="DE61" s="81" t="str">
        <f t="shared" si="72"/>
        <v/>
      </c>
      <c r="DF61" s="81" t="str">
        <f t="shared" si="73"/>
        <v/>
      </c>
      <c r="DG61" s="81" t="str">
        <f t="shared" si="74"/>
        <v/>
      </c>
      <c r="DH61" s="81" t="str">
        <f>IF(OR(DG61="",$E61&lt;&gt;"全部"),"",IF(COUNTIF(DG$18:DG61,"*"&amp;$U61&amp;"_全部*")=1,1,""))</f>
        <v/>
      </c>
      <c r="DI61" s="81" t="str">
        <f t="shared" si="75"/>
        <v/>
      </c>
      <c r="DJ61" s="89" t="str">
        <f t="shared" si="76"/>
        <v/>
      </c>
      <c r="DK61" s="81" t="str">
        <f>IF(OR(DG61="",AND($E61&lt;&gt;"一部(追加調査)",$E61&lt;&gt;"一部(一区画のみ)")),"",IF(OR(COUNTIF(DG$18:DG61,"*"&amp;$U61&amp;"_一部(追加調査)*")=1,COUNTIF(DG$18:DG61,"*"&amp;$U61&amp;"_一部(一区画のみ)*")=1),1,""))</f>
        <v/>
      </c>
      <c r="DL61" s="81" t="str">
        <f t="shared" si="77"/>
        <v/>
      </c>
      <c r="DM61" s="81" t="str">
        <f t="shared" si="78"/>
        <v/>
      </c>
      <c r="DN61" s="81" t="str">
        <f t="shared" si="79"/>
        <v/>
      </c>
      <c r="DO61" s="81" t="str">
        <f t="shared" si="80"/>
        <v/>
      </c>
      <c r="DP61" s="81" t="str">
        <f t="shared" si="81"/>
        <v/>
      </c>
      <c r="DQ61" s="81" t="str">
        <f t="shared" si="82"/>
        <v/>
      </c>
      <c r="DR61" s="81" t="str">
        <f t="shared" si="83"/>
        <v/>
      </c>
      <c r="DS61" s="81" t="str">
        <f>IF(OR(DR61="",$E61&lt;&gt;"全部"),"",IF(COUNTIF(DR$18:DR61,"*"&amp;$U61&amp;"_全部*")=1,1,""))</f>
        <v/>
      </c>
      <c r="DT61" s="81" t="str">
        <f t="shared" si="84"/>
        <v/>
      </c>
      <c r="DU61" s="81" t="str">
        <f t="shared" si="85"/>
        <v/>
      </c>
      <c r="DV61" s="81" t="str">
        <f>IF(OR(DR61="",AND($E61&lt;&gt;"一部(追加調査)",$E61&lt;&gt;"一部(一区画のみ)")),"",IF(OR(COUNTIF(DR$18:DR61,"*"&amp;$U61&amp;"_一部(追加調査)*")=1,COUNTIF(DR$18:DR61,"*"&amp;$U61&amp;"_一部(一区画のみ)*")=1),1,""))</f>
        <v/>
      </c>
      <c r="DW61" s="81" t="str">
        <f t="shared" si="86"/>
        <v/>
      </c>
      <c r="DX61" s="81" t="str">
        <f t="shared" si="87"/>
        <v/>
      </c>
      <c r="DY61" s="81" t="str">
        <f t="shared" si="88"/>
        <v/>
      </c>
      <c r="DZ61" s="81" t="str">
        <f t="shared" si="89"/>
        <v/>
      </c>
      <c r="EA61" s="81" t="str">
        <f t="shared" si="90"/>
        <v/>
      </c>
      <c r="EB61" s="81" t="str">
        <f t="shared" si="91"/>
        <v/>
      </c>
      <c r="EC61" s="81" t="str">
        <f t="shared" si="92"/>
        <v/>
      </c>
      <c r="ED61" s="81" t="str">
        <f>IF(OR(EC61="",$E61&lt;&gt;"全部"),"",IF(COUNTIF(EC$18:EC61,"*"&amp;$U61&amp;"_全部*")=1,1,""))</f>
        <v/>
      </c>
      <c r="EE61" s="81" t="str">
        <f t="shared" si="93"/>
        <v/>
      </c>
      <c r="EF61" s="89" t="str">
        <f t="shared" si="94"/>
        <v/>
      </c>
      <c r="EG61" s="81" t="str">
        <f>IF(OR(EC61="",AND($E61&lt;&gt;"一部(追加調査)",$E61&lt;&gt;"一部(一区画のみ)")),"",IF(OR(COUNTIF(EC$18:EC61,"*"&amp;$U61&amp;"_一部(追加調査)*")=1,COUNTIF(EC$18:EC61,"*"&amp;$U61&amp;"_一部(一区画のみ)*")=1),1,""))</f>
        <v/>
      </c>
      <c r="EH61" s="81" t="str">
        <f t="shared" si="95"/>
        <v/>
      </c>
      <c r="EI61" s="81" t="str">
        <f t="shared" si="96"/>
        <v/>
      </c>
      <c r="EJ61" s="81" t="str">
        <f t="shared" si="97"/>
        <v/>
      </c>
      <c r="EK61" s="81" t="str">
        <f t="shared" si="98"/>
        <v/>
      </c>
      <c r="EL61" s="81" t="str">
        <f t="shared" si="99"/>
        <v/>
      </c>
      <c r="EM61" s="81" t="str">
        <f t="shared" si="100"/>
        <v/>
      </c>
      <c r="EN61" s="81" t="str">
        <f t="shared" si="101"/>
        <v/>
      </c>
      <c r="EO61" s="81" t="str">
        <f>IF(OR(EN61="",$E61&lt;&gt;"全部"),"",IF(COUNTIF(EN$18:EN61,"*"&amp;$U61&amp;"_全部*")=1,1,""))</f>
        <v/>
      </c>
      <c r="EP61" s="81" t="str">
        <f t="shared" si="102"/>
        <v/>
      </c>
      <c r="EQ61" s="81" t="str">
        <f t="shared" si="103"/>
        <v/>
      </c>
      <c r="ER61" s="81" t="str">
        <f>IF(OR(EN61="",AND($E61&lt;&gt;"一部(追加調査)",$E61&lt;&gt;"一部(一区画のみ)")),"",IF(OR(COUNTIF(EN$18:EN61,"*"&amp;$U61&amp;"_一部(追加調査)*")=1,COUNTIF(EN$18:EN61,"*"&amp;$U61&amp;"_一部(一区画のみ)*")=1),1,""))</f>
        <v/>
      </c>
      <c r="ES61" s="81" t="str">
        <f t="shared" si="104"/>
        <v/>
      </c>
      <c r="ET61" s="81" t="str">
        <f t="shared" si="105"/>
        <v/>
      </c>
      <c r="EU61" s="81" t="str">
        <f t="shared" si="106"/>
        <v/>
      </c>
      <c r="EV61" s="81" t="str">
        <f t="shared" si="107"/>
        <v/>
      </c>
      <c r="EW61" s="81" t="str">
        <f t="shared" si="108"/>
        <v/>
      </c>
      <c r="EX61" s="81" t="str">
        <f t="shared" si="109"/>
        <v/>
      </c>
      <c r="EY61" s="81" t="str">
        <f t="shared" si="110"/>
        <v/>
      </c>
      <c r="EZ61" s="81" t="str">
        <f>IF(OR(EY61="",$E61&lt;&gt;"全部"),"",IF(COUNTIF(EY$18:EY61,"*"&amp;$U61&amp;"_全部*")=1,1,""))</f>
        <v/>
      </c>
      <c r="FA61" s="81" t="str">
        <f t="shared" si="111"/>
        <v/>
      </c>
      <c r="FB61" s="89" t="str">
        <f t="shared" si="112"/>
        <v/>
      </c>
      <c r="FC61" s="81" t="str">
        <f>IF(OR(EY61="",AND($E61&lt;&gt;"一部(追加調査)",$E61&lt;&gt;"一部(一区画のみ)")),"",IF(OR(COUNTIF(EY$18:EY61,"*"&amp;$U61&amp;"_一部(追加調査)*")=1,COUNTIF(EY$18:EY61,"*"&amp;$U61&amp;"_一部(一区画のみ)*")=1),1,""))</f>
        <v/>
      </c>
      <c r="FD61" s="81" t="str">
        <f t="shared" si="113"/>
        <v/>
      </c>
      <c r="FE61" s="81" t="str">
        <f t="shared" si="114"/>
        <v/>
      </c>
      <c r="FF61" s="81" t="str">
        <f t="shared" si="115"/>
        <v/>
      </c>
      <c r="FG61" s="81" t="str">
        <f t="shared" si="116"/>
        <v/>
      </c>
      <c r="FH61" s="81" t="str">
        <f t="shared" si="117"/>
        <v/>
      </c>
      <c r="FI61" s="81" t="str">
        <f t="shared" si="118"/>
        <v/>
      </c>
      <c r="FJ61" s="81" t="str">
        <f t="shared" si="119"/>
        <v/>
      </c>
      <c r="FK61" s="81" t="str">
        <f>IF(OR(FJ61="",$E61&lt;&gt;"全部"),"",IF(COUNTIF(FJ$18:FJ61,"*"&amp;$U61&amp;"_全部*")=1,1,""))</f>
        <v/>
      </c>
      <c r="FL61" s="81" t="str">
        <f t="shared" si="120"/>
        <v/>
      </c>
      <c r="FM61" s="81" t="str">
        <f t="shared" si="121"/>
        <v/>
      </c>
      <c r="FN61" s="81" t="str">
        <f>IF(OR(FJ61="",AND($E61&lt;&gt;"一部(追加調査)",$E61&lt;&gt;"一部(一区画のみ)")),"",IF(OR(COUNTIF(FJ$18:FJ61,"*"&amp;$U61&amp;"_一部(追加調査)*")=1,COUNTIF(FJ$18:FJ61,"*"&amp;$U61&amp;"_一部(一区画のみ)*")=1),1,""))</f>
        <v/>
      </c>
      <c r="FO61" s="81" t="str">
        <f t="shared" si="122"/>
        <v/>
      </c>
      <c r="FP61" s="81" t="str">
        <f t="shared" si="123"/>
        <v/>
      </c>
      <c r="FQ61" s="81" t="str">
        <f t="shared" si="124"/>
        <v/>
      </c>
      <c r="FR61" s="81" t="str">
        <f t="shared" si="125"/>
        <v/>
      </c>
      <c r="FS61" s="81" t="str">
        <f t="shared" si="126"/>
        <v/>
      </c>
      <c r="FT61" s="81" t="str">
        <f t="shared" si="127"/>
        <v/>
      </c>
      <c r="FU61" s="81" t="str">
        <f t="shared" si="128"/>
        <v/>
      </c>
      <c r="FV61" s="81" t="str">
        <f>IF(OR(FU61="",$E61&lt;&gt;"全部"),"",IF(COUNTIF(FU$18:FU61,"*"&amp;$U61&amp;"_全部*")=1,1,""))</f>
        <v/>
      </c>
      <c r="FW61" s="81" t="str">
        <f t="shared" si="129"/>
        <v/>
      </c>
      <c r="FX61" s="89" t="str">
        <f t="shared" si="130"/>
        <v/>
      </c>
      <c r="FY61" s="81" t="str">
        <f>IF(OR(FU61="",AND($E61&lt;&gt;"一部(追加調査)",$E61&lt;&gt;"一部(一区画のみ)")),"",IF(OR(COUNTIF(FU$18:FU61,"*"&amp;$U61&amp;"_一部(追加調査)*")=1,COUNTIF(FU$18:FU61,"*"&amp;$U61&amp;"_一部(一区画のみ)*")=1),1,""))</f>
        <v/>
      </c>
      <c r="FZ61" s="81" t="str">
        <f t="shared" si="131"/>
        <v/>
      </c>
      <c r="GA61" s="81" t="str">
        <f t="shared" si="132"/>
        <v/>
      </c>
      <c r="GB61" s="81" t="str">
        <f t="shared" si="133"/>
        <v/>
      </c>
      <c r="GC61" s="81" t="str">
        <f t="shared" si="134"/>
        <v/>
      </c>
      <c r="GD61" s="81" t="str">
        <f t="shared" si="135"/>
        <v/>
      </c>
      <c r="GE61" s="81" t="str">
        <f t="shared" si="136"/>
        <v/>
      </c>
      <c r="GF61" s="81" t="str">
        <f t="shared" si="137"/>
        <v/>
      </c>
      <c r="GG61" s="81" t="str">
        <f>IF(OR(GF61="",$E61&lt;&gt;"全部"),"",IF(COUNTIF(GF$18:GF61,"*"&amp;$U61&amp;"_全部*")=1,1,""))</f>
        <v/>
      </c>
      <c r="GH61" s="81" t="str">
        <f t="shared" si="138"/>
        <v/>
      </c>
      <c r="GI61" s="81" t="str">
        <f t="shared" si="139"/>
        <v/>
      </c>
      <c r="GJ61" s="81" t="str">
        <f>IF(OR(GF61="",AND($E61&lt;&gt;"一部(追加調査)",$E61&lt;&gt;"一部(一区画のみ)")),"",IF(OR(COUNTIF(GF$18:GF61,"*"&amp;$U61&amp;"_一部(追加調査)*")=1,COUNTIF(GF$18:GF61,"*"&amp;$U61&amp;"_一部(一区画のみ)*")=1),1,""))</f>
        <v/>
      </c>
      <c r="GK61" s="81" t="str">
        <f t="shared" si="140"/>
        <v/>
      </c>
      <c r="GL61" s="81" t="str">
        <f t="shared" si="141"/>
        <v/>
      </c>
      <c r="GM61" s="81" t="str">
        <f t="shared" si="142"/>
        <v/>
      </c>
      <c r="GN61" s="81" t="str">
        <f t="shared" si="143"/>
        <v/>
      </c>
      <c r="GO61" s="81" t="str">
        <f t="shared" si="144"/>
        <v/>
      </c>
      <c r="GP61" s="81" t="str">
        <f t="shared" si="145"/>
        <v/>
      </c>
      <c r="GQ61" s="81" t="str">
        <f t="shared" si="146"/>
        <v/>
      </c>
      <c r="GR61" s="81" t="str">
        <f>IF(OR(GQ61="",$E61&lt;&gt;"全部"),"",IF(COUNTIF(GQ$18:GQ61,"*"&amp;$U61&amp;"_全部*")=1,1,""))</f>
        <v/>
      </c>
      <c r="GS61" s="81" t="str">
        <f t="shared" si="147"/>
        <v/>
      </c>
      <c r="GT61" s="89" t="str">
        <f t="shared" si="148"/>
        <v/>
      </c>
      <c r="GU61" s="81" t="str">
        <f>IF(OR(GQ61="",AND($E61&lt;&gt;"一部(追加調査)",$E61&lt;&gt;"一部(一区画のみ)")),"",IF(OR(COUNTIF(GQ$18:GQ61,"*"&amp;$U61&amp;"_一部(追加調査)*")=1,COUNTIF(GQ$18:GQ61,"*"&amp;$U61&amp;"_一部(一区画のみ)*")=1),1,""))</f>
        <v/>
      </c>
      <c r="GV61" s="81" t="str">
        <f t="shared" si="149"/>
        <v/>
      </c>
      <c r="GW61" s="81" t="str">
        <f t="shared" si="150"/>
        <v/>
      </c>
      <c r="GX61" s="81" t="str">
        <f t="shared" si="151"/>
        <v/>
      </c>
      <c r="GY61" s="81" t="str">
        <f t="shared" si="152"/>
        <v/>
      </c>
      <c r="GZ61" s="81" t="str">
        <f t="shared" si="153"/>
        <v/>
      </c>
      <c r="HA61" s="81" t="str">
        <f t="shared" si="154"/>
        <v/>
      </c>
      <c r="HB61" s="81" t="str">
        <f t="shared" si="155"/>
        <v/>
      </c>
      <c r="HC61" s="81" t="str">
        <f>IF(OR(HB61="",$E61&lt;&gt;"全部"),"",IF(COUNTIF(HB$18:HB61,"*"&amp;$U61&amp;"_全部*")=1,1,""))</f>
        <v/>
      </c>
      <c r="HD61" s="81" t="str">
        <f t="shared" si="156"/>
        <v/>
      </c>
      <c r="HE61" s="81" t="str">
        <f t="shared" si="157"/>
        <v/>
      </c>
      <c r="HF61" s="81" t="str">
        <f>IF(OR(HB61="",AND($E61&lt;&gt;"一部(追加調査)",$E61&lt;&gt;"一部(一区画のみ)")),"",IF(OR(COUNTIF(HB$18:HB61,"*"&amp;$U61&amp;"_一部(追加調査)*")=1,COUNTIF(HB$18:HB61,"*"&amp;$U61&amp;"_一部(一区画のみ)*")=1),1,""))</f>
        <v/>
      </c>
      <c r="HG61" s="81" t="str">
        <f t="shared" si="158"/>
        <v/>
      </c>
      <c r="HH61" s="81" t="str">
        <f t="shared" si="159"/>
        <v/>
      </c>
      <c r="HI61" s="81" t="str">
        <f t="shared" si="160"/>
        <v/>
      </c>
      <c r="HJ61" s="81" t="str">
        <f t="shared" si="161"/>
        <v/>
      </c>
      <c r="HK61" s="81" t="str">
        <f t="shared" si="162"/>
        <v/>
      </c>
      <c r="HL61" s="81" t="str">
        <f t="shared" si="163"/>
        <v/>
      </c>
      <c r="HM61" s="81" t="str">
        <f t="shared" si="164"/>
        <v/>
      </c>
      <c r="HN61" s="81" t="str">
        <f>IF(OR(HM61="",$E61&lt;&gt;"全部"),"",IF(COUNTIF(HM$18:HM61,"*"&amp;$U61&amp;"_全部*")=1,1,""))</f>
        <v/>
      </c>
      <c r="HO61" s="81" t="str">
        <f t="shared" si="165"/>
        <v/>
      </c>
      <c r="HP61" s="89" t="str">
        <f t="shared" si="166"/>
        <v/>
      </c>
      <c r="HQ61" s="81" t="str">
        <f>IF(OR(HM61="",AND($E61&lt;&gt;"一部(追加調査)",$E61&lt;&gt;"一部(一区画のみ)")),"",IF(OR(COUNTIF(HM$18:HM61,"*"&amp;$U61&amp;"_一部(追加調査)*")=1,COUNTIF(HM$18:HM61,"*"&amp;$U61&amp;"_一部(一区画のみ)*")=1),1,""))</f>
        <v/>
      </c>
      <c r="HR61" s="81" t="str">
        <f t="shared" si="167"/>
        <v/>
      </c>
      <c r="HS61" s="81" t="str">
        <f t="shared" si="168"/>
        <v/>
      </c>
      <c r="HT61" s="81" t="str">
        <f t="shared" si="169"/>
        <v/>
      </c>
      <c r="HU61" s="81" t="str">
        <f t="shared" si="170"/>
        <v/>
      </c>
      <c r="HV61" s="81" t="str">
        <f t="shared" si="171"/>
        <v/>
      </c>
      <c r="HW61" s="81" t="str">
        <f t="shared" si="172"/>
        <v/>
      </c>
      <c r="HX61" s="81" t="str">
        <f t="shared" si="173"/>
        <v/>
      </c>
      <c r="HY61" s="81" t="str">
        <f>IF(OR(HX61="",$E61&lt;&gt;"全部"),"",IF(COUNTIF(HX$18:HX61,"*"&amp;$U61&amp;"_全部*")=1,1,""))</f>
        <v/>
      </c>
      <c r="HZ61" s="81" t="str">
        <f t="shared" si="174"/>
        <v/>
      </c>
      <c r="IA61" s="81" t="str">
        <f t="shared" si="175"/>
        <v/>
      </c>
      <c r="IB61" s="81" t="str">
        <f>IF(OR(HX61="",AND($E61&lt;&gt;"一部(追加調査)",$E61&lt;&gt;"一部(一区画のみ)")),"",IF(OR(COUNTIF(HX$18:HX61,"*"&amp;$U61&amp;"_一部(追加調査)*")=1,COUNTIF(HX$18:HX61,"*"&amp;$U61&amp;"_一部(一区画のみ)*")=1),1,""))</f>
        <v/>
      </c>
      <c r="IC61" s="81" t="str">
        <f t="shared" si="176"/>
        <v/>
      </c>
      <c r="ID61" s="81" t="str">
        <f t="shared" si="177"/>
        <v/>
      </c>
      <c r="IE61" s="81" t="str">
        <f t="shared" si="178"/>
        <v/>
      </c>
      <c r="IF61" s="81" t="str">
        <f t="shared" si="179"/>
        <v/>
      </c>
      <c r="IG61" s="81" t="str">
        <f t="shared" si="180"/>
        <v/>
      </c>
      <c r="IH61" s="81" t="str">
        <f t="shared" si="181"/>
        <v/>
      </c>
      <c r="II61" s="81" t="str">
        <f t="shared" si="182"/>
        <v/>
      </c>
      <c r="IJ61" s="81" t="str">
        <f>IF(OR(II61="",$E61&lt;&gt;"全部"),"",IF(COUNTIF(II$18:II61,"*"&amp;$U61&amp;"_全部*")=1,1,""))</f>
        <v/>
      </c>
      <c r="IK61" s="81" t="str">
        <f t="shared" si="183"/>
        <v/>
      </c>
      <c r="IL61" s="89" t="str">
        <f t="shared" si="184"/>
        <v/>
      </c>
      <c r="IM61" s="81" t="str">
        <f>IF(OR(II61="",AND($E61&lt;&gt;"一部(追加調査)",$E61&lt;&gt;"一部(一区画のみ)")),"",IF(OR(COUNTIF(II$18:II61,"*"&amp;$U61&amp;"_一部(追加調査)*")=1,COUNTIF(II$18:II61,"*"&amp;$U61&amp;"_一部(一区画のみ)*")=1),1,""))</f>
        <v/>
      </c>
      <c r="IN61" s="81" t="str">
        <f t="shared" si="185"/>
        <v/>
      </c>
      <c r="IO61" s="81" t="str">
        <f t="shared" si="186"/>
        <v/>
      </c>
      <c r="IP61" s="81" t="str">
        <f t="shared" si="187"/>
        <v/>
      </c>
      <c r="IQ61" s="81" t="str">
        <f t="shared" si="188"/>
        <v/>
      </c>
      <c r="IR61" s="81" t="str">
        <f t="shared" si="189"/>
        <v/>
      </c>
      <c r="IS61" s="81" t="str">
        <f t="shared" si="190"/>
        <v/>
      </c>
      <c r="IT61" s="81" t="str">
        <f t="shared" si="191"/>
        <v/>
      </c>
      <c r="IU61" s="81" t="str">
        <f>IF(OR(IT61="",$E61&lt;&gt;"全部"),"",IF(COUNTIF(IT$18:IT61,"*"&amp;$U61&amp;"_全部*")=1,1,""))</f>
        <v/>
      </c>
      <c r="IV61" s="81" t="str">
        <f t="shared" si="192"/>
        <v/>
      </c>
      <c r="IW61" s="81" t="str">
        <f t="shared" si="193"/>
        <v/>
      </c>
      <c r="IX61" s="81" t="str">
        <f>IF(OR(IT61="",AND($E61&lt;&gt;"一部(追加調査)",$E61&lt;&gt;"一部(一区画のみ)")),"",IF(OR(COUNTIF(IT$18:IT61,"*"&amp;$U61&amp;"_一部(追加調査)*")=1,COUNTIF(IT$18:IT61,"*"&amp;$U61&amp;"_一部(一区画のみ)*")=1),1,""))</f>
        <v/>
      </c>
      <c r="IY61" s="81" t="str">
        <f t="shared" si="194"/>
        <v/>
      </c>
      <c r="IZ61" s="81" t="str">
        <f t="shared" si="195"/>
        <v/>
      </c>
      <c r="JA61" s="81" t="str">
        <f t="shared" si="196"/>
        <v/>
      </c>
      <c r="JB61" s="81" t="str">
        <f t="shared" si="197"/>
        <v/>
      </c>
      <c r="JC61" s="81" t="str">
        <f t="shared" si="198"/>
        <v/>
      </c>
      <c r="JD61" s="81" t="str">
        <f t="shared" si="199"/>
        <v/>
      </c>
      <c r="JE61" s="81" t="str">
        <f t="shared" si="200"/>
        <v/>
      </c>
      <c r="JF61" s="81" t="str">
        <f>IF(OR(JE61="",$E61&lt;&gt;"全部"),"",IF(COUNTIF(JE$18:JE61,"*"&amp;$U61&amp;"_全部*")=1,1,""))</f>
        <v/>
      </c>
      <c r="JG61" s="81" t="str">
        <f t="shared" si="201"/>
        <v/>
      </c>
      <c r="JH61" s="89" t="str">
        <f t="shared" si="202"/>
        <v/>
      </c>
      <c r="JI61" s="81" t="str">
        <f>IF(OR(JE61="",AND($E61&lt;&gt;"一部(追加調査)",$E61&lt;&gt;"一部(一区画のみ)")),"",IF(OR(COUNTIF(JE$18:JE61,"*"&amp;$U61&amp;"_一部(追加調査)*")=1,COUNTIF(JE$18:JE61,"*"&amp;$U61&amp;"_一部(一区画のみ)*")=1),1,""))</f>
        <v/>
      </c>
      <c r="JJ61" s="81" t="str">
        <f t="shared" si="203"/>
        <v/>
      </c>
      <c r="JK61" s="81" t="str">
        <f t="shared" si="204"/>
        <v/>
      </c>
      <c r="JL61" s="81" t="str">
        <f t="shared" si="205"/>
        <v/>
      </c>
      <c r="JM61" s="81" t="str">
        <f t="shared" si="206"/>
        <v/>
      </c>
      <c r="JN61" s="81" t="str">
        <f t="shared" si="207"/>
        <v/>
      </c>
      <c r="JO61" s="81" t="str">
        <f t="shared" si="208"/>
        <v/>
      </c>
      <c r="JP61" s="81" t="str">
        <f t="shared" si="209"/>
        <v/>
      </c>
      <c r="JQ61" s="81" t="str">
        <f>IF(OR(JP61="",$E61&lt;&gt;"全部"),"",IF(COUNTIF(JP$18:JP61,"*"&amp;$U61&amp;"_全部*")=1,1,""))</f>
        <v/>
      </c>
      <c r="JR61" s="81" t="str">
        <f t="shared" si="210"/>
        <v/>
      </c>
      <c r="JS61" s="81" t="str">
        <f t="shared" si="211"/>
        <v/>
      </c>
      <c r="JT61" s="81" t="str">
        <f>IF(OR(JP61="",AND($E61&lt;&gt;"一部(追加調査)",$E61&lt;&gt;"一部(一区画のみ)")),"",IF(OR(COUNTIF(JP$18:JP61,"*"&amp;$U61&amp;"_一部(追加調査)*")=1,COUNTIF(JP$18:JP61,"*"&amp;$U61&amp;"_一部(一区画のみ)*")=1),1,""))</f>
        <v/>
      </c>
      <c r="JU61" s="81" t="str">
        <f t="shared" si="212"/>
        <v/>
      </c>
      <c r="JV61" s="81" t="str">
        <f t="shared" si="213"/>
        <v/>
      </c>
      <c r="JW61" s="81" t="str">
        <f t="shared" si="214"/>
        <v/>
      </c>
      <c r="JX61" s="81" t="str">
        <f t="shared" si="215"/>
        <v/>
      </c>
      <c r="JY61" s="81" t="str">
        <f t="shared" si="216"/>
        <v/>
      </c>
      <c r="JZ61" s="81" t="str">
        <f t="shared" si="217"/>
        <v/>
      </c>
    </row>
    <row r="62" spans="1:286" s="81" customFormat="1" ht="15" customHeight="1">
      <c r="A62" s="79"/>
      <c r="B62" s="82">
        <f t="shared" si="0"/>
        <v>45</v>
      </c>
      <c r="C62" s="65"/>
      <c r="D62" s="66"/>
      <c r="E62" s="67"/>
      <c r="F62" s="68"/>
      <c r="G62" s="69"/>
      <c r="H62" s="70"/>
      <c r="I62" s="71"/>
      <c r="J62" s="71"/>
      <c r="K62" s="71"/>
      <c r="L62" s="71"/>
      <c r="M62" s="71"/>
      <c r="N62" s="71"/>
      <c r="O62" s="71"/>
      <c r="P62" s="71"/>
      <c r="Q62" s="71"/>
      <c r="R62" s="71"/>
      <c r="S62" s="72"/>
      <c r="T62" s="79"/>
      <c r="U62" s="81" t="str">
        <f t="shared" si="1"/>
        <v/>
      </c>
      <c r="V62" s="81" t="str">
        <f>IF(U62="","",COUNTIF(U$18:U62,U62))</f>
        <v/>
      </c>
      <c r="W62" s="81" t="str">
        <f t="shared" si="2"/>
        <v/>
      </c>
      <c r="X62" s="81" t="str">
        <f>IF(OR(W62="",$E62&lt;&gt;"全部"),"",IF(COUNTIF(W$18:W62,"*"&amp;$U62&amp;"_全部*")=1,1,""))</f>
        <v/>
      </c>
      <c r="Y62" s="81" t="str">
        <f t="shared" si="3"/>
        <v/>
      </c>
      <c r="Z62" s="89" t="str">
        <f t="shared" si="4"/>
        <v/>
      </c>
      <c r="AA62" s="81" t="str">
        <f>IF(OR(W62="",AND($E62&lt;&gt;"一部(追加調査)",$E62&lt;&gt;"一部(一区画のみ)")),"",IF(OR(COUNTIF(W$18:W62, "*" &amp; $U62 &amp; "_一部(追加調査)*")=1, COUNTIF(W$18:W62, "*" &amp; $U62 &amp; "_一部(一区画のみ)*")=1), 1, ""))</f>
        <v/>
      </c>
      <c r="AB62" s="81" t="str">
        <f t="shared" si="5"/>
        <v/>
      </c>
      <c r="AC62" s="81" t="str">
        <f t="shared" si="6"/>
        <v/>
      </c>
      <c r="AD62" s="81" t="str">
        <f t="shared" si="7"/>
        <v/>
      </c>
      <c r="AE62" s="81" t="str">
        <f t="shared" si="8"/>
        <v/>
      </c>
      <c r="AF62" s="81" t="str">
        <f t="shared" si="9"/>
        <v/>
      </c>
      <c r="AG62" s="81" t="str">
        <f t="shared" si="10"/>
        <v/>
      </c>
      <c r="AH62" s="81" t="str">
        <f t="shared" si="11"/>
        <v/>
      </c>
      <c r="AI62" s="81" t="str">
        <f>IF(OR(AH62="",$E62&lt;&gt;"全部"),"",IF(COUNTIF(AH$18:AH62,"*"&amp;$U62&amp;"_全部*")=1,1,""))</f>
        <v/>
      </c>
      <c r="AJ62" s="81" t="str">
        <f t="shared" si="12"/>
        <v/>
      </c>
      <c r="AK62" s="81" t="str">
        <f t="shared" si="13"/>
        <v/>
      </c>
      <c r="AL62" s="81" t="str">
        <f>IF(OR(AH62="",AND($E62&lt;&gt;"一部(追加調査)",$E62&lt;&gt;"一部(一区画のみ)")),"",IF(OR(COUNTIF(AH$18:AH62,"*"&amp;$U62&amp;"_一部(追加調査)*")=1,COUNTIF(AH$18:AH62,"*"&amp;$U62&amp;"_一部(一区画のみ)*")=1),1,""))</f>
        <v/>
      </c>
      <c r="AM62" s="81" t="str">
        <f t="shared" si="14"/>
        <v/>
      </c>
      <c r="AN62" s="81" t="str">
        <f t="shared" si="15"/>
        <v/>
      </c>
      <c r="AO62" s="81" t="str">
        <f t="shared" si="16"/>
        <v/>
      </c>
      <c r="AP62" s="81" t="str">
        <f t="shared" si="17"/>
        <v/>
      </c>
      <c r="AQ62" s="81" t="str">
        <f t="shared" si="18"/>
        <v/>
      </c>
      <c r="AR62" s="81" t="str">
        <f t="shared" si="19"/>
        <v/>
      </c>
      <c r="AS62" s="81" t="str">
        <f t="shared" si="20"/>
        <v/>
      </c>
      <c r="AT62" s="81" t="str">
        <f>IF(OR(AS62="",$E62&lt;&gt;"全部"),"",IF(COUNTIF(AS$18:AS62,"*"&amp;$U62&amp;"_全部*")=1,1,""))</f>
        <v/>
      </c>
      <c r="AU62" s="81" t="str">
        <f t="shared" si="21"/>
        <v/>
      </c>
      <c r="AV62" s="89" t="str">
        <f t="shared" si="22"/>
        <v/>
      </c>
      <c r="AW62" s="81" t="str">
        <f>IF(OR(AS62="",AND($E62&lt;&gt;"一部(追加調査)",$E62&lt;&gt;"一部(一区画のみ)")),"",IF(OR(COUNTIF(AS$18:AS62,"*"&amp;$U62&amp;"_一部(追加調査)*")=1,COUNTIF(AS$18:AS62,"*"&amp;$U62&amp;"_一部(一区画のみ)*")=1),1,""))</f>
        <v/>
      </c>
      <c r="AX62" s="81" t="str">
        <f t="shared" si="23"/>
        <v/>
      </c>
      <c r="AY62" s="81" t="str">
        <f t="shared" si="24"/>
        <v/>
      </c>
      <c r="AZ62" s="81" t="str">
        <f t="shared" si="25"/>
        <v/>
      </c>
      <c r="BA62" s="81" t="str">
        <f t="shared" si="26"/>
        <v/>
      </c>
      <c r="BB62" s="81" t="str">
        <f t="shared" si="27"/>
        <v/>
      </c>
      <c r="BC62" s="81" t="str">
        <f t="shared" si="28"/>
        <v/>
      </c>
      <c r="BD62" s="81" t="str">
        <f t="shared" si="29"/>
        <v/>
      </c>
      <c r="BE62" s="81" t="str">
        <f>IF(OR(BD62="",$E62&lt;&gt;"全部"),"",IF(COUNTIF(BD$18:BD62,"*"&amp;$U62&amp;"_全部*")=1,1,""))</f>
        <v/>
      </c>
      <c r="BF62" s="81" t="str">
        <f t="shared" si="30"/>
        <v/>
      </c>
      <c r="BG62" s="81" t="str">
        <f t="shared" si="31"/>
        <v/>
      </c>
      <c r="BH62" s="81" t="str">
        <f>IF(OR(BD62="",AND($E62&lt;&gt;"一部(追加調査)",$E62&lt;&gt;"一部(一区画のみ)")),"",IF(OR(COUNTIF(BD$18:BD62,"*"&amp;$U62&amp;"_一部(追加調査)*")=1, COUNTIF(BD$18:BD62,"*"&amp;$U62&amp;"_一部(一区画のみ)*")=1),1,""))</f>
        <v/>
      </c>
      <c r="BI62" s="81" t="str">
        <f t="shared" si="32"/>
        <v/>
      </c>
      <c r="BJ62" s="81" t="str">
        <f t="shared" si="33"/>
        <v/>
      </c>
      <c r="BK62" s="81" t="str">
        <f t="shared" si="34"/>
        <v/>
      </c>
      <c r="BL62" s="81" t="str">
        <f t="shared" si="35"/>
        <v/>
      </c>
      <c r="BM62" s="81" t="str">
        <f t="shared" si="36"/>
        <v/>
      </c>
      <c r="BN62" s="81" t="str">
        <f t="shared" si="37"/>
        <v/>
      </c>
      <c r="BO62" s="81" t="str">
        <f t="shared" si="38"/>
        <v/>
      </c>
      <c r="BP62" s="81" t="str">
        <f>IF(OR(BO62="",$E62&lt;&gt;"全部"),"",IF(COUNTIF(BO$18:BO62,"*"&amp;$U62&amp;"_全部*")=1,1,""))</f>
        <v/>
      </c>
      <c r="BQ62" s="81" t="str">
        <f t="shared" si="39"/>
        <v/>
      </c>
      <c r="BR62" s="89" t="str">
        <f t="shared" si="40"/>
        <v/>
      </c>
      <c r="BS62" s="81" t="str">
        <f>IF(OR(BO62="",AND($E62&lt;&gt;"一部(追加調査)",$E62&lt;&gt;"一部(一区画のみ)")),"",IF(OR(COUNTIF(BO$18:BO62,"*"&amp;$U62&amp;"_一部(追加調査)*")=1, COUNTIF(BO$18:BO62,"*"&amp;$U62&amp;"_一部(一区画のみ*")=1),1,""))</f>
        <v/>
      </c>
      <c r="BT62" s="81" t="str">
        <f t="shared" si="41"/>
        <v/>
      </c>
      <c r="BU62" s="81" t="str">
        <f t="shared" si="42"/>
        <v/>
      </c>
      <c r="BV62" s="81" t="str">
        <f t="shared" si="43"/>
        <v/>
      </c>
      <c r="BW62" s="81" t="str">
        <f t="shared" si="44"/>
        <v/>
      </c>
      <c r="BX62" s="81" t="str">
        <f t="shared" si="45"/>
        <v/>
      </c>
      <c r="BY62" s="81" t="str">
        <f t="shared" si="46"/>
        <v/>
      </c>
      <c r="BZ62" s="81" t="str">
        <f t="shared" si="47"/>
        <v/>
      </c>
      <c r="CA62" s="81" t="str">
        <f>IF(OR(BZ62="",$E62&lt;&gt;"全部"),"",IF(COUNTIF(BZ$18:BZ62,"*"&amp;$U62&amp;"_全部*")=1,1,""))</f>
        <v/>
      </c>
      <c r="CB62" s="81" t="str">
        <f t="shared" si="48"/>
        <v/>
      </c>
      <c r="CC62" s="81" t="str">
        <f t="shared" si="49"/>
        <v/>
      </c>
      <c r="CD62" s="81" t="str">
        <f>IF(OR(BZ62="",AND($E62&lt;&gt;"一部(追加調査)",$E62&lt;&gt;"一部(一区画のみ)")),"",IF(OR(COUNTIF(BZ$18:BZ62,"*"&amp;$U62&amp;"_一部(追加調査)*")=1,COUNTIF(BZ$18:BZ62,"*"&amp;$U62&amp;"_一部(一区画のみ)*")=1),1,""))</f>
        <v/>
      </c>
      <c r="CE62" s="81" t="str">
        <f t="shared" si="50"/>
        <v/>
      </c>
      <c r="CF62" s="81" t="str">
        <f t="shared" si="51"/>
        <v/>
      </c>
      <c r="CG62" s="81" t="str">
        <f t="shared" si="52"/>
        <v/>
      </c>
      <c r="CH62" s="81" t="str">
        <f t="shared" si="53"/>
        <v/>
      </c>
      <c r="CI62" s="81" t="str">
        <f t="shared" si="54"/>
        <v/>
      </c>
      <c r="CJ62" s="81" t="str">
        <f t="shared" si="55"/>
        <v/>
      </c>
      <c r="CK62" s="81" t="str">
        <f t="shared" si="56"/>
        <v/>
      </c>
      <c r="CL62" s="81" t="str">
        <f>IF(OR(CK62="",$E62&lt;&gt;"全部"),"",IF(COUNTIF(CK$18:CK62,"*"&amp;$U62&amp;"_全部*")=1,1,""))</f>
        <v/>
      </c>
      <c r="CM62" s="81" t="str">
        <f t="shared" si="57"/>
        <v/>
      </c>
      <c r="CN62" s="89" t="str">
        <f t="shared" si="58"/>
        <v/>
      </c>
      <c r="CO62" s="81" t="str">
        <f>IF(OR(CK62="",AND($E62&lt;&gt;"一部(追加調査)",$E62&lt;&gt;"一部(一区画のみ)")),"",IF(OR(COUNTIF(CK$18:CK62,"*"&amp;$U62&amp;"_一部(追加調査)*")=1,COUNTIF(CK$18:CK62,"*"&amp;$U62&amp;"_一部(一区画のみ)*")=1),1,""))</f>
        <v/>
      </c>
      <c r="CP62" s="81" t="str">
        <f t="shared" si="59"/>
        <v/>
      </c>
      <c r="CQ62" s="81" t="str">
        <f t="shared" si="60"/>
        <v/>
      </c>
      <c r="CR62" s="81" t="str">
        <f t="shared" si="61"/>
        <v/>
      </c>
      <c r="CS62" s="81" t="str">
        <f t="shared" si="62"/>
        <v/>
      </c>
      <c r="CT62" s="81" t="str">
        <f t="shared" si="63"/>
        <v/>
      </c>
      <c r="CU62" s="81" t="str">
        <f t="shared" si="64"/>
        <v/>
      </c>
      <c r="CV62" s="81" t="str">
        <f t="shared" si="65"/>
        <v/>
      </c>
      <c r="CW62" s="81" t="str">
        <f>IF(OR(CV62="",$E62&lt;&gt;"全部"),"",IF(COUNTIF(CV$18:CV62,"*"&amp;$U62&amp;"_全部*")=1,1,""))</f>
        <v/>
      </c>
      <c r="CX62" s="81" t="str">
        <f t="shared" si="66"/>
        <v/>
      </c>
      <c r="CY62" s="81" t="str">
        <f t="shared" si="67"/>
        <v/>
      </c>
      <c r="CZ62" s="81" t="str">
        <f>IF(OR(CV62="",AND($E62&lt;&gt;"一部(追加調査)",$E62&lt;&gt;"一部(一区画のみ)")),"",IF(OR(COUNTIF(CV$18:CV62,"*"&amp;$U62&amp;"_一部(追加調査)*")=1,COUNTIF(CV$18:CV62,"*"&amp;$U62&amp;"_一部(一区画のみ)*")=1),1,""))</f>
        <v/>
      </c>
      <c r="DA62" s="81" t="str">
        <f t="shared" si="68"/>
        <v/>
      </c>
      <c r="DB62" s="81" t="str">
        <f t="shared" si="69"/>
        <v/>
      </c>
      <c r="DC62" s="81" t="str">
        <f t="shared" si="70"/>
        <v/>
      </c>
      <c r="DD62" s="81" t="str">
        <f t="shared" si="71"/>
        <v/>
      </c>
      <c r="DE62" s="81" t="str">
        <f t="shared" si="72"/>
        <v/>
      </c>
      <c r="DF62" s="81" t="str">
        <f t="shared" si="73"/>
        <v/>
      </c>
      <c r="DG62" s="81" t="str">
        <f t="shared" si="74"/>
        <v/>
      </c>
      <c r="DH62" s="81" t="str">
        <f>IF(OR(DG62="",$E62&lt;&gt;"全部"),"",IF(COUNTIF(DG$18:DG62,"*"&amp;$U62&amp;"_全部*")=1,1,""))</f>
        <v/>
      </c>
      <c r="DI62" s="81" t="str">
        <f t="shared" si="75"/>
        <v/>
      </c>
      <c r="DJ62" s="89" t="str">
        <f t="shared" si="76"/>
        <v/>
      </c>
      <c r="DK62" s="81" t="str">
        <f>IF(OR(DG62="",AND($E62&lt;&gt;"一部(追加調査)",$E62&lt;&gt;"一部(一区画のみ)")),"",IF(OR(COUNTIF(DG$18:DG62,"*"&amp;$U62&amp;"_一部(追加調査)*")=1,COUNTIF(DG$18:DG62,"*"&amp;$U62&amp;"_一部(一区画のみ)*")=1),1,""))</f>
        <v/>
      </c>
      <c r="DL62" s="81" t="str">
        <f t="shared" si="77"/>
        <v/>
      </c>
      <c r="DM62" s="81" t="str">
        <f t="shared" si="78"/>
        <v/>
      </c>
      <c r="DN62" s="81" t="str">
        <f t="shared" si="79"/>
        <v/>
      </c>
      <c r="DO62" s="81" t="str">
        <f t="shared" si="80"/>
        <v/>
      </c>
      <c r="DP62" s="81" t="str">
        <f t="shared" si="81"/>
        <v/>
      </c>
      <c r="DQ62" s="81" t="str">
        <f t="shared" si="82"/>
        <v/>
      </c>
      <c r="DR62" s="81" t="str">
        <f t="shared" si="83"/>
        <v/>
      </c>
      <c r="DS62" s="81" t="str">
        <f>IF(OR(DR62="",$E62&lt;&gt;"全部"),"",IF(COUNTIF(DR$18:DR62,"*"&amp;$U62&amp;"_全部*")=1,1,""))</f>
        <v/>
      </c>
      <c r="DT62" s="81" t="str">
        <f t="shared" si="84"/>
        <v/>
      </c>
      <c r="DU62" s="81" t="str">
        <f t="shared" si="85"/>
        <v/>
      </c>
      <c r="DV62" s="81" t="str">
        <f>IF(OR(DR62="",AND($E62&lt;&gt;"一部(追加調査)",$E62&lt;&gt;"一部(一区画のみ)")),"",IF(OR(COUNTIF(DR$18:DR62,"*"&amp;$U62&amp;"_一部(追加調査)*")=1,COUNTIF(DR$18:DR62,"*"&amp;$U62&amp;"_一部(一区画のみ)*")=1),1,""))</f>
        <v/>
      </c>
      <c r="DW62" s="81" t="str">
        <f t="shared" si="86"/>
        <v/>
      </c>
      <c r="DX62" s="81" t="str">
        <f t="shared" si="87"/>
        <v/>
      </c>
      <c r="DY62" s="81" t="str">
        <f t="shared" si="88"/>
        <v/>
      </c>
      <c r="DZ62" s="81" t="str">
        <f t="shared" si="89"/>
        <v/>
      </c>
      <c r="EA62" s="81" t="str">
        <f t="shared" si="90"/>
        <v/>
      </c>
      <c r="EB62" s="81" t="str">
        <f t="shared" si="91"/>
        <v/>
      </c>
      <c r="EC62" s="81" t="str">
        <f t="shared" si="92"/>
        <v/>
      </c>
      <c r="ED62" s="81" t="str">
        <f>IF(OR(EC62="",$E62&lt;&gt;"全部"),"",IF(COUNTIF(EC$18:EC62,"*"&amp;$U62&amp;"_全部*")=1,1,""))</f>
        <v/>
      </c>
      <c r="EE62" s="81" t="str">
        <f t="shared" si="93"/>
        <v/>
      </c>
      <c r="EF62" s="89" t="str">
        <f t="shared" si="94"/>
        <v/>
      </c>
      <c r="EG62" s="81" t="str">
        <f>IF(OR(EC62="",AND($E62&lt;&gt;"一部(追加調査)",$E62&lt;&gt;"一部(一区画のみ)")),"",IF(OR(COUNTIF(EC$18:EC62,"*"&amp;$U62&amp;"_一部(追加調査)*")=1,COUNTIF(EC$18:EC62,"*"&amp;$U62&amp;"_一部(一区画のみ)*")=1),1,""))</f>
        <v/>
      </c>
      <c r="EH62" s="81" t="str">
        <f t="shared" si="95"/>
        <v/>
      </c>
      <c r="EI62" s="81" t="str">
        <f t="shared" si="96"/>
        <v/>
      </c>
      <c r="EJ62" s="81" t="str">
        <f t="shared" si="97"/>
        <v/>
      </c>
      <c r="EK62" s="81" t="str">
        <f t="shared" si="98"/>
        <v/>
      </c>
      <c r="EL62" s="81" t="str">
        <f t="shared" si="99"/>
        <v/>
      </c>
      <c r="EM62" s="81" t="str">
        <f t="shared" si="100"/>
        <v/>
      </c>
      <c r="EN62" s="81" t="str">
        <f t="shared" si="101"/>
        <v/>
      </c>
      <c r="EO62" s="81" t="str">
        <f>IF(OR(EN62="",$E62&lt;&gt;"全部"),"",IF(COUNTIF(EN$18:EN62,"*"&amp;$U62&amp;"_全部*")=1,1,""))</f>
        <v/>
      </c>
      <c r="EP62" s="81" t="str">
        <f t="shared" si="102"/>
        <v/>
      </c>
      <c r="EQ62" s="81" t="str">
        <f t="shared" si="103"/>
        <v/>
      </c>
      <c r="ER62" s="81" t="str">
        <f>IF(OR(EN62="",AND($E62&lt;&gt;"一部(追加調査)",$E62&lt;&gt;"一部(一区画のみ)")),"",IF(OR(COUNTIF(EN$18:EN62,"*"&amp;$U62&amp;"_一部(追加調査)*")=1,COUNTIF(EN$18:EN62,"*"&amp;$U62&amp;"_一部(一区画のみ)*")=1),1,""))</f>
        <v/>
      </c>
      <c r="ES62" s="81" t="str">
        <f t="shared" si="104"/>
        <v/>
      </c>
      <c r="ET62" s="81" t="str">
        <f t="shared" si="105"/>
        <v/>
      </c>
      <c r="EU62" s="81" t="str">
        <f t="shared" si="106"/>
        <v/>
      </c>
      <c r="EV62" s="81" t="str">
        <f t="shared" si="107"/>
        <v/>
      </c>
      <c r="EW62" s="81" t="str">
        <f t="shared" si="108"/>
        <v/>
      </c>
      <c r="EX62" s="81" t="str">
        <f t="shared" si="109"/>
        <v/>
      </c>
      <c r="EY62" s="81" t="str">
        <f t="shared" si="110"/>
        <v/>
      </c>
      <c r="EZ62" s="81" t="str">
        <f>IF(OR(EY62="",$E62&lt;&gt;"全部"),"",IF(COUNTIF(EY$18:EY62,"*"&amp;$U62&amp;"_全部*")=1,1,""))</f>
        <v/>
      </c>
      <c r="FA62" s="81" t="str">
        <f t="shared" si="111"/>
        <v/>
      </c>
      <c r="FB62" s="89" t="str">
        <f t="shared" si="112"/>
        <v/>
      </c>
      <c r="FC62" s="81" t="str">
        <f>IF(OR(EY62="",AND($E62&lt;&gt;"一部(追加調査)",$E62&lt;&gt;"一部(一区画のみ)")),"",IF(OR(COUNTIF(EY$18:EY62,"*"&amp;$U62&amp;"_一部(追加調査)*")=1,COUNTIF(EY$18:EY62,"*"&amp;$U62&amp;"_一部(一区画のみ)*")=1),1,""))</f>
        <v/>
      </c>
      <c r="FD62" s="81" t="str">
        <f t="shared" si="113"/>
        <v/>
      </c>
      <c r="FE62" s="81" t="str">
        <f t="shared" si="114"/>
        <v/>
      </c>
      <c r="FF62" s="81" t="str">
        <f t="shared" si="115"/>
        <v/>
      </c>
      <c r="FG62" s="81" t="str">
        <f t="shared" si="116"/>
        <v/>
      </c>
      <c r="FH62" s="81" t="str">
        <f t="shared" si="117"/>
        <v/>
      </c>
      <c r="FI62" s="81" t="str">
        <f t="shared" si="118"/>
        <v/>
      </c>
      <c r="FJ62" s="81" t="str">
        <f t="shared" si="119"/>
        <v/>
      </c>
      <c r="FK62" s="81" t="str">
        <f>IF(OR(FJ62="",$E62&lt;&gt;"全部"),"",IF(COUNTIF(FJ$18:FJ62,"*"&amp;$U62&amp;"_全部*")=1,1,""))</f>
        <v/>
      </c>
      <c r="FL62" s="81" t="str">
        <f t="shared" si="120"/>
        <v/>
      </c>
      <c r="FM62" s="81" t="str">
        <f t="shared" si="121"/>
        <v/>
      </c>
      <c r="FN62" s="81" t="str">
        <f>IF(OR(FJ62="",AND($E62&lt;&gt;"一部(追加調査)",$E62&lt;&gt;"一部(一区画のみ)")),"",IF(OR(COUNTIF(FJ$18:FJ62,"*"&amp;$U62&amp;"_一部(追加調査)*")=1,COUNTIF(FJ$18:FJ62,"*"&amp;$U62&amp;"_一部(一区画のみ)*")=1),1,""))</f>
        <v/>
      </c>
      <c r="FO62" s="81" t="str">
        <f t="shared" si="122"/>
        <v/>
      </c>
      <c r="FP62" s="81" t="str">
        <f t="shared" si="123"/>
        <v/>
      </c>
      <c r="FQ62" s="81" t="str">
        <f t="shared" si="124"/>
        <v/>
      </c>
      <c r="FR62" s="81" t="str">
        <f t="shared" si="125"/>
        <v/>
      </c>
      <c r="FS62" s="81" t="str">
        <f t="shared" si="126"/>
        <v/>
      </c>
      <c r="FT62" s="81" t="str">
        <f t="shared" si="127"/>
        <v/>
      </c>
      <c r="FU62" s="81" t="str">
        <f t="shared" si="128"/>
        <v/>
      </c>
      <c r="FV62" s="81" t="str">
        <f>IF(OR(FU62="",$E62&lt;&gt;"全部"),"",IF(COUNTIF(FU$18:FU62,"*"&amp;$U62&amp;"_全部*")=1,1,""))</f>
        <v/>
      </c>
      <c r="FW62" s="81" t="str">
        <f t="shared" si="129"/>
        <v/>
      </c>
      <c r="FX62" s="89" t="str">
        <f t="shared" si="130"/>
        <v/>
      </c>
      <c r="FY62" s="81" t="str">
        <f>IF(OR(FU62="",AND($E62&lt;&gt;"一部(追加調査)",$E62&lt;&gt;"一部(一区画のみ)")),"",IF(OR(COUNTIF(FU$18:FU62,"*"&amp;$U62&amp;"_一部(追加調査)*")=1,COUNTIF(FU$18:FU62,"*"&amp;$U62&amp;"_一部(一区画のみ)*")=1),1,""))</f>
        <v/>
      </c>
      <c r="FZ62" s="81" t="str">
        <f t="shared" si="131"/>
        <v/>
      </c>
      <c r="GA62" s="81" t="str">
        <f t="shared" si="132"/>
        <v/>
      </c>
      <c r="GB62" s="81" t="str">
        <f t="shared" si="133"/>
        <v/>
      </c>
      <c r="GC62" s="81" t="str">
        <f t="shared" si="134"/>
        <v/>
      </c>
      <c r="GD62" s="81" t="str">
        <f t="shared" si="135"/>
        <v/>
      </c>
      <c r="GE62" s="81" t="str">
        <f t="shared" si="136"/>
        <v/>
      </c>
      <c r="GF62" s="81" t="str">
        <f t="shared" si="137"/>
        <v/>
      </c>
      <c r="GG62" s="81" t="str">
        <f>IF(OR(GF62="",$E62&lt;&gt;"全部"),"",IF(COUNTIF(GF$18:GF62,"*"&amp;$U62&amp;"_全部*")=1,1,""))</f>
        <v/>
      </c>
      <c r="GH62" s="81" t="str">
        <f t="shared" si="138"/>
        <v/>
      </c>
      <c r="GI62" s="81" t="str">
        <f t="shared" si="139"/>
        <v/>
      </c>
      <c r="GJ62" s="81" t="str">
        <f>IF(OR(GF62="",AND($E62&lt;&gt;"一部(追加調査)",$E62&lt;&gt;"一部(一区画のみ)")),"",IF(OR(COUNTIF(GF$18:GF62,"*"&amp;$U62&amp;"_一部(追加調査)*")=1,COUNTIF(GF$18:GF62,"*"&amp;$U62&amp;"_一部(一区画のみ)*")=1),1,""))</f>
        <v/>
      </c>
      <c r="GK62" s="81" t="str">
        <f t="shared" si="140"/>
        <v/>
      </c>
      <c r="GL62" s="81" t="str">
        <f t="shared" si="141"/>
        <v/>
      </c>
      <c r="GM62" s="81" t="str">
        <f t="shared" si="142"/>
        <v/>
      </c>
      <c r="GN62" s="81" t="str">
        <f t="shared" si="143"/>
        <v/>
      </c>
      <c r="GO62" s="81" t="str">
        <f t="shared" si="144"/>
        <v/>
      </c>
      <c r="GP62" s="81" t="str">
        <f t="shared" si="145"/>
        <v/>
      </c>
      <c r="GQ62" s="81" t="str">
        <f t="shared" si="146"/>
        <v/>
      </c>
      <c r="GR62" s="81" t="str">
        <f>IF(OR(GQ62="",$E62&lt;&gt;"全部"),"",IF(COUNTIF(GQ$18:GQ62,"*"&amp;$U62&amp;"_全部*")=1,1,""))</f>
        <v/>
      </c>
      <c r="GS62" s="81" t="str">
        <f t="shared" si="147"/>
        <v/>
      </c>
      <c r="GT62" s="89" t="str">
        <f t="shared" si="148"/>
        <v/>
      </c>
      <c r="GU62" s="81" t="str">
        <f>IF(OR(GQ62="",AND($E62&lt;&gt;"一部(追加調査)",$E62&lt;&gt;"一部(一区画のみ)")),"",IF(OR(COUNTIF(GQ$18:GQ62,"*"&amp;$U62&amp;"_一部(追加調査)*")=1,COUNTIF(GQ$18:GQ62,"*"&amp;$U62&amp;"_一部(一区画のみ)*")=1),1,""))</f>
        <v/>
      </c>
      <c r="GV62" s="81" t="str">
        <f t="shared" si="149"/>
        <v/>
      </c>
      <c r="GW62" s="81" t="str">
        <f t="shared" si="150"/>
        <v/>
      </c>
      <c r="GX62" s="81" t="str">
        <f t="shared" si="151"/>
        <v/>
      </c>
      <c r="GY62" s="81" t="str">
        <f t="shared" si="152"/>
        <v/>
      </c>
      <c r="GZ62" s="81" t="str">
        <f t="shared" si="153"/>
        <v/>
      </c>
      <c r="HA62" s="81" t="str">
        <f t="shared" si="154"/>
        <v/>
      </c>
      <c r="HB62" s="81" t="str">
        <f t="shared" si="155"/>
        <v/>
      </c>
      <c r="HC62" s="81" t="str">
        <f>IF(OR(HB62="",$E62&lt;&gt;"全部"),"",IF(COUNTIF(HB$18:HB62,"*"&amp;$U62&amp;"_全部*")=1,1,""))</f>
        <v/>
      </c>
      <c r="HD62" s="81" t="str">
        <f t="shared" si="156"/>
        <v/>
      </c>
      <c r="HE62" s="81" t="str">
        <f t="shared" si="157"/>
        <v/>
      </c>
      <c r="HF62" s="81" t="str">
        <f>IF(OR(HB62="",AND($E62&lt;&gt;"一部(追加調査)",$E62&lt;&gt;"一部(一区画のみ)")),"",IF(OR(COUNTIF(HB$18:HB62,"*"&amp;$U62&amp;"_一部(追加調査)*")=1,COUNTIF(HB$18:HB62,"*"&amp;$U62&amp;"_一部(一区画のみ)*")=1),1,""))</f>
        <v/>
      </c>
      <c r="HG62" s="81" t="str">
        <f t="shared" si="158"/>
        <v/>
      </c>
      <c r="HH62" s="81" t="str">
        <f t="shared" si="159"/>
        <v/>
      </c>
      <c r="HI62" s="81" t="str">
        <f t="shared" si="160"/>
        <v/>
      </c>
      <c r="HJ62" s="81" t="str">
        <f t="shared" si="161"/>
        <v/>
      </c>
      <c r="HK62" s="81" t="str">
        <f t="shared" si="162"/>
        <v/>
      </c>
      <c r="HL62" s="81" t="str">
        <f t="shared" si="163"/>
        <v/>
      </c>
      <c r="HM62" s="81" t="str">
        <f t="shared" si="164"/>
        <v/>
      </c>
      <c r="HN62" s="81" t="str">
        <f>IF(OR(HM62="",$E62&lt;&gt;"全部"),"",IF(COUNTIF(HM$18:HM62,"*"&amp;$U62&amp;"_全部*")=1,1,""))</f>
        <v/>
      </c>
      <c r="HO62" s="81" t="str">
        <f t="shared" si="165"/>
        <v/>
      </c>
      <c r="HP62" s="89" t="str">
        <f t="shared" si="166"/>
        <v/>
      </c>
      <c r="HQ62" s="81" t="str">
        <f>IF(OR(HM62="",AND($E62&lt;&gt;"一部(追加調査)",$E62&lt;&gt;"一部(一区画のみ)")),"",IF(OR(COUNTIF(HM$18:HM62,"*"&amp;$U62&amp;"_一部(追加調査)*")=1,COUNTIF(HM$18:HM62,"*"&amp;$U62&amp;"_一部(一区画のみ)*")=1),1,""))</f>
        <v/>
      </c>
      <c r="HR62" s="81" t="str">
        <f t="shared" si="167"/>
        <v/>
      </c>
      <c r="HS62" s="81" t="str">
        <f t="shared" si="168"/>
        <v/>
      </c>
      <c r="HT62" s="81" t="str">
        <f t="shared" si="169"/>
        <v/>
      </c>
      <c r="HU62" s="81" t="str">
        <f t="shared" si="170"/>
        <v/>
      </c>
      <c r="HV62" s="81" t="str">
        <f t="shared" si="171"/>
        <v/>
      </c>
      <c r="HW62" s="81" t="str">
        <f t="shared" si="172"/>
        <v/>
      </c>
      <c r="HX62" s="81" t="str">
        <f t="shared" si="173"/>
        <v/>
      </c>
      <c r="HY62" s="81" t="str">
        <f>IF(OR(HX62="",$E62&lt;&gt;"全部"),"",IF(COUNTIF(HX$18:HX62,"*"&amp;$U62&amp;"_全部*")=1,1,""))</f>
        <v/>
      </c>
      <c r="HZ62" s="81" t="str">
        <f t="shared" si="174"/>
        <v/>
      </c>
      <c r="IA62" s="81" t="str">
        <f t="shared" si="175"/>
        <v/>
      </c>
      <c r="IB62" s="81" t="str">
        <f>IF(OR(HX62="",AND($E62&lt;&gt;"一部(追加調査)",$E62&lt;&gt;"一部(一区画のみ)")),"",IF(OR(COUNTIF(HX$18:HX62,"*"&amp;$U62&amp;"_一部(追加調査)*")=1,COUNTIF(HX$18:HX62,"*"&amp;$U62&amp;"_一部(一区画のみ)*")=1),1,""))</f>
        <v/>
      </c>
      <c r="IC62" s="81" t="str">
        <f t="shared" si="176"/>
        <v/>
      </c>
      <c r="ID62" s="81" t="str">
        <f t="shared" si="177"/>
        <v/>
      </c>
      <c r="IE62" s="81" t="str">
        <f t="shared" si="178"/>
        <v/>
      </c>
      <c r="IF62" s="81" t="str">
        <f t="shared" si="179"/>
        <v/>
      </c>
      <c r="IG62" s="81" t="str">
        <f t="shared" si="180"/>
        <v/>
      </c>
      <c r="IH62" s="81" t="str">
        <f t="shared" si="181"/>
        <v/>
      </c>
      <c r="II62" s="81" t="str">
        <f t="shared" si="182"/>
        <v/>
      </c>
      <c r="IJ62" s="81" t="str">
        <f>IF(OR(II62="",$E62&lt;&gt;"全部"),"",IF(COUNTIF(II$18:II62,"*"&amp;$U62&amp;"_全部*")=1,1,""))</f>
        <v/>
      </c>
      <c r="IK62" s="81" t="str">
        <f t="shared" si="183"/>
        <v/>
      </c>
      <c r="IL62" s="89" t="str">
        <f t="shared" si="184"/>
        <v/>
      </c>
      <c r="IM62" s="81" t="str">
        <f>IF(OR(II62="",AND($E62&lt;&gt;"一部(追加調査)",$E62&lt;&gt;"一部(一区画のみ)")),"",IF(OR(COUNTIF(II$18:II62,"*"&amp;$U62&amp;"_一部(追加調査)*")=1,COUNTIF(II$18:II62,"*"&amp;$U62&amp;"_一部(一区画のみ)*")=1),1,""))</f>
        <v/>
      </c>
      <c r="IN62" s="81" t="str">
        <f t="shared" si="185"/>
        <v/>
      </c>
      <c r="IO62" s="81" t="str">
        <f t="shared" si="186"/>
        <v/>
      </c>
      <c r="IP62" s="81" t="str">
        <f t="shared" si="187"/>
        <v/>
      </c>
      <c r="IQ62" s="81" t="str">
        <f t="shared" si="188"/>
        <v/>
      </c>
      <c r="IR62" s="81" t="str">
        <f t="shared" si="189"/>
        <v/>
      </c>
      <c r="IS62" s="81" t="str">
        <f t="shared" si="190"/>
        <v/>
      </c>
      <c r="IT62" s="81" t="str">
        <f t="shared" si="191"/>
        <v/>
      </c>
      <c r="IU62" s="81" t="str">
        <f>IF(OR(IT62="",$E62&lt;&gt;"全部"),"",IF(COUNTIF(IT$18:IT62,"*"&amp;$U62&amp;"_全部*")=1,1,""))</f>
        <v/>
      </c>
      <c r="IV62" s="81" t="str">
        <f t="shared" si="192"/>
        <v/>
      </c>
      <c r="IW62" s="81" t="str">
        <f t="shared" si="193"/>
        <v/>
      </c>
      <c r="IX62" s="81" t="str">
        <f>IF(OR(IT62="",AND($E62&lt;&gt;"一部(追加調査)",$E62&lt;&gt;"一部(一区画のみ)")),"",IF(OR(COUNTIF(IT$18:IT62,"*"&amp;$U62&amp;"_一部(追加調査)*")=1,COUNTIF(IT$18:IT62,"*"&amp;$U62&amp;"_一部(一区画のみ)*")=1),1,""))</f>
        <v/>
      </c>
      <c r="IY62" s="81" t="str">
        <f t="shared" si="194"/>
        <v/>
      </c>
      <c r="IZ62" s="81" t="str">
        <f t="shared" si="195"/>
        <v/>
      </c>
      <c r="JA62" s="81" t="str">
        <f t="shared" si="196"/>
        <v/>
      </c>
      <c r="JB62" s="81" t="str">
        <f t="shared" si="197"/>
        <v/>
      </c>
      <c r="JC62" s="81" t="str">
        <f t="shared" si="198"/>
        <v/>
      </c>
      <c r="JD62" s="81" t="str">
        <f t="shared" si="199"/>
        <v/>
      </c>
      <c r="JE62" s="81" t="str">
        <f t="shared" si="200"/>
        <v/>
      </c>
      <c r="JF62" s="81" t="str">
        <f>IF(OR(JE62="",$E62&lt;&gt;"全部"),"",IF(COUNTIF(JE$18:JE62,"*"&amp;$U62&amp;"_全部*")=1,1,""))</f>
        <v/>
      </c>
      <c r="JG62" s="81" t="str">
        <f t="shared" si="201"/>
        <v/>
      </c>
      <c r="JH62" s="89" t="str">
        <f t="shared" si="202"/>
        <v/>
      </c>
      <c r="JI62" s="81" t="str">
        <f>IF(OR(JE62="",AND($E62&lt;&gt;"一部(追加調査)",$E62&lt;&gt;"一部(一区画のみ)")),"",IF(OR(COUNTIF(JE$18:JE62,"*"&amp;$U62&amp;"_一部(追加調査)*")=1,COUNTIF(JE$18:JE62,"*"&amp;$U62&amp;"_一部(一区画のみ)*")=1),1,""))</f>
        <v/>
      </c>
      <c r="JJ62" s="81" t="str">
        <f t="shared" si="203"/>
        <v/>
      </c>
      <c r="JK62" s="81" t="str">
        <f t="shared" si="204"/>
        <v/>
      </c>
      <c r="JL62" s="81" t="str">
        <f t="shared" si="205"/>
        <v/>
      </c>
      <c r="JM62" s="81" t="str">
        <f t="shared" si="206"/>
        <v/>
      </c>
      <c r="JN62" s="81" t="str">
        <f t="shared" si="207"/>
        <v/>
      </c>
      <c r="JO62" s="81" t="str">
        <f t="shared" si="208"/>
        <v/>
      </c>
      <c r="JP62" s="81" t="str">
        <f t="shared" si="209"/>
        <v/>
      </c>
      <c r="JQ62" s="81" t="str">
        <f>IF(OR(JP62="",$E62&lt;&gt;"全部"),"",IF(COUNTIF(JP$18:JP62,"*"&amp;$U62&amp;"_全部*")=1,1,""))</f>
        <v/>
      </c>
      <c r="JR62" s="81" t="str">
        <f t="shared" si="210"/>
        <v/>
      </c>
      <c r="JS62" s="81" t="str">
        <f t="shared" si="211"/>
        <v/>
      </c>
      <c r="JT62" s="81" t="str">
        <f>IF(OR(JP62="",AND($E62&lt;&gt;"一部(追加調査)",$E62&lt;&gt;"一部(一区画のみ)")),"",IF(OR(COUNTIF(JP$18:JP62,"*"&amp;$U62&amp;"_一部(追加調査)*")=1,COUNTIF(JP$18:JP62,"*"&amp;$U62&amp;"_一部(一区画のみ)*")=1),1,""))</f>
        <v/>
      </c>
      <c r="JU62" s="81" t="str">
        <f t="shared" si="212"/>
        <v/>
      </c>
      <c r="JV62" s="81" t="str">
        <f t="shared" si="213"/>
        <v/>
      </c>
      <c r="JW62" s="81" t="str">
        <f t="shared" si="214"/>
        <v/>
      </c>
      <c r="JX62" s="81" t="str">
        <f t="shared" si="215"/>
        <v/>
      </c>
      <c r="JY62" s="81" t="str">
        <f t="shared" si="216"/>
        <v/>
      </c>
      <c r="JZ62" s="81" t="str">
        <f t="shared" si="217"/>
        <v/>
      </c>
    </row>
    <row r="63" spans="1:286" s="81" customFormat="1" ht="15" customHeight="1">
      <c r="A63" s="79"/>
      <c r="B63" s="82">
        <f t="shared" si="0"/>
        <v>46</v>
      </c>
      <c r="C63" s="65"/>
      <c r="D63" s="66"/>
      <c r="E63" s="67"/>
      <c r="F63" s="68"/>
      <c r="G63" s="69"/>
      <c r="H63" s="70"/>
      <c r="I63" s="71"/>
      <c r="J63" s="71"/>
      <c r="K63" s="71"/>
      <c r="L63" s="71"/>
      <c r="M63" s="71"/>
      <c r="N63" s="71"/>
      <c r="O63" s="71"/>
      <c r="P63" s="71"/>
      <c r="Q63" s="71"/>
      <c r="R63" s="71"/>
      <c r="S63" s="72"/>
      <c r="T63" s="79"/>
      <c r="U63" s="81" t="str">
        <f t="shared" si="1"/>
        <v/>
      </c>
      <c r="V63" s="81" t="str">
        <f>IF(U63="","",COUNTIF(U$18:U63,U63))</f>
        <v/>
      </c>
      <c r="W63" s="81" t="str">
        <f t="shared" si="2"/>
        <v/>
      </c>
      <c r="X63" s="81" t="str">
        <f>IF(OR(W63="",$E63&lt;&gt;"全部"),"",IF(COUNTIF(W$18:W63,"*"&amp;$U63&amp;"_全部*")=1,1,""))</f>
        <v/>
      </c>
      <c r="Y63" s="81" t="str">
        <f t="shared" si="3"/>
        <v/>
      </c>
      <c r="Z63" s="89" t="str">
        <f t="shared" si="4"/>
        <v/>
      </c>
      <c r="AA63" s="81" t="str">
        <f>IF(OR(W63="",AND($E63&lt;&gt;"一部(追加調査)",$E63&lt;&gt;"一部(一区画のみ)")),"",IF(OR(COUNTIF(W$18:W63, "*" &amp; $U63 &amp; "_一部(追加調査)*")=1, COUNTIF(W$18:W63, "*" &amp; $U63 &amp; "_一部(一区画のみ)*")=1), 1, ""))</f>
        <v/>
      </c>
      <c r="AB63" s="81" t="str">
        <f t="shared" si="5"/>
        <v/>
      </c>
      <c r="AC63" s="81" t="str">
        <f t="shared" si="6"/>
        <v/>
      </c>
      <c r="AD63" s="81" t="str">
        <f t="shared" si="7"/>
        <v/>
      </c>
      <c r="AE63" s="81" t="str">
        <f t="shared" si="8"/>
        <v/>
      </c>
      <c r="AF63" s="81" t="str">
        <f t="shared" si="9"/>
        <v/>
      </c>
      <c r="AG63" s="81" t="str">
        <f t="shared" si="10"/>
        <v/>
      </c>
      <c r="AH63" s="81" t="str">
        <f t="shared" si="11"/>
        <v/>
      </c>
      <c r="AI63" s="81" t="str">
        <f>IF(OR(AH63="",$E63&lt;&gt;"全部"),"",IF(COUNTIF(AH$18:AH63,"*"&amp;$U63&amp;"_全部*")=1,1,""))</f>
        <v/>
      </c>
      <c r="AJ63" s="81" t="str">
        <f t="shared" si="12"/>
        <v/>
      </c>
      <c r="AK63" s="81" t="str">
        <f t="shared" si="13"/>
        <v/>
      </c>
      <c r="AL63" s="81" t="str">
        <f>IF(OR(AH63="",AND($E63&lt;&gt;"一部(追加調査)",$E63&lt;&gt;"一部(一区画のみ)")),"",IF(OR(COUNTIF(AH$18:AH63,"*"&amp;$U63&amp;"_一部(追加調査)*")=1,COUNTIF(AH$18:AH63,"*"&amp;$U63&amp;"_一部(一区画のみ)*")=1),1,""))</f>
        <v/>
      </c>
      <c r="AM63" s="81" t="str">
        <f t="shared" si="14"/>
        <v/>
      </c>
      <c r="AN63" s="81" t="str">
        <f t="shared" si="15"/>
        <v/>
      </c>
      <c r="AO63" s="81" t="str">
        <f t="shared" si="16"/>
        <v/>
      </c>
      <c r="AP63" s="81" t="str">
        <f t="shared" si="17"/>
        <v/>
      </c>
      <c r="AQ63" s="81" t="str">
        <f t="shared" si="18"/>
        <v/>
      </c>
      <c r="AR63" s="81" t="str">
        <f t="shared" si="19"/>
        <v/>
      </c>
      <c r="AS63" s="81" t="str">
        <f t="shared" si="20"/>
        <v/>
      </c>
      <c r="AT63" s="81" t="str">
        <f>IF(OR(AS63="",$E63&lt;&gt;"全部"),"",IF(COUNTIF(AS$18:AS63,"*"&amp;$U63&amp;"_全部*")=1,1,""))</f>
        <v/>
      </c>
      <c r="AU63" s="81" t="str">
        <f t="shared" si="21"/>
        <v/>
      </c>
      <c r="AV63" s="89" t="str">
        <f t="shared" si="22"/>
        <v/>
      </c>
      <c r="AW63" s="81" t="str">
        <f>IF(OR(AS63="",AND($E63&lt;&gt;"一部(追加調査)",$E63&lt;&gt;"一部(一区画のみ)")),"",IF(OR(COUNTIF(AS$18:AS63,"*"&amp;$U63&amp;"_一部(追加調査)*")=1,COUNTIF(AS$18:AS63,"*"&amp;$U63&amp;"_一部(一区画のみ)*")=1),1,""))</f>
        <v/>
      </c>
      <c r="AX63" s="81" t="str">
        <f t="shared" si="23"/>
        <v/>
      </c>
      <c r="AY63" s="81" t="str">
        <f t="shared" si="24"/>
        <v/>
      </c>
      <c r="AZ63" s="81" t="str">
        <f t="shared" si="25"/>
        <v/>
      </c>
      <c r="BA63" s="81" t="str">
        <f t="shared" si="26"/>
        <v/>
      </c>
      <c r="BB63" s="81" t="str">
        <f t="shared" si="27"/>
        <v/>
      </c>
      <c r="BC63" s="81" t="str">
        <f t="shared" si="28"/>
        <v/>
      </c>
      <c r="BD63" s="81" t="str">
        <f t="shared" si="29"/>
        <v/>
      </c>
      <c r="BE63" s="81" t="str">
        <f>IF(OR(BD63="",$E63&lt;&gt;"全部"),"",IF(COUNTIF(BD$18:BD63,"*"&amp;$U63&amp;"_全部*")=1,1,""))</f>
        <v/>
      </c>
      <c r="BF63" s="81" t="str">
        <f t="shared" si="30"/>
        <v/>
      </c>
      <c r="BG63" s="81" t="str">
        <f t="shared" si="31"/>
        <v/>
      </c>
      <c r="BH63" s="81" t="str">
        <f>IF(OR(BD63="",AND($E63&lt;&gt;"一部(追加調査)",$E63&lt;&gt;"一部(一区画のみ)")),"",IF(OR(COUNTIF(BD$18:BD63,"*"&amp;$U63&amp;"_一部(追加調査)*")=1, COUNTIF(BD$18:BD63,"*"&amp;$U63&amp;"_一部(一区画のみ)*")=1),1,""))</f>
        <v/>
      </c>
      <c r="BI63" s="81" t="str">
        <f t="shared" si="32"/>
        <v/>
      </c>
      <c r="BJ63" s="81" t="str">
        <f t="shared" si="33"/>
        <v/>
      </c>
      <c r="BK63" s="81" t="str">
        <f t="shared" si="34"/>
        <v/>
      </c>
      <c r="BL63" s="81" t="str">
        <f t="shared" si="35"/>
        <v/>
      </c>
      <c r="BM63" s="81" t="str">
        <f t="shared" si="36"/>
        <v/>
      </c>
      <c r="BN63" s="81" t="str">
        <f t="shared" si="37"/>
        <v/>
      </c>
      <c r="BO63" s="81" t="str">
        <f t="shared" si="38"/>
        <v/>
      </c>
      <c r="BP63" s="81" t="str">
        <f>IF(OR(BO63="",$E63&lt;&gt;"全部"),"",IF(COUNTIF(BO$18:BO63,"*"&amp;$U63&amp;"_全部*")=1,1,""))</f>
        <v/>
      </c>
      <c r="BQ63" s="81" t="str">
        <f t="shared" si="39"/>
        <v/>
      </c>
      <c r="BR63" s="89" t="str">
        <f t="shared" si="40"/>
        <v/>
      </c>
      <c r="BS63" s="81" t="str">
        <f>IF(OR(BO63="",AND($E63&lt;&gt;"一部(追加調査)",$E63&lt;&gt;"一部(一区画のみ)")),"",IF(OR(COUNTIF(BO$18:BO63,"*"&amp;$U63&amp;"_一部(追加調査)*")=1, COUNTIF(BO$18:BO63,"*"&amp;$U63&amp;"_一部(一区画のみ*")=1),1,""))</f>
        <v/>
      </c>
      <c r="BT63" s="81" t="str">
        <f t="shared" si="41"/>
        <v/>
      </c>
      <c r="BU63" s="81" t="str">
        <f t="shared" si="42"/>
        <v/>
      </c>
      <c r="BV63" s="81" t="str">
        <f t="shared" si="43"/>
        <v/>
      </c>
      <c r="BW63" s="81" t="str">
        <f t="shared" si="44"/>
        <v/>
      </c>
      <c r="BX63" s="81" t="str">
        <f t="shared" si="45"/>
        <v/>
      </c>
      <c r="BY63" s="81" t="str">
        <f t="shared" si="46"/>
        <v/>
      </c>
      <c r="BZ63" s="81" t="str">
        <f t="shared" si="47"/>
        <v/>
      </c>
      <c r="CA63" s="81" t="str">
        <f>IF(OR(BZ63="",$E63&lt;&gt;"全部"),"",IF(COUNTIF(BZ$18:BZ63,"*"&amp;$U63&amp;"_全部*")=1,1,""))</f>
        <v/>
      </c>
      <c r="CB63" s="81" t="str">
        <f t="shared" si="48"/>
        <v/>
      </c>
      <c r="CC63" s="81" t="str">
        <f t="shared" si="49"/>
        <v/>
      </c>
      <c r="CD63" s="81" t="str">
        <f>IF(OR(BZ63="",AND($E63&lt;&gt;"一部(追加調査)",$E63&lt;&gt;"一部(一区画のみ)")),"",IF(OR(COUNTIF(BZ$18:BZ63,"*"&amp;$U63&amp;"_一部(追加調査)*")=1,COUNTIF(BZ$18:BZ63,"*"&amp;$U63&amp;"_一部(一区画のみ)*")=1),1,""))</f>
        <v/>
      </c>
      <c r="CE63" s="81" t="str">
        <f t="shared" si="50"/>
        <v/>
      </c>
      <c r="CF63" s="81" t="str">
        <f t="shared" si="51"/>
        <v/>
      </c>
      <c r="CG63" s="81" t="str">
        <f t="shared" si="52"/>
        <v/>
      </c>
      <c r="CH63" s="81" t="str">
        <f t="shared" si="53"/>
        <v/>
      </c>
      <c r="CI63" s="81" t="str">
        <f t="shared" si="54"/>
        <v/>
      </c>
      <c r="CJ63" s="81" t="str">
        <f t="shared" si="55"/>
        <v/>
      </c>
      <c r="CK63" s="81" t="str">
        <f t="shared" si="56"/>
        <v/>
      </c>
      <c r="CL63" s="81" t="str">
        <f>IF(OR(CK63="",$E63&lt;&gt;"全部"),"",IF(COUNTIF(CK$18:CK63,"*"&amp;$U63&amp;"_全部*")=1,1,""))</f>
        <v/>
      </c>
      <c r="CM63" s="81" t="str">
        <f t="shared" si="57"/>
        <v/>
      </c>
      <c r="CN63" s="89" t="str">
        <f t="shared" si="58"/>
        <v/>
      </c>
      <c r="CO63" s="81" t="str">
        <f>IF(OR(CK63="",AND($E63&lt;&gt;"一部(追加調査)",$E63&lt;&gt;"一部(一区画のみ)")),"",IF(OR(COUNTIF(CK$18:CK63,"*"&amp;$U63&amp;"_一部(追加調査)*")=1,COUNTIF(CK$18:CK63,"*"&amp;$U63&amp;"_一部(一区画のみ)*")=1),1,""))</f>
        <v/>
      </c>
      <c r="CP63" s="81" t="str">
        <f t="shared" si="59"/>
        <v/>
      </c>
      <c r="CQ63" s="81" t="str">
        <f t="shared" si="60"/>
        <v/>
      </c>
      <c r="CR63" s="81" t="str">
        <f t="shared" si="61"/>
        <v/>
      </c>
      <c r="CS63" s="81" t="str">
        <f t="shared" si="62"/>
        <v/>
      </c>
      <c r="CT63" s="81" t="str">
        <f t="shared" si="63"/>
        <v/>
      </c>
      <c r="CU63" s="81" t="str">
        <f t="shared" si="64"/>
        <v/>
      </c>
      <c r="CV63" s="81" t="str">
        <f t="shared" si="65"/>
        <v/>
      </c>
      <c r="CW63" s="81" t="str">
        <f>IF(OR(CV63="",$E63&lt;&gt;"全部"),"",IF(COUNTIF(CV$18:CV63,"*"&amp;$U63&amp;"_全部*")=1,1,""))</f>
        <v/>
      </c>
      <c r="CX63" s="81" t="str">
        <f t="shared" si="66"/>
        <v/>
      </c>
      <c r="CY63" s="81" t="str">
        <f t="shared" si="67"/>
        <v/>
      </c>
      <c r="CZ63" s="81" t="str">
        <f>IF(OR(CV63="",AND($E63&lt;&gt;"一部(追加調査)",$E63&lt;&gt;"一部(一区画のみ)")),"",IF(OR(COUNTIF(CV$18:CV63,"*"&amp;$U63&amp;"_一部(追加調査)*")=1,COUNTIF(CV$18:CV63,"*"&amp;$U63&amp;"_一部(一区画のみ)*")=1),1,""))</f>
        <v/>
      </c>
      <c r="DA63" s="81" t="str">
        <f t="shared" si="68"/>
        <v/>
      </c>
      <c r="DB63" s="81" t="str">
        <f t="shared" si="69"/>
        <v/>
      </c>
      <c r="DC63" s="81" t="str">
        <f t="shared" si="70"/>
        <v/>
      </c>
      <c r="DD63" s="81" t="str">
        <f t="shared" si="71"/>
        <v/>
      </c>
      <c r="DE63" s="81" t="str">
        <f t="shared" si="72"/>
        <v/>
      </c>
      <c r="DF63" s="81" t="str">
        <f t="shared" si="73"/>
        <v/>
      </c>
      <c r="DG63" s="81" t="str">
        <f t="shared" si="74"/>
        <v/>
      </c>
      <c r="DH63" s="81" t="str">
        <f>IF(OR(DG63="",$E63&lt;&gt;"全部"),"",IF(COUNTIF(DG$18:DG63,"*"&amp;$U63&amp;"_全部*")=1,1,""))</f>
        <v/>
      </c>
      <c r="DI63" s="81" t="str">
        <f t="shared" si="75"/>
        <v/>
      </c>
      <c r="DJ63" s="89" t="str">
        <f t="shared" si="76"/>
        <v/>
      </c>
      <c r="DK63" s="81" t="str">
        <f>IF(OR(DG63="",AND($E63&lt;&gt;"一部(追加調査)",$E63&lt;&gt;"一部(一区画のみ)")),"",IF(OR(COUNTIF(DG$18:DG63,"*"&amp;$U63&amp;"_一部(追加調査)*")=1,COUNTIF(DG$18:DG63,"*"&amp;$U63&amp;"_一部(一区画のみ)*")=1),1,""))</f>
        <v/>
      </c>
      <c r="DL63" s="81" t="str">
        <f t="shared" si="77"/>
        <v/>
      </c>
      <c r="DM63" s="81" t="str">
        <f t="shared" si="78"/>
        <v/>
      </c>
      <c r="DN63" s="81" t="str">
        <f t="shared" si="79"/>
        <v/>
      </c>
      <c r="DO63" s="81" t="str">
        <f t="shared" si="80"/>
        <v/>
      </c>
      <c r="DP63" s="81" t="str">
        <f t="shared" si="81"/>
        <v/>
      </c>
      <c r="DQ63" s="81" t="str">
        <f t="shared" si="82"/>
        <v/>
      </c>
      <c r="DR63" s="81" t="str">
        <f t="shared" si="83"/>
        <v/>
      </c>
      <c r="DS63" s="81" t="str">
        <f>IF(OR(DR63="",$E63&lt;&gt;"全部"),"",IF(COUNTIF(DR$18:DR63,"*"&amp;$U63&amp;"_全部*")=1,1,""))</f>
        <v/>
      </c>
      <c r="DT63" s="81" t="str">
        <f t="shared" si="84"/>
        <v/>
      </c>
      <c r="DU63" s="81" t="str">
        <f t="shared" si="85"/>
        <v/>
      </c>
      <c r="DV63" s="81" t="str">
        <f>IF(OR(DR63="",AND($E63&lt;&gt;"一部(追加調査)",$E63&lt;&gt;"一部(一区画のみ)")),"",IF(OR(COUNTIF(DR$18:DR63,"*"&amp;$U63&amp;"_一部(追加調査)*")=1,COUNTIF(DR$18:DR63,"*"&amp;$U63&amp;"_一部(一区画のみ)*")=1),1,""))</f>
        <v/>
      </c>
      <c r="DW63" s="81" t="str">
        <f t="shared" si="86"/>
        <v/>
      </c>
      <c r="DX63" s="81" t="str">
        <f t="shared" si="87"/>
        <v/>
      </c>
      <c r="DY63" s="81" t="str">
        <f t="shared" si="88"/>
        <v/>
      </c>
      <c r="DZ63" s="81" t="str">
        <f t="shared" si="89"/>
        <v/>
      </c>
      <c r="EA63" s="81" t="str">
        <f t="shared" si="90"/>
        <v/>
      </c>
      <c r="EB63" s="81" t="str">
        <f t="shared" si="91"/>
        <v/>
      </c>
      <c r="EC63" s="81" t="str">
        <f t="shared" si="92"/>
        <v/>
      </c>
      <c r="ED63" s="81" t="str">
        <f>IF(OR(EC63="",$E63&lt;&gt;"全部"),"",IF(COUNTIF(EC$18:EC63,"*"&amp;$U63&amp;"_全部*")=1,1,""))</f>
        <v/>
      </c>
      <c r="EE63" s="81" t="str">
        <f t="shared" si="93"/>
        <v/>
      </c>
      <c r="EF63" s="89" t="str">
        <f t="shared" si="94"/>
        <v/>
      </c>
      <c r="EG63" s="81" t="str">
        <f>IF(OR(EC63="",AND($E63&lt;&gt;"一部(追加調査)",$E63&lt;&gt;"一部(一区画のみ)")),"",IF(OR(COUNTIF(EC$18:EC63,"*"&amp;$U63&amp;"_一部(追加調査)*")=1,COUNTIF(EC$18:EC63,"*"&amp;$U63&amp;"_一部(一区画のみ)*")=1),1,""))</f>
        <v/>
      </c>
      <c r="EH63" s="81" t="str">
        <f t="shared" si="95"/>
        <v/>
      </c>
      <c r="EI63" s="81" t="str">
        <f t="shared" si="96"/>
        <v/>
      </c>
      <c r="EJ63" s="81" t="str">
        <f t="shared" si="97"/>
        <v/>
      </c>
      <c r="EK63" s="81" t="str">
        <f t="shared" si="98"/>
        <v/>
      </c>
      <c r="EL63" s="81" t="str">
        <f t="shared" si="99"/>
        <v/>
      </c>
      <c r="EM63" s="81" t="str">
        <f t="shared" si="100"/>
        <v/>
      </c>
      <c r="EN63" s="81" t="str">
        <f t="shared" si="101"/>
        <v/>
      </c>
      <c r="EO63" s="81" t="str">
        <f>IF(OR(EN63="",$E63&lt;&gt;"全部"),"",IF(COUNTIF(EN$18:EN63,"*"&amp;$U63&amp;"_全部*")=1,1,""))</f>
        <v/>
      </c>
      <c r="EP63" s="81" t="str">
        <f t="shared" si="102"/>
        <v/>
      </c>
      <c r="EQ63" s="81" t="str">
        <f t="shared" si="103"/>
        <v/>
      </c>
      <c r="ER63" s="81" t="str">
        <f>IF(OR(EN63="",AND($E63&lt;&gt;"一部(追加調査)",$E63&lt;&gt;"一部(一区画のみ)")),"",IF(OR(COUNTIF(EN$18:EN63,"*"&amp;$U63&amp;"_一部(追加調査)*")=1,COUNTIF(EN$18:EN63,"*"&amp;$U63&amp;"_一部(一区画のみ)*")=1),1,""))</f>
        <v/>
      </c>
      <c r="ES63" s="81" t="str">
        <f t="shared" si="104"/>
        <v/>
      </c>
      <c r="ET63" s="81" t="str">
        <f t="shared" si="105"/>
        <v/>
      </c>
      <c r="EU63" s="81" t="str">
        <f t="shared" si="106"/>
        <v/>
      </c>
      <c r="EV63" s="81" t="str">
        <f t="shared" si="107"/>
        <v/>
      </c>
      <c r="EW63" s="81" t="str">
        <f t="shared" si="108"/>
        <v/>
      </c>
      <c r="EX63" s="81" t="str">
        <f t="shared" si="109"/>
        <v/>
      </c>
      <c r="EY63" s="81" t="str">
        <f t="shared" si="110"/>
        <v/>
      </c>
      <c r="EZ63" s="81" t="str">
        <f>IF(OR(EY63="",$E63&lt;&gt;"全部"),"",IF(COUNTIF(EY$18:EY63,"*"&amp;$U63&amp;"_全部*")=1,1,""))</f>
        <v/>
      </c>
      <c r="FA63" s="81" t="str">
        <f t="shared" si="111"/>
        <v/>
      </c>
      <c r="FB63" s="89" t="str">
        <f t="shared" si="112"/>
        <v/>
      </c>
      <c r="FC63" s="81" t="str">
        <f>IF(OR(EY63="",AND($E63&lt;&gt;"一部(追加調査)",$E63&lt;&gt;"一部(一区画のみ)")),"",IF(OR(COUNTIF(EY$18:EY63,"*"&amp;$U63&amp;"_一部(追加調査)*")=1,COUNTIF(EY$18:EY63,"*"&amp;$U63&amp;"_一部(一区画のみ)*")=1),1,""))</f>
        <v/>
      </c>
      <c r="FD63" s="81" t="str">
        <f t="shared" si="113"/>
        <v/>
      </c>
      <c r="FE63" s="81" t="str">
        <f t="shared" si="114"/>
        <v/>
      </c>
      <c r="FF63" s="81" t="str">
        <f t="shared" si="115"/>
        <v/>
      </c>
      <c r="FG63" s="81" t="str">
        <f t="shared" si="116"/>
        <v/>
      </c>
      <c r="FH63" s="81" t="str">
        <f t="shared" si="117"/>
        <v/>
      </c>
      <c r="FI63" s="81" t="str">
        <f t="shared" si="118"/>
        <v/>
      </c>
      <c r="FJ63" s="81" t="str">
        <f t="shared" si="119"/>
        <v/>
      </c>
      <c r="FK63" s="81" t="str">
        <f>IF(OR(FJ63="",$E63&lt;&gt;"全部"),"",IF(COUNTIF(FJ$18:FJ63,"*"&amp;$U63&amp;"_全部*")=1,1,""))</f>
        <v/>
      </c>
      <c r="FL63" s="81" t="str">
        <f t="shared" si="120"/>
        <v/>
      </c>
      <c r="FM63" s="81" t="str">
        <f t="shared" si="121"/>
        <v/>
      </c>
      <c r="FN63" s="81" t="str">
        <f>IF(OR(FJ63="",AND($E63&lt;&gt;"一部(追加調査)",$E63&lt;&gt;"一部(一区画のみ)")),"",IF(OR(COUNTIF(FJ$18:FJ63,"*"&amp;$U63&amp;"_一部(追加調査)*")=1,COUNTIF(FJ$18:FJ63,"*"&amp;$U63&amp;"_一部(一区画のみ)*")=1),1,""))</f>
        <v/>
      </c>
      <c r="FO63" s="81" t="str">
        <f t="shared" si="122"/>
        <v/>
      </c>
      <c r="FP63" s="81" t="str">
        <f t="shared" si="123"/>
        <v/>
      </c>
      <c r="FQ63" s="81" t="str">
        <f t="shared" si="124"/>
        <v/>
      </c>
      <c r="FR63" s="81" t="str">
        <f t="shared" si="125"/>
        <v/>
      </c>
      <c r="FS63" s="81" t="str">
        <f t="shared" si="126"/>
        <v/>
      </c>
      <c r="FT63" s="81" t="str">
        <f t="shared" si="127"/>
        <v/>
      </c>
      <c r="FU63" s="81" t="str">
        <f t="shared" si="128"/>
        <v/>
      </c>
      <c r="FV63" s="81" t="str">
        <f>IF(OR(FU63="",$E63&lt;&gt;"全部"),"",IF(COUNTIF(FU$18:FU63,"*"&amp;$U63&amp;"_全部*")=1,1,""))</f>
        <v/>
      </c>
      <c r="FW63" s="81" t="str">
        <f t="shared" si="129"/>
        <v/>
      </c>
      <c r="FX63" s="89" t="str">
        <f t="shared" si="130"/>
        <v/>
      </c>
      <c r="FY63" s="81" t="str">
        <f>IF(OR(FU63="",AND($E63&lt;&gt;"一部(追加調査)",$E63&lt;&gt;"一部(一区画のみ)")),"",IF(OR(COUNTIF(FU$18:FU63,"*"&amp;$U63&amp;"_一部(追加調査)*")=1,COUNTIF(FU$18:FU63,"*"&amp;$U63&amp;"_一部(一区画のみ)*")=1),1,""))</f>
        <v/>
      </c>
      <c r="FZ63" s="81" t="str">
        <f t="shared" si="131"/>
        <v/>
      </c>
      <c r="GA63" s="81" t="str">
        <f t="shared" si="132"/>
        <v/>
      </c>
      <c r="GB63" s="81" t="str">
        <f t="shared" si="133"/>
        <v/>
      </c>
      <c r="GC63" s="81" t="str">
        <f t="shared" si="134"/>
        <v/>
      </c>
      <c r="GD63" s="81" t="str">
        <f t="shared" si="135"/>
        <v/>
      </c>
      <c r="GE63" s="81" t="str">
        <f t="shared" si="136"/>
        <v/>
      </c>
      <c r="GF63" s="81" t="str">
        <f t="shared" si="137"/>
        <v/>
      </c>
      <c r="GG63" s="81" t="str">
        <f>IF(OR(GF63="",$E63&lt;&gt;"全部"),"",IF(COUNTIF(GF$18:GF63,"*"&amp;$U63&amp;"_全部*")=1,1,""))</f>
        <v/>
      </c>
      <c r="GH63" s="81" t="str">
        <f t="shared" si="138"/>
        <v/>
      </c>
      <c r="GI63" s="81" t="str">
        <f t="shared" si="139"/>
        <v/>
      </c>
      <c r="GJ63" s="81" t="str">
        <f>IF(OR(GF63="",AND($E63&lt;&gt;"一部(追加調査)",$E63&lt;&gt;"一部(一区画のみ)")),"",IF(OR(COUNTIF(GF$18:GF63,"*"&amp;$U63&amp;"_一部(追加調査)*")=1,COUNTIF(GF$18:GF63,"*"&amp;$U63&amp;"_一部(一区画のみ)*")=1),1,""))</f>
        <v/>
      </c>
      <c r="GK63" s="81" t="str">
        <f t="shared" si="140"/>
        <v/>
      </c>
      <c r="GL63" s="81" t="str">
        <f t="shared" si="141"/>
        <v/>
      </c>
      <c r="GM63" s="81" t="str">
        <f t="shared" si="142"/>
        <v/>
      </c>
      <c r="GN63" s="81" t="str">
        <f t="shared" si="143"/>
        <v/>
      </c>
      <c r="GO63" s="81" t="str">
        <f t="shared" si="144"/>
        <v/>
      </c>
      <c r="GP63" s="81" t="str">
        <f t="shared" si="145"/>
        <v/>
      </c>
      <c r="GQ63" s="81" t="str">
        <f t="shared" si="146"/>
        <v/>
      </c>
      <c r="GR63" s="81" t="str">
        <f>IF(OR(GQ63="",$E63&lt;&gt;"全部"),"",IF(COUNTIF(GQ$18:GQ63,"*"&amp;$U63&amp;"_全部*")=1,1,""))</f>
        <v/>
      </c>
      <c r="GS63" s="81" t="str">
        <f t="shared" si="147"/>
        <v/>
      </c>
      <c r="GT63" s="89" t="str">
        <f t="shared" si="148"/>
        <v/>
      </c>
      <c r="GU63" s="81" t="str">
        <f>IF(OR(GQ63="",AND($E63&lt;&gt;"一部(追加調査)",$E63&lt;&gt;"一部(一区画のみ)")),"",IF(OR(COUNTIF(GQ$18:GQ63,"*"&amp;$U63&amp;"_一部(追加調査)*")=1,COUNTIF(GQ$18:GQ63,"*"&amp;$U63&amp;"_一部(一区画のみ)*")=1),1,""))</f>
        <v/>
      </c>
      <c r="GV63" s="81" t="str">
        <f t="shared" si="149"/>
        <v/>
      </c>
      <c r="GW63" s="81" t="str">
        <f t="shared" si="150"/>
        <v/>
      </c>
      <c r="GX63" s="81" t="str">
        <f t="shared" si="151"/>
        <v/>
      </c>
      <c r="GY63" s="81" t="str">
        <f t="shared" si="152"/>
        <v/>
      </c>
      <c r="GZ63" s="81" t="str">
        <f t="shared" si="153"/>
        <v/>
      </c>
      <c r="HA63" s="81" t="str">
        <f t="shared" si="154"/>
        <v/>
      </c>
      <c r="HB63" s="81" t="str">
        <f t="shared" si="155"/>
        <v/>
      </c>
      <c r="HC63" s="81" t="str">
        <f>IF(OR(HB63="",$E63&lt;&gt;"全部"),"",IF(COUNTIF(HB$18:HB63,"*"&amp;$U63&amp;"_全部*")=1,1,""))</f>
        <v/>
      </c>
      <c r="HD63" s="81" t="str">
        <f t="shared" si="156"/>
        <v/>
      </c>
      <c r="HE63" s="81" t="str">
        <f t="shared" si="157"/>
        <v/>
      </c>
      <c r="HF63" s="81" t="str">
        <f>IF(OR(HB63="",AND($E63&lt;&gt;"一部(追加調査)",$E63&lt;&gt;"一部(一区画のみ)")),"",IF(OR(COUNTIF(HB$18:HB63,"*"&amp;$U63&amp;"_一部(追加調査)*")=1,COUNTIF(HB$18:HB63,"*"&amp;$U63&amp;"_一部(一区画のみ)*")=1),1,""))</f>
        <v/>
      </c>
      <c r="HG63" s="81" t="str">
        <f t="shared" si="158"/>
        <v/>
      </c>
      <c r="HH63" s="81" t="str">
        <f t="shared" si="159"/>
        <v/>
      </c>
      <c r="HI63" s="81" t="str">
        <f t="shared" si="160"/>
        <v/>
      </c>
      <c r="HJ63" s="81" t="str">
        <f t="shared" si="161"/>
        <v/>
      </c>
      <c r="HK63" s="81" t="str">
        <f t="shared" si="162"/>
        <v/>
      </c>
      <c r="HL63" s="81" t="str">
        <f t="shared" si="163"/>
        <v/>
      </c>
      <c r="HM63" s="81" t="str">
        <f t="shared" si="164"/>
        <v/>
      </c>
      <c r="HN63" s="81" t="str">
        <f>IF(OR(HM63="",$E63&lt;&gt;"全部"),"",IF(COUNTIF(HM$18:HM63,"*"&amp;$U63&amp;"_全部*")=1,1,""))</f>
        <v/>
      </c>
      <c r="HO63" s="81" t="str">
        <f t="shared" si="165"/>
        <v/>
      </c>
      <c r="HP63" s="89" t="str">
        <f t="shared" si="166"/>
        <v/>
      </c>
      <c r="HQ63" s="81" t="str">
        <f>IF(OR(HM63="",AND($E63&lt;&gt;"一部(追加調査)",$E63&lt;&gt;"一部(一区画のみ)")),"",IF(OR(COUNTIF(HM$18:HM63,"*"&amp;$U63&amp;"_一部(追加調査)*")=1,COUNTIF(HM$18:HM63,"*"&amp;$U63&amp;"_一部(一区画のみ)*")=1),1,""))</f>
        <v/>
      </c>
      <c r="HR63" s="81" t="str">
        <f t="shared" si="167"/>
        <v/>
      </c>
      <c r="HS63" s="81" t="str">
        <f t="shared" si="168"/>
        <v/>
      </c>
      <c r="HT63" s="81" t="str">
        <f t="shared" si="169"/>
        <v/>
      </c>
      <c r="HU63" s="81" t="str">
        <f t="shared" si="170"/>
        <v/>
      </c>
      <c r="HV63" s="81" t="str">
        <f t="shared" si="171"/>
        <v/>
      </c>
      <c r="HW63" s="81" t="str">
        <f t="shared" si="172"/>
        <v/>
      </c>
      <c r="HX63" s="81" t="str">
        <f t="shared" si="173"/>
        <v/>
      </c>
      <c r="HY63" s="81" t="str">
        <f>IF(OR(HX63="",$E63&lt;&gt;"全部"),"",IF(COUNTIF(HX$18:HX63,"*"&amp;$U63&amp;"_全部*")=1,1,""))</f>
        <v/>
      </c>
      <c r="HZ63" s="81" t="str">
        <f t="shared" si="174"/>
        <v/>
      </c>
      <c r="IA63" s="81" t="str">
        <f t="shared" si="175"/>
        <v/>
      </c>
      <c r="IB63" s="81" t="str">
        <f>IF(OR(HX63="",AND($E63&lt;&gt;"一部(追加調査)",$E63&lt;&gt;"一部(一区画のみ)")),"",IF(OR(COUNTIF(HX$18:HX63,"*"&amp;$U63&amp;"_一部(追加調査)*")=1,COUNTIF(HX$18:HX63,"*"&amp;$U63&amp;"_一部(一区画のみ)*")=1),1,""))</f>
        <v/>
      </c>
      <c r="IC63" s="81" t="str">
        <f t="shared" si="176"/>
        <v/>
      </c>
      <c r="ID63" s="81" t="str">
        <f t="shared" si="177"/>
        <v/>
      </c>
      <c r="IE63" s="81" t="str">
        <f t="shared" si="178"/>
        <v/>
      </c>
      <c r="IF63" s="81" t="str">
        <f t="shared" si="179"/>
        <v/>
      </c>
      <c r="IG63" s="81" t="str">
        <f t="shared" si="180"/>
        <v/>
      </c>
      <c r="IH63" s="81" t="str">
        <f t="shared" si="181"/>
        <v/>
      </c>
      <c r="II63" s="81" t="str">
        <f t="shared" si="182"/>
        <v/>
      </c>
      <c r="IJ63" s="81" t="str">
        <f>IF(OR(II63="",$E63&lt;&gt;"全部"),"",IF(COUNTIF(II$18:II63,"*"&amp;$U63&amp;"_全部*")=1,1,""))</f>
        <v/>
      </c>
      <c r="IK63" s="81" t="str">
        <f t="shared" si="183"/>
        <v/>
      </c>
      <c r="IL63" s="89" t="str">
        <f t="shared" si="184"/>
        <v/>
      </c>
      <c r="IM63" s="81" t="str">
        <f>IF(OR(II63="",AND($E63&lt;&gt;"一部(追加調査)",$E63&lt;&gt;"一部(一区画のみ)")),"",IF(OR(COUNTIF(II$18:II63,"*"&amp;$U63&amp;"_一部(追加調査)*")=1,COUNTIF(II$18:II63,"*"&amp;$U63&amp;"_一部(一区画のみ)*")=1),1,""))</f>
        <v/>
      </c>
      <c r="IN63" s="81" t="str">
        <f t="shared" si="185"/>
        <v/>
      </c>
      <c r="IO63" s="81" t="str">
        <f t="shared" si="186"/>
        <v/>
      </c>
      <c r="IP63" s="81" t="str">
        <f t="shared" si="187"/>
        <v/>
      </c>
      <c r="IQ63" s="81" t="str">
        <f t="shared" si="188"/>
        <v/>
      </c>
      <c r="IR63" s="81" t="str">
        <f t="shared" si="189"/>
        <v/>
      </c>
      <c r="IS63" s="81" t="str">
        <f t="shared" si="190"/>
        <v/>
      </c>
      <c r="IT63" s="81" t="str">
        <f t="shared" si="191"/>
        <v/>
      </c>
      <c r="IU63" s="81" t="str">
        <f>IF(OR(IT63="",$E63&lt;&gt;"全部"),"",IF(COUNTIF(IT$18:IT63,"*"&amp;$U63&amp;"_全部*")=1,1,""))</f>
        <v/>
      </c>
      <c r="IV63" s="81" t="str">
        <f t="shared" si="192"/>
        <v/>
      </c>
      <c r="IW63" s="81" t="str">
        <f t="shared" si="193"/>
        <v/>
      </c>
      <c r="IX63" s="81" t="str">
        <f>IF(OR(IT63="",AND($E63&lt;&gt;"一部(追加調査)",$E63&lt;&gt;"一部(一区画のみ)")),"",IF(OR(COUNTIF(IT$18:IT63,"*"&amp;$U63&amp;"_一部(追加調査)*")=1,COUNTIF(IT$18:IT63,"*"&amp;$U63&amp;"_一部(一区画のみ)*")=1),1,""))</f>
        <v/>
      </c>
      <c r="IY63" s="81" t="str">
        <f t="shared" si="194"/>
        <v/>
      </c>
      <c r="IZ63" s="81" t="str">
        <f t="shared" si="195"/>
        <v/>
      </c>
      <c r="JA63" s="81" t="str">
        <f t="shared" si="196"/>
        <v/>
      </c>
      <c r="JB63" s="81" t="str">
        <f t="shared" si="197"/>
        <v/>
      </c>
      <c r="JC63" s="81" t="str">
        <f t="shared" si="198"/>
        <v/>
      </c>
      <c r="JD63" s="81" t="str">
        <f t="shared" si="199"/>
        <v/>
      </c>
      <c r="JE63" s="81" t="str">
        <f t="shared" si="200"/>
        <v/>
      </c>
      <c r="JF63" s="81" t="str">
        <f>IF(OR(JE63="",$E63&lt;&gt;"全部"),"",IF(COUNTIF(JE$18:JE63,"*"&amp;$U63&amp;"_全部*")=1,1,""))</f>
        <v/>
      </c>
      <c r="JG63" s="81" t="str">
        <f t="shared" si="201"/>
        <v/>
      </c>
      <c r="JH63" s="89" t="str">
        <f t="shared" si="202"/>
        <v/>
      </c>
      <c r="JI63" s="81" t="str">
        <f>IF(OR(JE63="",AND($E63&lt;&gt;"一部(追加調査)",$E63&lt;&gt;"一部(一区画のみ)")),"",IF(OR(COUNTIF(JE$18:JE63,"*"&amp;$U63&amp;"_一部(追加調査)*")=1,COUNTIF(JE$18:JE63,"*"&amp;$U63&amp;"_一部(一区画のみ)*")=1),1,""))</f>
        <v/>
      </c>
      <c r="JJ63" s="81" t="str">
        <f t="shared" si="203"/>
        <v/>
      </c>
      <c r="JK63" s="81" t="str">
        <f t="shared" si="204"/>
        <v/>
      </c>
      <c r="JL63" s="81" t="str">
        <f t="shared" si="205"/>
        <v/>
      </c>
      <c r="JM63" s="81" t="str">
        <f t="shared" si="206"/>
        <v/>
      </c>
      <c r="JN63" s="81" t="str">
        <f t="shared" si="207"/>
        <v/>
      </c>
      <c r="JO63" s="81" t="str">
        <f t="shared" si="208"/>
        <v/>
      </c>
      <c r="JP63" s="81" t="str">
        <f t="shared" si="209"/>
        <v/>
      </c>
      <c r="JQ63" s="81" t="str">
        <f>IF(OR(JP63="",$E63&lt;&gt;"全部"),"",IF(COUNTIF(JP$18:JP63,"*"&amp;$U63&amp;"_全部*")=1,1,""))</f>
        <v/>
      </c>
      <c r="JR63" s="81" t="str">
        <f t="shared" si="210"/>
        <v/>
      </c>
      <c r="JS63" s="81" t="str">
        <f t="shared" si="211"/>
        <v/>
      </c>
      <c r="JT63" s="81" t="str">
        <f>IF(OR(JP63="",AND($E63&lt;&gt;"一部(追加調査)",$E63&lt;&gt;"一部(一区画のみ)")),"",IF(OR(COUNTIF(JP$18:JP63,"*"&amp;$U63&amp;"_一部(追加調査)*")=1,COUNTIF(JP$18:JP63,"*"&amp;$U63&amp;"_一部(一区画のみ)*")=1),1,""))</f>
        <v/>
      </c>
      <c r="JU63" s="81" t="str">
        <f t="shared" si="212"/>
        <v/>
      </c>
      <c r="JV63" s="81" t="str">
        <f t="shared" si="213"/>
        <v/>
      </c>
      <c r="JW63" s="81" t="str">
        <f t="shared" si="214"/>
        <v/>
      </c>
      <c r="JX63" s="81" t="str">
        <f t="shared" si="215"/>
        <v/>
      </c>
      <c r="JY63" s="81" t="str">
        <f t="shared" si="216"/>
        <v/>
      </c>
      <c r="JZ63" s="81" t="str">
        <f t="shared" si="217"/>
        <v/>
      </c>
    </row>
    <row r="64" spans="1:286" s="81" customFormat="1" ht="15" customHeight="1">
      <c r="A64" s="79"/>
      <c r="B64" s="82">
        <f t="shared" si="0"/>
        <v>47</v>
      </c>
      <c r="C64" s="65"/>
      <c r="D64" s="66"/>
      <c r="E64" s="67"/>
      <c r="F64" s="68"/>
      <c r="G64" s="69"/>
      <c r="H64" s="70"/>
      <c r="I64" s="71"/>
      <c r="J64" s="71"/>
      <c r="K64" s="71"/>
      <c r="L64" s="71"/>
      <c r="M64" s="71"/>
      <c r="N64" s="71"/>
      <c r="O64" s="71"/>
      <c r="P64" s="71"/>
      <c r="Q64" s="71"/>
      <c r="R64" s="71"/>
      <c r="S64" s="72"/>
      <c r="T64" s="79"/>
      <c r="U64" s="81" t="str">
        <f t="shared" si="1"/>
        <v/>
      </c>
      <c r="V64" s="81" t="str">
        <f>IF(U64="","",COUNTIF(U$18:U64,U64))</f>
        <v/>
      </c>
      <c r="W64" s="81" t="str">
        <f t="shared" si="2"/>
        <v/>
      </c>
      <c r="X64" s="81" t="str">
        <f>IF(OR(W64="",$E64&lt;&gt;"全部"),"",IF(COUNTIF(W$18:W64,"*"&amp;$U64&amp;"_全部*")=1,1,""))</f>
        <v/>
      </c>
      <c r="Y64" s="81" t="str">
        <f t="shared" si="3"/>
        <v/>
      </c>
      <c r="Z64" s="89" t="str">
        <f t="shared" si="4"/>
        <v/>
      </c>
      <c r="AA64" s="81" t="str">
        <f>IF(OR(W64="",AND($E64&lt;&gt;"一部(追加調査)",$E64&lt;&gt;"一部(一区画のみ)")),"",IF(OR(COUNTIF(W$18:W64, "*" &amp; $U64 &amp; "_一部(追加調査)*")=1, COUNTIF(W$18:W64, "*" &amp; $U64 &amp; "_一部(一区画のみ)*")=1), 1, ""))</f>
        <v/>
      </c>
      <c r="AB64" s="81" t="str">
        <f t="shared" si="5"/>
        <v/>
      </c>
      <c r="AC64" s="81" t="str">
        <f t="shared" si="6"/>
        <v/>
      </c>
      <c r="AD64" s="81" t="str">
        <f t="shared" si="7"/>
        <v/>
      </c>
      <c r="AE64" s="81" t="str">
        <f t="shared" si="8"/>
        <v/>
      </c>
      <c r="AF64" s="81" t="str">
        <f t="shared" si="9"/>
        <v/>
      </c>
      <c r="AG64" s="81" t="str">
        <f t="shared" si="10"/>
        <v/>
      </c>
      <c r="AH64" s="81" t="str">
        <f t="shared" si="11"/>
        <v/>
      </c>
      <c r="AI64" s="81" t="str">
        <f>IF(OR(AH64="",$E64&lt;&gt;"全部"),"",IF(COUNTIF(AH$18:AH64,"*"&amp;$U64&amp;"_全部*")=1,1,""))</f>
        <v/>
      </c>
      <c r="AJ64" s="81" t="str">
        <f t="shared" si="12"/>
        <v/>
      </c>
      <c r="AK64" s="81" t="str">
        <f t="shared" si="13"/>
        <v/>
      </c>
      <c r="AL64" s="81" t="str">
        <f>IF(OR(AH64="",AND($E64&lt;&gt;"一部(追加調査)",$E64&lt;&gt;"一部(一区画のみ)")),"",IF(OR(COUNTIF(AH$18:AH64,"*"&amp;$U64&amp;"_一部(追加調査)*")=1,COUNTIF(AH$18:AH64,"*"&amp;$U64&amp;"_一部(一区画のみ)*")=1),1,""))</f>
        <v/>
      </c>
      <c r="AM64" s="81" t="str">
        <f t="shared" si="14"/>
        <v/>
      </c>
      <c r="AN64" s="81" t="str">
        <f t="shared" si="15"/>
        <v/>
      </c>
      <c r="AO64" s="81" t="str">
        <f t="shared" si="16"/>
        <v/>
      </c>
      <c r="AP64" s="81" t="str">
        <f t="shared" si="17"/>
        <v/>
      </c>
      <c r="AQ64" s="81" t="str">
        <f t="shared" si="18"/>
        <v/>
      </c>
      <c r="AR64" s="81" t="str">
        <f t="shared" si="19"/>
        <v/>
      </c>
      <c r="AS64" s="81" t="str">
        <f t="shared" si="20"/>
        <v/>
      </c>
      <c r="AT64" s="81" t="str">
        <f>IF(OR(AS64="",$E64&lt;&gt;"全部"),"",IF(COUNTIF(AS$18:AS64,"*"&amp;$U64&amp;"_全部*")=1,1,""))</f>
        <v/>
      </c>
      <c r="AU64" s="81" t="str">
        <f t="shared" si="21"/>
        <v/>
      </c>
      <c r="AV64" s="89" t="str">
        <f t="shared" si="22"/>
        <v/>
      </c>
      <c r="AW64" s="81" t="str">
        <f>IF(OR(AS64="",AND($E64&lt;&gt;"一部(追加調査)",$E64&lt;&gt;"一部(一区画のみ)")),"",IF(OR(COUNTIF(AS$18:AS64,"*"&amp;$U64&amp;"_一部(追加調査)*")=1,COUNTIF(AS$18:AS64,"*"&amp;$U64&amp;"_一部(一区画のみ)*")=1),1,""))</f>
        <v/>
      </c>
      <c r="AX64" s="81" t="str">
        <f t="shared" si="23"/>
        <v/>
      </c>
      <c r="AY64" s="81" t="str">
        <f t="shared" si="24"/>
        <v/>
      </c>
      <c r="AZ64" s="81" t="str">
        <f t="shared" si="25"/>
        <v/>
      </c>
      <c r="BA64" s="81" t="str">
        <f t="shared" si="26"/>
        <v/>
      </c>
      <c r="BB64" s="81" t="str">
        <f t="shared" si="27"/>
        <v/>
      </c>
      <c r="BC64" s="81" t="str">
        <f t="shared" si="28"/>
        <v/>
      </c>
      <c r="BD64" s="81" t="str">
        <f t="shared" si="29"/>
        <v/>
      </c>
      <c r="BE64" s="81" t="str">
        <f>IF(OR(BD64="",$E64&lt;&gt;"全部"),"",IF(COUNTIF(BD$18:BD64,"*"&amp;$U64&amp;"_全部*")=1,1,""))</f>
        <v/>
      </c>
      <c r="BF64" s="81" t="str">
        <f t="shared" si="30"/>
        <v/>
      </c>
      <c r="BG64" s="81" t="str">
        <f t="shared" si="31"/>
        <v/>
      </c>
      <c r="BH64" s="81" t="str">
        <f>IF(OR(BD64="",AND($E64&lt;&gt;"一部(追加調査)",$E64&lt;&gt;"一部(一区画のみ)")),"",IF(OR(COUNTIF(BD$18:BD64,"*"&amp;$U64&amp;"_一部(追加調査)*")=1, COUNTIF(BD$18:BD64,"*"&amp;$U64&amp;"_一部(一区画のみ)*")=1),1,""))</f>
        <v/>
      </c>
      <c r="BI64" s="81" t="str">
        <f t="shared" si="32"/>
        <v/>
      </c>
      <c r="BJ64" s="81" t="str">
        <f t="shared" si="33"/>
        <v/>
      </c>
      <c r="BK64" s="81" t="str">
        <f t="shared" si="34"/>
        <v/>
      </c>
      <c r="BL64" s="81" t="str">
        <f t="shared" si="35"/>
        <v/>
      </c>
      <c r="BM64" s="81" t="str">
        <f t="shared" si="36"/>
        <v/>
      </c>
      <c r="BN64" s="81" t="str">
        <f t="shared" si="37"/>
        <v/>
      </c>
      <c r="BO64" s="81" t="str">
        <f t="shared" si="38"/>
        <v/>
      </c>
      <c r="BP64" s="81" t="str">
        <f>IF(OR(BO64="",$E64&lt;&gt;"全部"),"",IF(COUNTIF(BO$18:BO64,"*"&amp;$U64&amp;"_全部*")=1,1,""))</f>
        <v/>
      </c>
      <c r="BQ64" s="81" t="str">
        <f t="shared" si="39"/>
        <v/>
      </c>
      <c r="BR64" s="89" t="str">
        <f t="shared" si="40"/>
        <v/>
      </c>
      <c r="BS64" s="81" t="str">
        <f>IF(OR(BO64="",AND($E64&lt;&gt;"一部(追加調査)",$E64&lt;&gt;"一部(一区画のみ)")),"",IF(OR(COUNTIF(BO$18:BO64,"*"&amp;$U64&amp;"_一部(追加調査)*")=1, COUNTIF(BO$18:BO64,"*"&amp;$U64&amp;"_一部(一区画のみ*")=1),1,""))</f>
        <v/>
      </c>
      <c r="BT64" s="81" t="str">
        <f t="shared" si="41"/>
        <v/>
      </c>
      <c r="BU64" s="81" t="str">
        <f t="shared" si="42"/>
        <v/>
      </c>
      <c r="BV64" s="81" t="str">
        <f t="shared" si="43"/>
        <v/>
      </c>
      <c r="BW64" s="81" t="str">
        <f t="shared" si="44"/>
        <v/>
      </c>
      <c r="BX64" s="81" t="str">
        <f t="shared" si="45"/>
        <v/>
      </c>
      <c r="BY64" s="81" t="str">
        <f t="shared" si="46"/>
        <v/>
      </c>
      <c r="BZ64" s="81" t="str">
        <f t="shared" si="47"/>
        <v/>
      </c>
      <c r="CA64" s="81" t="str">
        <f>IF(OR(BZ64="",$E64&lt;&gt;"全部"),"",IF(COUNTIF(BZ$18:BZ64,"*"&amp;$U64&amp;"_全部*")=1,1,""))</f>
        <v/>
      </c>
      <c r="CB64" s="81" t="str">
        <f t="shared" si="48"/>
        <v/>
      </c>
      <c r="CC64" s="81" t="str">
        <f t="shared" si="49"/>
        <v/>
      </c>
      <c r="CD64" s="81" t="str">
        <f>IF(OR(BZ64="",AND($E64&lt;&gt;"一部(追加調査)",$E64&lt;&gt;"一部(一区画のみ)")),"",IF(OR(COUNTIF(BZ$18:BZ64,"*"&amp;$U64&amp;"_一部(追加調査)*")=1,COUNTIF(BZ$18:BZ64,"*"&amp;$U64&amp;"_一部(一区画のみ)*")=1),1,""))</f>
        <v/>
      </c>
      <c r="CE64" s="81" t="str">
        <f t="shared" si="50"/>
        <v/>
      </c>
      <c r="CF64" s="81" t="str">
        <f t="shared" si="51"/>
        <v/>
      </c>
      <c r="CG64" s="81" t="str">
        <f t="shared" si="52"/>
        <v/>
      </c>
      <c r="CH64" s="81" t="str">
        <f t="shared" si="53"/>
        <v/>
      </c>
      <c r="CI64" s="81" t="str">
        <f t="shared" si="54"/>
        <v/>
      </c>
      <c r="CJ64" s="81" t="str">
        <f t="shared" si="55"/>
        <v/>
      </c>
      <c r="CK64" s="81" t="str">
        <f t="shared" si="56"/>
        <v/>
      </c>
      <c r="CL64" s="81" t="str">
        <f>IF(OR(CK64="",$E64&lt;&gt;"全部"),"",IF(COUNTIF(CK$18:CK64,"*"&amp;$U64&amp;"_全部*")=1,1,""))</f>
        <v/>
      </c>
      <c r="CM64" s="81" t="str">
        <f t="shared" si="57"/>
        <v/>
      </c>
      <c r="CN64" s="89" t="str">
        <f t="shared" si="58"/>
        <v/>
      </c>
      <c r="CO64" s="81" t="str">
        <f>IF(OR(CK64="",AND($E64&lt;&gt;"一部(追加調査)",$E64&lt;&gt;"一部(一区画のみ)")),"",IF(OR(COUNTIF(CK$18:CK64,"*"&amp;$U64&amp;"_一部(追加調査)*")=1,COUNTIF(CK$18:CK64,"*"&amp;$U64&amp;"_一部(一区画のみ)*")=1),1,""))</f>
        <v/>
      </c>
      <c r="CP64" s="81" t="str">
        <f t="shared" si="59"/>
        <v/>
      </c>
      <c r="CQ64" s="81" t="str">
        <f t="shared" si="60"/>
        <v/>
      </c>
      <c r="CR64" s="81" t="str">
        <f t="shared" si="61"/>
        <v/>
      </c>
      <c r="CS64" s="81" t="str">
        <f t="shared" si="62"/>
        <v/>
      </c>
      <c r="CT64" s="81" t="str">
        <f t="shared" si="63"/>
        <v/>
      </c>
      <c r="CU64" s="81" t="str">
        <f t="shared" si="64"/>
        <v/>
      </c>
      <c r="CV64" s="81" t="str">
        <f t="shared" si="65"/>
        <v/>
      </c>
      <c r="CW64" s="81" t="str">
        <f>IF(OR(CV64="",$E64&lt;&gt;"全部"),"",IF(COUNTIF(CV$18:CV64,"*"&amp;$U64&amp;"_全部*")=1,1,""))</f>
        <v/>
      </c>
      <c r="CX64" s="81" t="str">
        <f t="shared" si="66"/>
        <v/>
      </c>
      <c r="CY64" s="81" t="str">
        <f t="shared" si="67"/>
        <v/>
      </c>
      <c r="CZ64" s="81" t="str">
        <f>IF(OR(CV64="",AND($E64&lt;&gt;"一部(追加調査)",$E64&lt;&gt;"一部(一区画のみ)")),"",IF(OR(COUNTIF(CV$18:CV64,"*"&amp;$U64&amp;"_一部(追加調査)*")=1,COUNTIF(CV$18:CV64,"*"&amp;$U64&amp;"_一部(一区画のみ)*")=1),1,""))</f>
        <v/>
      </c>
      <c r="DA64" s="81" t="str">
        <f t="shared" si="68"/>
        <v/>
      </c>
      <c r="DB64" s="81" t="str">
        <f t="shared" si="69"/>
        <v/>
      </c>
      <c r="DC64" s="81" t="str">
        <f t="shared" si="70"/>
        <v/>
      </c>
      <c r="DD64" s="81" t="str">
        <f t="shared" si="71"/>
        <v/>
      </c>
      <c r="DE64" s="81" t="str">
        <f t="shared" si="72"/>
        <v/>
      </c>
      <c r="DF64" s="81" t="str">
        <f t="shared" si="73"/>
        <v/>
      </c>
      <c r="DG64" s="81" t="str">
        <f t="shared" si="74"/>
        <v/>
      </c>
      <c r="DH64" s="81" t="str">
        <f>IF(OR(DG64="",$E64&lt;&gt;"全部"),"",IF(COUNTIF(DG$18:DG64,"*"&amp;$U64&amp;"_全部*")=1,1,""))</f>
        <v/>
      </c>
      <c r="DI64" s="81" t="str">
        <f t="shared" si="75"/>
        <v/>
      </c>
      <c r="DJ64" s="89" t="str">
        <f t="shared" si="76"/>
        <v/>
      </c>
      <c r="DK64" s="81" t="str">
        <f>IF(OR(DG64="",AND($E64&lt;&gt;"一部(追加調査)",$E64&lt;&gt;"一部(一区画のみ)")),"",IF(OR(COUNTIF(DG$18:DG64,"*"&amp;$U64&amp;"_一部(追加調査)*")=1,COUNTIF(DG$18:DG64,"*"&amp;$U64&amp;"_一部(一区画のみ)*")=1),1,""))</f>
        <v/>
      </c>
      <c r="DL64" s="81" t="str">
        <f t="shared" si="77"/>
        <v/>
      </c>
      <c r="DM64" s="81" t="str">
        <f t="shared" si="78"/>
        <v/>
      </c>
      <c r="DN64" s="81" t="str">
        <f t="shared" si="79"/>
        <v/>
      </c>
      <c r="DO64" s="81" t="str">
        <f t="shared" si="80"/>
        <v/>
      </c>
      <c r="DP64" s="81" t="str">
        <f t="shared" si="81"/>
        <v/>
      </c>
      <c r="DQ64" s="81" t="str">
        <f t="shared" si="82"/>
        <v/>
      </c>
      <c r="DR64" s="81" t="str">
        <f t="shared" si="83"/>
        <v/>
      </c>
      <c r="DS64" s="81" t="str">
        <f>IF(OR(DR64="",$E64&lt;&gt;"全部"),"",IF(COUNTIF(DR$18:DR64,"*"&amp;$U64&amp;"_全部*")=1,1,""))</f>
        <v/>
      </c>
      <c r="DT64" s="81" t="str">
        <f t="shared" si="84"/>
        <v/>
      </c>
      <c r="DU64" s="81" t="str">
        <f t="shared" si="85"/>
        <v/>
      </c>
      <c r="DV64" s="81" t="str">
        <f>IF(OR(DR64="",AND($E64&lt;&gt;"一部(追加調査)",$E64&lt;&gt;"一部(一区画のみ)")),"",IF(OR(COUNTIF(DR$18:DR64,"*"&amp;$U64&amp;"_一部(追加調査)*")=1,COUNTIF(DR$18:DR64,"*"&amp;$U64&amp;"_一部(一区画のみ)*")=1),1,""))</f>
        <v/>
      </c>
      <c r="DW64" s="81" t="str">
        <f t="shared" si="86"/>
        <v/>
      </c>
      <c r="DX64" s="81" t="str">
        <f t="shared" si="87"/>
        <v/>
      </c>
      <c r="DY64" s="81" t="str">
        <f t="shared" si="88"/>
        <v/>
      </c>
      <c r="DZ64" s="81" t="str">
        <f t="shared" si="89"/>
        <v/>
      </c>
      <c r="EA64" s="81" t="str">
        <f t="shared" si="90"/>
        <v/>
      </c>
      <c r="EB64" s="81" t="str">
        <f t="shared" si="91"/>
        <v/>
      </c>
      <c r="EC64" s="81" t="str">
        <f t="shared" si="92"/>
        <v/>
      </c>
      <c r="ED64" s="81" t="str">
        <f>IF(OR(EC64="",$E64&lt;&gt;"全部"),"",IF(COUNTIF(EC$18:EC64,"*"&amp;$U64&amp;"_全部*")=1,1,""))</f>
        <v/>
      </c>
      <c r="EE64" s="81" t="str">
        <f t="shared" si="93"/>
        <v/>
      </c>
      <c r="EF64" s="89" t="str">
        <f t="shared" si="94"/>
        <v/>
      </c>
      <c r="EG64" s="81" t="str">
        <f>IF(OR(EC64="",AND($E64&lt;&gt;"一部(追加調査)",$E64&lt;&gt;"一部(一区画のみ)")),"",IF(OR(COUNTIF(EC$18:EC64,"*"&amp;$U64&amp;"_一部(追加調査)*")=1,COUNTIF(EC$18:EC64,"*"&amp;$U64&amp;"_一部(一区画のみ)*")=1),1,""))</f>
        <v/>
      </c>
      <c r="EH64" s="81" t="str">
        <f t="shared" si="95"/>
        <v/>
      </c>
      <c r="EI64" s="81" t="str">
        <f t="shared" si="96"/>
        <v/>
      </c>
      <c r="EJ64" s="81" t="str">
        <f t="shared" si="97"/>
        <v/>
      </c>
      <c r="EK64" s="81" t="str">
        <f t="shared" si="98"/>
        <v/>
      </c>
      <c r="EL64" s="81" t="str">
        <f t="shared" si="99"/>
        <v/>
      </c>
      <c r="EM64" s="81" t="str">
        <f t="shared" si="100"/>
        <v/>
      </c>
      <c r="EN64" s="81" t="str">
        <f t="shared" si="101"/>
        <v/>
      </c>
      <c r="EO64" s="81" t="str">
        <f>IF(OR(EN64="",$E64&lt;&gt;"全部"),"",IF(COUNTIF(EN$18:EN64,"*"&amp;$U64&amp;"_全部*")=1,1,""))</f>
        <v/>
      </c>
      <c r="EP64" s="81" t="str">
        <f t="shared" si="102"/>
        <v/>
      </c>
      <c r="EQ64" s="81" t="str">
        <f t="shared" si="103"/>
        <v/>
      </c>
      <c r="ER64" s="81" t="str">
        <f>IF(OR(EN64="",AND($E64&lt;&gt;"一部(追加調査)",$E64&lt;&gt;"一部(一区画のみ)")),"",IF(OR(COUNTIF(EN$18:EN64,"*"&amp;$U64&amp;"_一部(追加調査)*")=1,COUNTIF(EN$18:EN64,"*"&amp;$U64&amp;"_一部(一区画のみ)*")=1),1,""))</f>
        <v/>
      </c>
      <c r="ES64" s="81" t="str">
        <f t="shared" si="104"/>
        <v/>
      </c>
      <c r="ET64" s="81" t="str">
        <f t="shared" si="105"/>
        <v/>
      </c>
      <c r="EU64" s="81" t="str">
        <f t="shared" si="106"/>
        <v/>
      </c>
      <c r="EV64" s="81" t="str">
        <f t="shared" si="107"/>
        <v/>
      </c>
      <c r="EW64" s="81" t="str">
        <f t="shared" si="108"/>
        <v/>
      </c>
      <c r="EX64" s="81" t="str">
        <f t="shared" si="109"/>
        <v/>
      </c>
      <c r="EY64" s="81" t="str">
        <f t="shared" si="110"/>
        <v/>
      </c>
      <c r="EZ64" s="81" t="str">
        <f>IF(OR(EY64="",$E64&lt;&gt;"全部"),"",IF(COUNTIF(EY$18:EY64,"*"&amp;$U64&amp;"_全部*")=1,1,""))</f>
        <v/>
      </c>
      <c r="FA64" s="81" t="str">
        <f t="shared" si="111"/>
        <v/>
      </c>
      <c r="FB64" s="89" t="str">
        <f t="shared" si="112"/>
        <v/>
      </c>
      <c r="FC64" s="81" t="str">
        <f>IF(OR(EY64="",AND($E64&lt;&gt;"一部(追加調査)",$E64&lt;&gt;"一部(一区画のみ)")),"",IF(OR(COUNTIF(EY$18:EY64,"*"&amp;$U64&amp;"_一部(追加調査)*")=1,COUNTIF(EY$18:EY64,"*"&amp;$U64&amp;"_一部(一区画のみ)*")=1),1,""))</f>
        <v/>
      </c>
      <c r="FD64" s="81" t="str">
        <f t="shared" si="113"/>
        <v/>
      </c>
      <c r="FE64" s="81" t="str">
        <f t="shared" si="114"/>
        <v/>
      </c>
      <c r="FF64" s="81" t="str">
        <f t="shared" si="115"/>
        <v/>
      </c>
      <c r="FG64" s="81" t="str">
        <f t="shared" si="116"/>
        <v/>
      </c>
      <c r="FH64" s="81" t="str">
        <f t="shared" si="117"/>
        <v/>
      </c>
      <c r="FI64" s="81" t="str">
        <f t="shared" si="118"/>
        <v/>
      </c>
      <c r="FJ64" s="81" t="str">
        <f t="shared" si="119"/>
        <v/>
      </c>
      <c r="FK64" s="81" t="str">
        <f>IF(OR(FJ64="",$E64&lt;&gt;"全部"),"",IF(COUNTIF(FJ$18:FJ64,"*"&amp;$U64&amp;"_全部*")=1,1,""))</f>
        <v/>
      </c>
      <c r="FL64" s="81" t="str">
        <f t="shared" si="120"/>
        <v/>
      </c>
      <c r="FM64" s="81" t="str">
        <f t="shared" si="121"/>
        <v/>
      </c>
      <c r="FN64" s="81" t="str">
        <f>IF(OR(FJ64="",AND($E64&lt;&gt;"一部(追加調査)",$E64&lt;&gt;"一部(一区画のみ)")),"",IF(OR(COUNTIF(FJ$18:FJ64,"*"&amp;$U64&amp;"_一部(追加調査)*")=1,COUNTIF(FJ$18:FJ64,"*"&amp;$U64&amp;"_一部(一区画のみ)*")=1),1,""))</f>
        <v/>
      </c>
      <c r="FO64" s="81" t="str">
        <f t="shared" si="122"/>
        <v/>
      </c>
      <c r="FP64" s="81" t="str">
        <f t="shared" si="123"/>
        <v/>
      </c>
      <c r="FQ64" s="81" t="str">
        <f t="shared" si="124"/>
        <v/>
      </c>
      <c r="FR64" s="81" t="str">
        <f t="shared" si="125"/>
        <v/>
      </c>
      <c r="FS64" s="81" t="str">
        <f t="shared" si="126"/>
        <v/>
      </c>
      <c r="FT64" s="81" t="str">
        <f t="shared" si="127"/>
        <v/>
      </c>
      <c r="FU64" s="81" t="str">
        <f t="shared" si="128"/>
        <v/>
      </c>
      <c r="FV64" s="81" t="str">
        <f>IF(OR(FU64="",$E64&lt;&gt;"全部"),"",IF(COUNTIF(FU$18:FU64,"*"&amp;$U64&amp;"_全部*")=1,1,""))</f>
        <v/>
      </c>
      <c r="FW64" s="81" t="str">
        <f t="shared" si="129"/>
        <v/>
      </c>
      <c r="FX64" s="89" t="str">
        <f t="shared" si="130"/>
        <v/>
      </c>
      <c r="FY64" s="81" t="str">
        <f>IF(OR(FU64="",AND($E64&lt;&gt;"一部(追加調査)",$E64&lt;&gt;"一部(一区画のみ)")),"",IF(OR(COUNTIF(FU$18:FU64,"*"&amp;$U64&amp;"_一部(追加調査)*")=1,COUNTIF(FU$18:FU64,"*"&amp;$U64&amp;"_一部(一区画のみ)*")=1),1,""))</f>
        <v/>
      </c>
      <c r="FZ64" s="81" t="str">
        <f t="shared" si="131"/>
        <v/>
      </c>
      <c r="GA64" s="81" t="str">
        <f t="shared" si="132"/>
        <v/>
      </c>
      <c r="GB64" s="81" t="str">
        <f t="shared" si="133"/>
        <v/>
      </c>
      <c r="GC64" s="81" t="str">
        <f t="shared" si="134"/>
        <v/>
      </c>
      <c r="GD64" s="81" t="str">
        <f t="shared" si="135"/>
        <v/>
      </c>
      <c r="GE64" s="81" t="str">
        <f t="shared" si="136"/>
        <v/>
      </c>
      <c r="GF64" s="81" t="str">
        <f t="shared" si="137"/>
        <v/>
      </c>
      <c r="GG64" s="81" t="str">
        <f>IF(OR(GF64="",$E64&lt;&gt;"全部"),"",IF(COUNTIF(GF$18:GF64,"*"&amp;$U64&amp;"_全部*")=1,1,""))</f>
        <v/>
      </c>
      <c r="GH64" s="81" t="str">
        <f t="shared" si="138"/>
        <v/>
      </c>
      <c r="GI64" s="81" t="str">
        <f t="shared" si="139"/>
        <v/>
      </c>
      <c r="GJ64" s="81" t="str">
        <f>IF(OR(GF64="",AND($E64&lt;&gt;"一部(追加調査)",$E64&lt;&gt;"一部(一区画のみ)")),"",IF(OR(COUNTIF(GF$18:GF64,"*"&amp;$U64&amp;"_一部(追加調査)*")=1,COUNTIF(GF$18:GF64,"*"&amp;$U64&amp;"_一部(一区画のみ)*")=1),1,""))</f>
        <v/>
      </c>
      <c r="GK64" s="81" t="str">
        <f t="shared" si="140"/>
        <v/>
      </c>
      <c r="GL64" s="81" t="str">
        <f t="shared" si="141"/>
        <v/>
      </c>
      <c r="GM64" s="81" t="str">
        <f t="shared" si="142"/>
        <v/>
      </c>
      <c r="GN64" s="81" t="str">
        <f t="shared" si="143"/>
        <v/>
      </c>
      <c r="GO64" s="81" t="str">
        <f t="shared" si="144"/>
        <v/>
      </c>
      <c r="GP64" s="81" t="str">
        <f t="shared" si="145"/>
        <v/>
      </c>
      <c r="GQ64" s="81" t="str">
        <f t="shared" si="146"/>
        <v/>
      </c>
      <c r="GR64" s="81" t="str">
        <f>IF(OR(GQ64="",$E64&lt;&gt;"全部"),"",IF(COUNTIF(GQ$18:GQ64,"*"&amp;$U64&amp;"_全部*")=1,1,""))</f>
        <v/>
      </c>
      <c r="GS64" s="81" t="str">
        <f t="shared" si="147"/>
        <v/>
      </c>
      <c r="GT64" s="89" t="str">
        <f t="shared" si="148"/>
        <v/>
      </c>
      <c r="GU64" s="81" t="str">
        <f>IF(OR(GQ64="",AND($E64&lt;&gt;"一部(追加調査)",$E64&lt;&gt;"一部(一区画のみ)")),"",IF(OR(COUNTIF(GQ$18:GQ64,"*"&amp;$U64&amp;"_一部(追加調査)*")=1,COUNTIF(GQ$18:GQ64,"*"&amp;$U64&amp;"_一部(一区画のみ)*")=1),1,""))</f>
        <v/>
      </c>
      <c r="GV64" s="81" t="str">
        <f t="shared" si="149"/>
        <v/>
      </c>
      <c r="GW64" s="81" t="str">
        <f t="shared" si="150"/>
        <v/>
      </c>
      <c r="GX64" s="81" t="str">
        <f t="shared" si="151"/>
        <v/>
      </c>
      <c r="GY64" s="81" t="str">
        <f t="shared" si="152"/>
        <v/>
      </c>
      <c r="GZ64" s="81" t="str">
        <f t="shared" si="153"/>
        <v/>
      </c>
      <c r="HA64" s="81" t="str">
        <f t="shared" si="154"/>
        <v/>
      </c>
      <c r="HB64" s="81" t="str">
        <f t="shared" si="155"/>
        <v/>
      </c>
      <c r="HC64" s="81" t="str">
        <f>IF(OR(HB64="",$E64&lt;&gt;"全部"),"",IF(COUNTIF(HB$18:HB64,"*"&amp;$U64&amp;"_全部*")=1,1,""))</f>
        <v/>
      </c>
      <c r="HD64" s="81" t="str">
        <f t="shared" si="156"/>
        <v/>
      </c>
      <c r="HE64" s="81" t="str">
        <f t="shared" si="157"/>
        <v/>
      </c>
      <c r="HF64" s="81" t="str">
        <f>IF(OR(HB64="",AND($E64&lt;&gt;"一部(追加調査)",$E64&lt;&gt;"一部(一区画のみ)")),"",IF(OR(COUNTIF(HB$18:HB64,"*"&amp;$U64&amp;"_一部(追加調査)*")=1,COUNTIF(HB$18:HB64,"*"&amp;$U64&amp;"_一部(一区画のみ)*")=1),1,""))</f>
        <v/>
      </c>
      <c r="HG64" s="81" t="str">
        <f t="shared" si="158"/>
        <v/>
      </c>
      <c r="HH64" s="81" t="str">
        <f t="shared" si="159"/>
        <v/>
      </c>
      <c r="HI64" s="81" t="str">
        <f t="shared" si="160"/>
        <v/>
      </c>
      <c r="HJ64" s="81" t="str">
        <f t="shared" si="161"/>
        <v/>
      </c>
      <c r="HK64" s="81" t="str">
        <f t="shared" si="162"/>
        <v/>
      </c>
      <c r="HL64" s="81" t="str">
        <f t="shared" si="163"/>
        <v/>
      </c>
      <c r="HM64" s="81" t="str">
        <f t="shared" si="164"/>
        <v/>
      </c>
      <c r="HN64" s="81" t="str">
        <f>IF(OR(HM64="",$E64&lt;&gt;"全部"),"",IF(COUNTIF(HM$18:HM64,"*"&amp;$U64&amp;"_全部*")=1,1,""))</f>
        <v/>
      </c>
      <c r="HO64" s="81" t="str">
        <f t="shared" si="165"/>
        <v/>
      </c>
      <c r="HP64" s="89" t="str">
        <f t="shared" si="166"/>
        <v/>
      </c>
      <c r="HQ64" s="81" t="str">
        <f>IF(OR(HM64="",AND($E64&lt;&gt;"一部(追加調査)",$E64&lt;&gt;"一部(一区画のみ)")),"",IF(OR(COUNTIF(HM$18:HM64,"*"&amp;$U64&amp;"_一部(追加調査)*")=1,COUNTIF(HM$18:HM64,"*"&amp;$U64&amp;"_一部(一区画のみ)*")=1),1,""))</f>
        <v/>
      </c>
      <c r="HR64" s="81" t="str">
        <f t="shared" si="167"/>
        <v/>
      </c>
      <c r="HS64" s="81" t="str">
        <f t="shared" si="168"/>
        <v/>
      </c>
      <c r="HT64" s="81" t="str">
        <f t="shared" si="169"/>
        <v/>
      </c>
      <c r="HU64" s="81" t="str">
        <f t="shared" si="170"/>
        <v/>
      </c>
      <c r="HV64" s="81" t="str">
        <f t="shared" si="171"/>
        <v/>
      </c>
      <c r="HW64" s="81" t="str">
        <f t="shared" si="172"/>
        <v/>
      </c>
      <c r="HX64" s="81" t="str">
        <f t="shared" si="173"/>
        <v/>
      </c>
      <c r="HY64" s="81" t="str">
        <f>IF(OR(HX64="",$E64&lt;&gt;"全部"),"",IF(COUNTIF(HX$18:HX64,"*"&amp;$U64&amp;"_全部*")=1,1,""))</f>
        <v/>
      </c>
      <c r="HZ64" s="81" t="str">
        <f t="shared" si="174"/>
        <v/>
      </c>
      <c r="IA64" s="81" t="str">
        <f t="shared" si="175"/>
        <v/>
      </c>
      <c r="IB64" s="81" t="str">
        <f>IF(OR(HX64="",AND($E64&lt;&gt;"一部(追加調査)",$E64&lt;&gt;"一部(一区画のみ)")),"",IF(OR(COUNTIF(HX$18:HX64,"*"&amp;$U64&amp;"_一部(追加調査)*")=1,COUNTIF(HX$18:HX64,"*"&amp;$U64&amp;"_一部(一区画のみ)*")=1),1,""))</f>
        <v/>
      </c>
      <c r="IC64" s="81" t="str">
        <f t="shared" si="176"/>
        <v/>
      </c>
      <c r="ID64" s="81" t="str">
        <f t="shared" si="177"/>
        <v/>
      </c>
      <c r="IE64" s="81" t="str">
        <f t="shared" si="178"/>
        <v/>
      </c>
      <c r="IF64" s="81" t="str">
        <f t="shared" si="179"/>
        <v/>
      </c>
      <c r="IG64" s="81" t="str">
        <f t="shared" si="180"/>
        <v/>
      </c>
      <c r="IH64" s="81" t="str">
        <f t="shared" si="181"/>
        <v/>
      </c>
      <c r="II64" s="81" t="str">
        <f t="shared" si="182"/>
        <v/>
      </c>
      <c r="IJ64" s="81" t="str">
        <f>IF(OR(II64="",$E64&lt;&gt;"全部"),"",IF(COUNTIF(II$18:II64,"*"&amp;$U64&amp;"_全部*")=1,1,""))</f>
        <v/>
      </c>
      <c r="IK64" s="81" t="str">
        <f t="shared" si="183"/>
        <v/>
      </c>
      <c r="IL64" s="89" t="str">
        <f t="shared" si="184"/>
        <v/>
      </c>
      <c r="IM64" s="81" t="str">
        <f>IF(OR(II64="",AND($E64&lt;&gt;"一部(追加調査)",$E64&lt;&gt;"一部(一区画のみ)")),"",IF(OR(COUNTIF(II$18:II64,"*"&amp;$U64&amp;"_一部(追加調査)*")=1,COUNTIF(II$18:II64,"*"&amp;$U64&amp;"_一部(一区画のみ)*")=1),1,""))</f>
        <v/>
      </c>
      <c r="IN64" s="81" t="str">
        <f t="shared" si="185"/>
        <v/>
      </c>
      <c r="IO64" s="81" t="str">
        <f t="shared" si="186"/>
        <v/>
      </c>
      <c r="IP64" s="81" t="str">
        <f t="shared" si="187"/>
        <v/>
      </c>
      <c r="IQ64" s="81" t="str">
        <f t="shared" si="188"/>
        <v/>
      </c>
      <c r="IR64" s="81" t="str">
        <f t="shared" si="189"/>
        <v/>
      </c>
      <c r="IS64" s="81" t="str">
        <f t="shared" si="190"/>
        <v/>
      </c>
      <c r="IT64" s="81" t="str">
        <f t="shared" si="191"/>
        <v/>
      </c>
      <c r="IU64" s="81" t="str">
        <f>IF(OR(IT64="",$E64&lt;&gt;"全部"),"",IF(COUNTIF(IT$18:IT64,"*"&amp;$U64&amp;"_全部*")=1,1,""))</f>
        <v/>
      </c>
      <c r="IV64" s="81" t="str">
        <f t="shared" si="192"/>
        <v/>
      </c>
      <c r="IW64" s="81" t="str">
        <f t="shared" si="193"/>
        <v/>
      </c>
      <c r="IX64" s="81" t="str">
        <f>IF(OR(IT64="",AND($E64&lt;&gt;"一部(追加調査)",$E64&lt;&gt;"一部(一区画のみ)")),"",IF(OR(COUNTIF(IT$18:IT64,"*"&amp;$U64&amp;"_一部(追加調査)*")=1,COUNTIF(IT$18:IT64,"*"&amp;$U64&amp;"_一部(一区画のみ)*")=1),1,""))</f>
        <v/>
      </c>
      <c r="IY64" s="81" t="str">
        <f t="shared" si="194"/>
        <v/>
      </c>
      <c r="IZ64" s="81" t="str">
        <f t="shared" si="195"/>
        <v/>
      </c>
      <c r="JA64" s="81" t="str">
        <f t="shared" si="196"/>
        <v/>
      </c>
      <c r="JB64" s="81" t="str">
        <f t="shared" si="197"/>
        <v/>
      </c>
      <c r="JC64" s="81" t="str">
        <f t="shared" si="198"/>
        <v/>
      </c>
      <c r="JD64" s="81" t="str">
        <f t="shared" si="199"/>
        <v/>
      </c>
      <c r="JE64" s="81" t="str">
        <f t="shared" si="200"/>
        <v/>
      </c>
      <c r="JF64" s="81" t="str">
        <f>IF(OR(JE64="",$E64&lt;&gt;"全部"),"",IF(COUNTIF(JE$18:JE64,"*"&amp;$U64&amp;"_全部*")=1,1,""))</f>
        <v/>
      </c>
      <c r="JG64" s="81" t="str">
        <f t="shared" si="201"/>
        <v/>
      </c>
      <c r="JH64" s="89" t="str">
        <f t="shared" si="202"/>
        <v/>
      </c>
      <c r="JI64" s="81" t="str">
        <f>IF(OR(JE64="",AND($E64&lt;&gt;"一部(追加調査)",$E64&lt;&gt;"一部(一区画のみ)")),"",IF(OR(COUNTIF(JE$18:JE64,"*"&amp;$U64&amp;"_一部(追加調査)*")=1,COUNTIF(JE$18:JE64,"*"&amp;$U64&amp;"_一部(一区画のみ)*")=1),1,""))</f>
        <v/>
      </c>
      <c r="JJ64" s="81" t="str">
        <f t="shared" si="203"/>
        <v/>
      </c>
      <c r="JK64" s="81" t="str">
        <f t="shared" si="204"/>
        <v/>
      </c>
      <c r="JL64" s="81" t="str">
        <f t="shared" si="205"/>
        <v/>
      </c>
      <c r="JM64" s="81" t="str">
        <f t="shared" si="206"/>
        <v/>
      </c>
      <c r="JN64" s="81" t="str">
        <f t="shared" si="207"/>
        <v/>
      </c>
      <c r="JO64" s="81" t="str">
        <f t="shared" si="208"/>
        <v/>
      </c>
      <c r="JP64" s="81" t="str">
        <f t="shared" si="209"/>
        <v/>
      </c>
      <c r="JQ64" s="81" t="str">
        <f>IF(OR(JP64="",$E64&lt;&gt;"全部"),"",IF(COUNTIF(JP$18:JP64,"*"&amp;$U64&amp;"_全部*")=1,1,""))</f>
        <v/>
      </c>
      <c r="JR64" s="81" t="str">
        <f t="shared" si="210"/>
        <v/>
      </c>
      <c r="JS64" s="81" t="str">
        <f t="shared" si="211"/>
        <v/>
      </c>
      <c r="JT64" s="81" t="str">
        <f>IF(OR(JP64="",AND($E64&lt;&gt;"一部(追加調査)",$E64&lt;&gt;"一部(一区画のみ)")),"",IF(OR(COUNTIF(JP$18:JP64,"*"&amp;$U64&amp;"_一部(追加調査)*")=1,COUNTIF(JP$18:JP64,"*"&amp;$U64&amp;"_一部(一区画のみ)*")=1),1,""))</f>
        <v/>
      </c>
      <c r="JU64" s="81" t="str">
        <f t="shared" si="212"/>
        <v/>
      </c>
      <c r="JV64" s="81" t="str">
        <f t="shared" si="213"/>
        <v/>
      </c>
      <c r="JW64" s="81" t="str">
        <f t="shared" si="214"/>
        <v/>
      </c>
      <c r="JX64" s="81" t="str">
        <f t="shared" si="215"/>
        <v/>
      </c>
      <c r="JY64" s="81" t="str">
        <f t="shared" si="216"/>
        <v/>
      </c>
      <c r="JZ64" s="81" t="str">
        <f t="shared" si="217"/>
        <v/>
      </c>
    </row>
    <row r="65" spans="1:286" s="81" customFormat="1" ht="15" customHeight="1">
      <c r="A65" s="79"/>
      <c r="B65" s="82">
        <f t="shared" si="0"/>
        <v>48</v>
      </c>
      <c r="C65" s="65"/>
      <c r="D65" s="66"/>
      <c r="E65" s="67"/>
      <c r="F65" s="68"/>
      <c r="G65" s="69"/>
      <c r="H65" s="70"/>
      <c r="I65" s="71"/>
      <c r="J65" s="71"/>
      <c r="K65" s="71"/>
      <c r="L65" s="71"/>
      <c r="M65" s="71"/>
      <c r="N65" s="71"/>
      <c r="O65" s="71"/>
      <c r="P65" s="71"/>
      <c r="Q65" s="71"/>
      <c r="R65" s="71"/>
      <c r="S65" s="72"/>
      <c r="T65" s="79"/>
      <c r="U65" s="81" t="str">
        <f t="shared" si="1"/>
        <v/>
      </c>
      <c r="V65" s="81" t="str">
        <f>IF(U65="","",COUNTIF(U$18:U65,U65))</f>
        <v/>
      </c>
      <c r="W65" s="81" t="str">
        <f t="shared" si="2"/>
        <v/>
      </c>
      <c r="X65" s="81" t="str">
        <f>IF(OR(W65="",$E65&lt;&gt;"全部"),"",IF(COUNTIF(W$18:W65,"*"&amp;$U65&amp;"_全部*")=1,1,""))</f>
        <v/>
      </c>
      <c r="Y65" s="81" t="str">
        <f t="shared" si="3"/>
        <v/>
      </c>
      <c r="Z65" s="89" t="str">
        <f t="shared" si="4"/>
        <v/>
      </c>
      <c r="AA65" s="81" t="str">
        <f>IF(OR(W65="",AND($E65&lt;&gt;"一部(追加調査)",$E65&lt;&gt;"一部(一区画のみ)")),"",IF(OR(COUNTIF(W$18:W65, "*" &amp; $U65 &amp; "_一部(追加調査)*")=1, COUNTIF(W$18:W65, "*" &amp; $U65 &amp; "_一部(一区画のみ)*")=1), 1, ""))</f>
        <v/>
      </c>
      <c r="AB65" s="81" t="str">
        <f t="shared" si="5"/>
        <v/>
      </c>
      <c r="AC65" s="81" t="str">
        <f t="shared" si="6"/>
        <v/>
      </c>
      <c r="AD65" s="81" t="str">
        <f t="shared" si="7"/>
        <v/>
      </c>
      <c r="AE65" s="81" t="str">
        <f t="shared" si="8"/>
        <v/>
      </c>
      <c r="AF65" s="81" t="str">
        <f t="shared" si="9"/>
        <v/>
      </c>
      <c r="AG65" s="81" t="str">
        <f t="shared" si="10"/>
        <v/>
      </c>
      <c r="AH65" s="81" t="str">
        <f t="shared" si="11"/>
        <v/>
      </c>
      <c r="AI65" s="81" t="str">
        <f>IF(OR(AH65="",$E65&lt;&gt;"全部"),"",IF(COUNTIF(AH$18:AH65,"*"&amp;$U65&amp;"_全部*")=1,1,""))</f>
        <v/>
      </c>
      <c r="AJ65" s="81" t="str">
        <f t="shared" si="12"/>
        <v/>
      </c>
      <c r="AK65" s="81" t="str">
        <f t="shared" si="13"/>
        <v/>
      </c>
      <c r="AL65" s="81" t="str">
        <f>IF(OR(AH65="",AND($E65&lt;&gt;"一部(追加調査)",$E65&lt;&gt;"一部(一区画のみ)")),"",IF(OR(COUNTIF(AH$18:AH65,"*"&amp;$U65&amp;"_一部(追加調査)*")=1,COUNTIF(AH$18:AH65,"*"&amp;$U65&amp;"_一部(一区画のみ)*")=1),1,""))</f>
        <v/>
      </c>
      <c r="AM65" s="81" t="str">
        <f t="shared" si="14"/>
        <v/>
      </c>
      <c r="AN65" s="81" t="str">
        <f t="shared" si="15"/>
        <v/>
      </c>
      <c r="AO65" s="81" t="str">
        <f t="shared" si="16"/>
        <v/>
      </c>
      <c r="AP65" s="81" t="str">
        <f t="shared" si="17"/>
        <v/>
      </c>
      <c r="AQ65" s="81" t="str">
        <f t="shared" si="18"/>
        <v/>
      </c>
      <c r="AR65" s="81" t="str">
        <f t="shared" si="19"/>
        <v/>
      </c>
      <c r="AS65" s="81" t="str">
        <f t="shared" si="20"/>
        <v/>
      </c>
      <c r="AT65" s="81" t="str">
        <f>IF(OR(AS65="",$E65&lt;&gt;"全部"),"",IF(COUNTIF(AS$18:AS65,"*"&amp;$U65&amp;"_全部*")=1,1,""))</f>
        <v/>
      </c>
      <c r="AU65" s="81" t="str">
        <f t="shared" si="21"/>
        <v/>
      </c>
      <c r="AV65" s="89" t="str">
        <f t="shared" si="22"/>
        <v/>
      </c>
      <c r="AW65" s="81" t="str">
        <f>IF(OR(AS65="",AND($E65&lt;&gt;"一部(追加調査)",$E65&lt;&gt;"一部(一区画のみ)")),"",IF(OR(COUNTIF(AS$18:AS65,"*"&amp;$U65&amp;"_一部(追加調査)*")=1,COUNTIF(AS$18:AS65,"*"&amp;$U65&amp;"_一部(一区画のみ)*")=1),1,""))</f>
        <v/>
      </c>
      <c r="AX65" s="81" t="str">
        <f t="shared" si="23"/>
        <v/>
      </c>
      <c r="AY65" s="81" t="str">
        <f t="shared" si="24"/>
        <v/>
      </c>
      <c r="AZ65" s="81" t="str">
        <f t="shared" si="25"/>
        <v/>
      </c>
      <c r="BA65" s="81" t="str">
        <f t="shared" si="26"/>
        <v/>
      </c>
      <c r="BB65" s="81" t="str">
        <f t="shared" si="27"/>
        <v/>
      </c>
      <c r="BC65" s="81" t="str">
        <f t="shared" si="28"/>
        <v/>
      </c>
      <c r="BD65" s="81" t="str">
        <f t="shared" si="29"/>
        <v/>
      </c>
      <c r="BE65" s="81" t="str">
        <f>IF(OR(BD65="",$E65&lt;&gt;"全部"),"",IF(COUNTIF(BD$18:BD65,"*"&amp;$U65&amp;"_全部*")=1,1,""))</f>
        <v/>
      </c>
      <c r="BF65" s="81" t="str">
        <f t="shared" si="30"/>
        <v/>
      </c>
      <c r="BG65" s="81" t="str">
        <f t="shared" si="31"/>
        <v/>
      </c>
      <c r="BH65" s="81" t="str">
        <f>IF(OR(BD65="",AND($E65&lt;&gt;"一部(追加調査)",$E65&lt;&gt;"一部(一区画のみ)")),"",IF(OR(COUNTIF(BD$18:BD65,"*"&amp;$U65&amp;"_一部(追加調査)*")=1, COUNTIF(BD$18:BD65,"*"&amp;$U65&amp;"_一部(一区画のみ)*")=1),1,""))</f>
        <v/>
      </c>
      <c r="BI65" s="81" t="str">
        <f t="shared" si="32"/>
        <v/>
      </c>
      <c r="BJ65" s="81" t="str">
        <f t="shared" si="33"/>
        <v/>
      </c>
      <c r="BK65" s="81" t="str">
        <f t="shared" si="34"/>
        <v/>
      </c>
      <c r="BL65" s="81" t="str">
        <f t="shared" si="35"/>
        <v/>
      </c>
      <c r="BM65" s="81" t="str">
        <f t="shared" si="36"/>
        <v/>
      </c>
      <c r="BN65" s="81" t="str">
        <f t="shared" si="37"/>
        <v/>
      </c>
      <c r="BO65" s="81" t="str">
        <f t="shared" si="38"/>
        <v/>
      </c>
      <c r="BP65" s="81" t="str">
        <f>IF(OR(BO65="",$E65&lt;&gt;"全部"),"",IF(COUNTIF(BO$18:BO65,"*"&amp;$U65&amp;"_全部*")=1,1,""))</f>
        <v/>
      </c>
      <c r="BQ65" s="81" t="str">
        <f t="shared" si="39"/>
        <v/>
      </c>
      <c r="BR65" s="89" t="str">
        <f t="shared" si="40"/>
        <v/>
      </c>
      <c r="BS65" s="81" t="str">
        <f>IF(OR(BO65="",AND($E65&lt;&gt;"一部(追加調査)",$E65&lt;&gt;"一部(一区画のみ)")),"",IF(OR(COUNTIF(BO$18:BO65,"*"&amp;$U65&amp;"_一部(追加調査)*")=1, COUNTIF(BO$18:BO65,"*"&amp;$U65&amp;"_一部(一区画のみ*")=1),1,""))</f>
        <v/>
      </c>
      <c r="BT65" s="81" t="str">
        <f t="shared" si="41"/>
        <v/>
      </c>
      <c r="BU65" s="81" t="str">
        <f t="shared" si="42"/>
        <v/>
      </c>
      <c r="BV65" s="81" t="str">
        <f t="shared" si="43"/>
        <v/>
      </c>
      <c r="BW65" s="81" t="str">
        <f t="shared" si="44"/>
        <v/>
      </c>
      <c r="BX65" s="81" t="str">
        <f t="shared" si="45"/>
        <v/>
      </c>
      <c r="BY65" s="81" t="str">
        <f t="shared" si="46"/>
        <v/>
      </c>
      <c r="BZ65" s="81" t="str">
        <f t="shared" si="47"/>
        <v/>
      </c>
      <c r="CA65" s="81" t="str">
        <f>IF(OR(BZ65="",$E65&lt;&gt;"全部"),"",IF(COUNTIF(BZ$18:BZ65,"*"&amp;$U65&amp;"_全部*")=1,1,""))</f>
        <v/>
      </c>
      <c r="CB65" s="81" t="str">
        <f t="shared" si="48"/>
        <v/>
      </c>
      <c r="CC65" s="81" t="str">
        <f t="shared" si="49"/>
        <v/>
      </c>
      <c r="CD65" s="81" t="str">
        <f>IF(OR(BZ65="",AND($E65&lt;&gt;"一部(追加調査)",$E65&lt;&gt;"一部(一区画のみ)")),"",IF(OR(COUNTIF(BZ$18:BZ65,"*"&amp;$U65&amp;"_一部(追加調査)*")=1,COUNTIF(BZ$18:BZ65,"*"&amp;$U65&amp;"_一部(一区画のみ)*")=1),1,""))</f>
        <v/>
      </c>
      <c r="CE65" s="81" t="str">
        <f t="shared" si="50"/>
        <v/>
      </c>
      <c r="CF65" s="81" t="str">
        <f t="shared" si="51"/>
        <v/>
      </c>
      <c r="CG65" s="81" t="str">
        <f t="shared" si="52"/>
        <v/>
      </c>
      <c r="CH65" s="81" t="str">
        <f t="shared" si="53"/>
        <v/>
      </c>
      <c r="CI65" s="81" t="str">
        <f t="shared" si="54"/>
        <v/>
      </c>
      <c r="CJ65" s="81" t="str">
        <f t="shared" si="55"/>
        <v/>
      </c>
      <c r="CK65" s="81" t="str">
        <f t="shared" si="56"/>
        <v/>
      </c>
      <c r="CL65" s="81" t="str">
        <f>IF(OR(CK65="",$E65&lt;&gt;"全部"),"",IF(COUNTIF(CK$18:CK65,"*"&amp;$U65&amp;"_全部*")=1,1,""))</f>
        <v/>
      </c>
      <c r="CM65" s="81" t="str">
        <f t="shared" si="57"/>
        <v/>
      </c>
      <c r="CN65" s="89" t="str">
        <f t="shared" si="58"/>
        <v/>
      </c>
      <c r="CO65" s="81" t="str">
        <f>IF(OR(CK65="",AND($E65&lt;&gt;"一部(追加調査)",$E65&lt;&gt;"一部(一区画のみ)")),"",IF(OR(COUNTIF(CK$18:CK65,"*"&amp;$U65&amp;"_一部(追加調査)*")=1,COUNTIF(CK$18:CK65,"*"&amp;$U65&amp;"_一部(一区画のみ)*")=1),1,""))</f>
        <v/>
      </c>
      <c r="CP65" s="81" t="str">
        <f t="shared" si="59"/>
        <v/>
      </c>
      <c r="CQ65" s="81" t="str">
        <f t="shared" si="60"/>
        <v/>
      </c>
      <c r="CR65" s="81" t="str">
        <f t="shared" si="61"/>
        <v/>
      </c>
      <c r="CS65" s="81" t="str">
        <f t="shared" si="62"/>
        <v/>
      </c>
      <c r="CT65" s="81" t="str">
        <f t="shared" si="63"/>
        <v/>
      </c>
      <c r="CU65" s="81" t="str">
        <f t="shared" si="64"/>
        <v/>
      </c>
      <c r="CV65" s="81" t="str">
        <f t="shared" si="65"/>
        <v/>
      </c>
      <c r="CW65" s="81" t="str">
        <f>IF(OR(CV65="",$E65&lt;&gt;"全部"),"",IF(COUNTIF(CV$18:CV65,"*"&amp;$U65&amp;"_全部*")=1,1,""))</f>
        <v/>
      </c>
      <c r="CX65" s="81" t="str">
        <f t="shared" si="66"/>
        <v/>
      </c>
      <c r="CY65" s="81" t="str">
        <f t="shared" si="67"/>
        <v/>
      </c>
      <c r="CZ65" s="81" t="str">
        <f>IF(OR(CV65="",AND($E65&lt;&gt;"一部(追加調査)",$E65&lt;&gt;"一部(一区画のみ)")),"",IF(OR(COUNTIF(CV$18:CV65,"*"&amp;$U65&amp;"_一部(追加調査)*")=1,COUNTIF(CV$18:CV65,"*"&amp;$U65&amp;"_一部(一区画のみ)*")=1),1,""))</f>
        <v/>
      </c>
      <c r="DA65" s="81" t="str">
        <f t="shared" si="68"/>
        <v/>
      </c>
      <c r="DB65" s="81" t="str">
        <f t="shared" si="69"/>
        <v/>
      </c>
      <c r="DC65" s="81" t="str">
        <f t="shared" si="70"/>
        <v/>
      </c>
      <c r="DD65" s="81" t="str">
        <f t="shared" si="71"/>
        <v/>
      </c>
      <c r="DE65" s="81" t="str">
        <f t="shared" si="72"/>
        <v/>
      </c>
      <c r="DF65" s="81" t="str">
        <f t="shared" si="73"/>
        <v/>
      </c>
      <c r="DG65" s="81" t="str">
        <f t="shared" si="74"/>
        <v/>
      </c>
      <c r="DH65" s="81" t="str">
        <f>IF(OR(DG65="",$E65&lt;&gt;"全部"),"",IF(COUNTIF(DG$18:DG65,"*"&amp;$U65&amp;"_全部*")=1,1,""))</f>
        <v/>
      </c>
      <c r="DI65" s="81" t="str">
        <f t="shared" si="75"/>
        <v/>
      </c>
      <c r="DJ65" s="89" t="str">
        <f t="shared" si="76"/>
        <v/>
      </c>
      <c r="DK65" s="81" t="str">
        <f>IF(OR(DG65="",AND($E65&lt;&gt;"一部(追加調査)",$E65&lt;&gt;"一部(一区画のみ)")),"",IF(OR(COUNTIF(DG$18:DG65,"*"&amp;$U65&amp;"_一部(追加調査)*")=1,COUNTIF(DG$18:DG65,"*"&amp;$U65&amp;"_一部(一区画のみ)*")=1),1,""))</f>
        <v/>
      </c>
      <c r="DL65" s="81" t="str">
        <f t="shared" si="77"/>
        <v/>
      </c>
      <c r="DM65" s="81" t="str">
        <f t="shared" si="78"/>
        <v/>
      </c>
      <c r="DN65" s="81" t="str">
        <f t="shared" si="79"/>
        <v/>
      </c>
      <c r="DO65" s="81" t="str">
        <f t="shared" si="80"/>
        <v/>
      </c>
      <c r="DP65" s="81" t="str">
        <f t="shared" si="81"/>
        <v/>
      </c>
      <c r="DQ65" s="81" t="str">
        <f t="shared" si="82"/>
        <v/>
      </c>
      <c r="DR65" s="81" t="str">
        <f t="shared" si="83"/>
        <v/>
      </c>
      <c r="DS65" s="81" t="str">
        <f>IF(OR(DR65="",$E65&lt;&gt;"全部"),"",IF(COUNTIF(DR$18:DR65,"*"&amp;$U65&amp;"_全部*")=1,1,""))</f>
        <v/>
      </c>
      <c r="DT65" s="81" t="str">
        <f t="shared" si="84"/>
        <v/>
      </c>
      <c r="DU65" s="81" t="str">
        <f t="shared" si="85"/>
        <v/>
      </c>
      <c r="DV65" s="81" t="str">
        <f>IF(OR(DR65="",AND($E65&lt;&gt;"一部(追加調査)",$E65&lt;&gt;"一部(一区画のみ)")),"",IF(OR(COUNTIF(DR$18:DR65,"*"&amp;$U65&amp;"_一部(追加調査)*")=1,COUNTIF(DR$18:DR65,"*"&amp;$U65&amp;"_一部(一区画のみ)*")=1),1,""))</f>
        <v/>
      </c>
      <c r="DW65" s="81" t="str">
        <f t="shared" si="86"/>
        <v/>
      </c>
      <c r="DX65" s="81" t="str">
        <f t="shared" si="87"/>
        <v/>
      </c>
      <c r="DY65" s="81" t="str">
        <f t="shared" si="88"/>
        <v/>
      </c>
      <c r="DZ65" s="81" t="str">
        <f t="shared" si="89"/>
        <v/>
      </c>
      <c r="EA65" s="81" t="str">
        <f t="shared" si="90"/>
        <v/>
      </c>
      <c r="EB65" s="81" t="str">
        <f t="shared" si="91"/>
        <v/>
      </c>
      <c r="EC65" s="81" t="str">
        <f t="shared" si="92"/>
        <v/>
      </c>
      <c r="ED65" s="81" t="str">
        <f>IF(OR(EC65="",$E65&lt;&gt;"全部"),"",IF(COUNTIF(EC$18:EC65,"*"&amp;$U65&amp;"_全部*")=1,1,""))</f>
        <v/>
      </c>
      <c r="EE65" s="81" t="str">
        <f t="shared" si="93"/>
        <v/>
      </c>
      <c r="EF65" s="89" t="str">
        <f t="shared" si="94"/>
        <v/>
      </c>
      <c r="EG65" s="81" t="str">
        <f>IF(OR(EC65="",AND($E65&lt;&gt;"一部(追加調査)",$E65&lt;&gt;"一部(一区画のみ)")),"",IF(OR(COUNTIF(EC$18:EC65,"*"&amp;$U65&amp;"_一部(追加調査)*")=1,COUNTIF(EC$18:EC65,"*"&amp;$U65&amp;"_一部(一区画のみ)*")=1),1,""))</f>
        <v/>
      </c>
      <c r="EH65" s="81" t="str">
        <f t="shared" si="95"/>
        <v/>
      </c>
      <c r="EI65" s="81" t="str">
        <f t="shared" si="96"/>
        <v/>
      </c>
      <c r="EJ65" s="81" t="str">
        <f t="shared" si="97"/>
        <v/>
      </c>
      <c r="EK65" s="81" t="str">
        <f t="shared" si="98"/>
        <v/>
      </c>
      <c r="EL65" s="81" t="str">
        <f t="shared" si="99"/>
        <v/>
      </c>
      <c r="EM65" s="81" t="str">
        <f t="shared" si="100"/>
        <v/>
      </c>
      <c r="EN65" s="81" t="str">
        <f t="shared" si="101"/>
        <v/>
      </c>
      <c r="EO65" s="81" t="str">
        <f>IF(OR(EN65="",$E65&lt;&gt;"全部"),"",IF(COUNTIF(EN$18:EN65,"*"&amp;$U65&amp;"_全部*")=1,1,""))</f>
        <v/>
      </c>
      <c r="EP65" s="81" t="str">
        <f t="shared" si="102"/>
        <v/>
      </c>
      <c r="EQ65" s="81" t="str">
        <f t="shared" si="103"/>
        <v/>
      </c>
      <c r="ER65" s="81" t="str">
        <f>IF(OR(EN65="",AND($E65&lt;&gt;"一部(追加調査)",$E65&lt;&gt;"一部(一区画のみ)")),"",IF(OR(COUNTIF(EN$18:EN65,"*"&amp;$U65&amp;"_一部(追加調査)*")=1,COUNTIF(EN$18:EN65,"*"&amp;$U65&amp;"_一部(一区画のみ)*")=1),1,""))</f>
        <v/>
      </c>
      <c r="ES65" s="81" t="str">
        <f t="shared" si="104"/>
        <v/>
      </c>
      <c r="ET65" s="81" t="str">
        <f t="shared" si="105"/>
        <v/>
      </c>
      <c r="EU65" s="81" t="str">
        <f t="shared" si="106"/>
        <v/>
      </c>
      <c r="EV65" s="81" t="str">
        <f t="shared" si="107"/>
        <v/>
      </c>
      <c r="EW65" s="81" t="str">
        <f t="shared" si="108"/>
        <v/>
      </c>
      <c r="EX65" s="81" t="str">
        <f t="shared" si="109"/>
        <v/>
      </c>
      <c r="EY65" s="81" t="str">
        <f t="shared" si="110"/>
        <v/>
      </c>
      <c r="EZ65" s="81" t="str">
        <f>IF(OR(EY65="",$E65&lt;&gt;"全部"),"",IF(COUNTIF(EY$18:EY65,"*"&amp;$U65&amp;"_全部*")=1,1,""))</f>
        <v/>
      </c>
      <c r="FA65" s="81" t="str">
        <f t="shared" si="111"/>
        <v/>
      </c>
      <c r="FB65" s="89" t="str">
        <f t="shared" si="112"/>
        <v/>
      </c>
      <c r="FC65" s="81" t="str">
        <f>IF(OR(EY65="",AND($E65&lt;&gt;"一部(追加調査)",$E65&lt;&gt;"一部(一区画のみ)")),"",IF(OR(COUNTIF(EY$18:EY65,"*"&amp;$U65&amp;"_一部(追加調査)*")=1,COUNTIF(EY$18:EY65,"*"&amp;$U65&amp;"_一部(一区画のみ)*")=1),1,""))</f>
        <v/>
      </c>
      <c r="FD65" s="81" t="str">
        <f t="shared" si="113"/>
        <v/>
      </c>
      <c r="FE65" s="81" t="str">
        <f t="shared" si="114"/>
        <v/>
      </c>
      <c r="FF65" s="81" t="str">
        <f t="shared" si="115"/>
        <v/>
      </c>
      <c r="FG65" s="81" t="str">
        <f t="shared" si="116"/>
        <v/>
      </c>
      <c r="FH65" s="81" t="str">
        <f t="shared" si="117"/>
        <v/>
      </c>
      <c r="FI65" s="81" t="str">
        <f t="shared" si="118"/>
        <v/>
      </c>
      <c r="FJ65" s="81" t="str">
        <f t="shared" si="119"/>
        <v/>
      </c>
      <c r="FK65" s="81" t="str">
        <f>IF(OR(FJ65="",$E65&lt;&gt;"全部"),"",IF(COUNTIF(FJ$18:FJ65,"*"&amp;$U65&amp;"_全部*")=1,1,""))</f>
        <v/>
      </c>
      <c r="FL65" s="81" t="str">
        <f t="shared" si="120"/>
        <v/>
      </c>
      <c r="FM65" s="81" t="str">
        <f t="shared" si="121"/>
        <v/>
      </c>
      <c r="FN65" s="81" t="str">
        <f>IF(OR(FJ65="",AND($E65&lt;&gt;"一部(追加調査)",$E65&lt;&gt;"一部(一区画のみ)")),"",IF(OR(COUNTIF(FJ$18:FJ65,"*"&amp;$U65&amp;"_一部(追加調査)*")=1,COUNTIF(FJ$18:FJ65,"*"&amp;$U65&amp;"_一部(一区画のみ)*")=1),1,""))</f>
        <v/>
      </c>
      <c r="FO65" s="81" t="str">
        <f t="shared" si="122"/>
        <v/>
      </c>
      <c r="FP65" s="81" t="str">
        <f t="shared" si="123"/>
        <v/>
      </c>
      <c r="FQ65" s="81" t="str">
        <f t="shared" si="124"/>
        <v/>
      </c>
      <c r="FR65" s="81" t="str">
        <f t="shared" si="125"/>
        <v/>
      </c>
      <c r="FS65" s="81" t="str">
        <f t="shared" si="126"/>
        <v/>
      </c>
      <c r="FT65" s="81" t="str">
        <f t="shared" si="127"/>
        <v/>
      </c>
      <c r="FU65" s="81" t="str">
        <f t="shared" si="128"/>
        <v/>
      </c>
      <c r="FV65" s="81" t="str">
        <f>IF(OR(FU65="",$E65&lt;&gt;"全部"),"",IF(COUNTIF(FU$18:FU65,"*"&amp;$U65&amp;"_全部*")=1,1,""))</f>
        <v/>
      </c>
      <c r="FW65" s="81" t="str">
        <f t="shared" si="129"/>
        <v/>
      </c>
      <c r="FX65" s="89" t="str">
        <f t="shared" si="130"/>
        <v/>
      </c>
      <c r="FY65" s="81" t="str">
        <f>IF(OR(FU65="",AND($E65&lt;&gt;"一部(追加調査)",$E65&lt;&gt;"一部(一区画のみ)")),"",IF(OR(COUNTIF(FU$18:FU65,"*"&amp;$U65&amp;"_一部(追加調査)*")=1,COUNTIF(FU$18:FU65,"*"&amp;$U65&amp;"_一部(一区画のみ)*")=1),1,""))</f>
        <v/>
      </c>
      <c r="FZ65" s="81" t="str">
        <f t="shared" si="131"/>
        <v/>
      </c>
      <c r="GA65" s="81" t="str">
        <f t="shared" si="132"/>
        <v/>
      </c>
      <c r="GB65" s="81" t="str">
        <f t="shared" si="133"/>
        <v/>
      </c>
      <c r="GC65" s="81" t="str">
        <f t="shared" si="134"/>
        <v/>
      </c>
      <c r="GD65" s="81" t="str">
        <f t="shared" si="135"/>
        <v/>
      </c>
      <c r="GE65" s="81" t="str">
        <f t="shared" si="136"/>
        <v/>
      </c>
      <c r="GF65" s="81" t="str">
        <f t="shared" si="137"/>
        <v/>
      </c>
      <c r="GG65" s="81" t="str">
        <f>IF(OR(GF65="",$E65&lt;&gt;"全部"),"",IF(COUNTIF(GF$18:GF65,"*"&amp;$U65&amp;"_全部*")=1,1,""))</f>
        <v/>
      </c>
      <c r="GH65" s="81" t="str">
        <f t="shared" si="138"/>
        <v/>
      </c>
      <c r="GI65" s="81" t="str">
        <f t="shared" si="139"/>
        <v/>
      </c>
      <c r="GJ65" s="81" t="str">
        <f>IF(OR(GF65="",AND($E65&lt;&gt;"一部(追加調査)",$E65&lt;&gt;"一部(一区画のみ)")),"",IF(OR(COUNTIF(GF$18:GF65,"*"&amp;$U65&amp;"_一部(追加調査)*")=1,COUNTIF(GF$18:GF65,"*"&amp;$U65&amp;"_一部(一区画のみ)*")=1),1,""))</f>
        <v/>
      </c>
      <c r="GK65" s="81" t="str">
        <f t="shared" si="140"/>
        <v/>
      </c>
      <c r="GL65" s="81" t="str">
        <f t="shared" si="141"/>
        <v/>
      </c>
      <c r="GM65" s="81" t="str">
        <f t="shared" si="142"/>
        <v/>
      </c>
      <c r="GN65" s="81" t="str">
        <f t="shared" si="143"/>
        <v/>
      </c>
      <c r="GO65" s="81" t="str">
        <f t="shared" si="144"/>
        <v/>
      </c>
      <c r="GP65" s="81" t="str">
        <f t="shared" si="145"/>
        <v/>
      </c>
      <c r="GQ65" s="81" t="str">
        <f t="shared" si="146"/>
        <v/>
      </c>
      <c r="GR65" s="81" t="str">
        <f>IF(OR(GQ65="",$E65&lt;&gt;"全部"),"",IF(COUNTIF(GQ$18:GQ65,"*"&amp;$U65&amp;"_全部*")=1,1,""))</f>
        <v/>
      </c>
      <c r="GS65" s="81" t="str">
        <f t="shared" si="147"/>
        <v/>
      </c>
      <c r="GT65" s="89" t="str">
        <f t="shared" si="148"/>
        <v/>
      </c>
      <c r="GU65" s="81" t="str">
        <f>IF(OR(GQ65="",AND($E65&lt;&gt;"一部(追加調査)",$E65&lt;&gt;"一部(一区画のみ)")),"",IF(OR(COUNTIF(GQ$18:GQ65,"*"&amp;$U65&amp;"_一部(追加調査)*")=1,COUNTIF(GQ$18:GQ65,"*"&amp;$U65&amp;"_一部(一区画のみ)*")=1),1,""))</f>
        <v/>
      </c>
      <c r="GV65" s="81" t="str">
        <f t="shared" si="149"/>
        <v/>
      </c>
      <c r="GW65" s="81" t="str">
        <f t="shared" si="150"/>
        <v/>
      </c>
      <c r="GX65" s="81" t="str">
        <f t="shared" si="151"/>
        <v/>
      </c>
      <c r="GY65" s="81" t="str">
        <f t="shared" si="152"/>
        <v/>
      </c>
      <c r="GZ65" s="81" t="str">
        <f t="shared" si="153"/>
        <v/>
      </c>
      <c r="HA65" s="81" t="str">
        <f t="shared" si="154"/>
        <v/>
      </c>
      <c r="HB65" s="81" t="str">
        <f t="shared" si="155"/>
        <v/>
      </c>
      <c r="HC65" s="81" t="str">
        <f>IF(OR(HB65="",$E65&lt;&gt;"全部"),"",IF(COUNTIF(HB$18:HB65,"*"&amp;$U65&amp;"_全部*")=1,1,""))</f>
        <v/>
      </c>
      <c r="HD65" s="81" t="str">
        <f t="shared" si="156"/>
        <v/>
      </c>
      <c r="HE65" s="81" t="str">
        <f t="shared" si="157"/>
        <v/>
      </c>
      <c r="HF65" s="81" t="str">
        <f>IF(OR(HB65="",AND($E65&lt;&gt;"一部(追加調査)",$E65&lt;&gt;"一部(一区画のみ)")),"",IF(OR(COUNTIF(HB$18:HB65,"*"&amp;$U65&amp;"_一部(追加調査)*")=1,COUNTIF(HB$18:HB65,"*"&amp;$U65&amp;"_一部(一区画のみ)*")=1),1,""))</f>
        <v/>
      </c>
      <c r="HG65" s="81" t="str">
        <f t="shared" si="158"/>
        <v/>
      </c>
      <c r="HH65" s="81" t="str">
        <f t="shared" si="159"/>
        <v/>
      </c>
      <c r="HI65" s="81" t="str">
        <f t="shared" si="160"/>
        <v/>
      </c>
      <c r="HJ65" s="81" t="str">
        <f t="shared" si="161"/>
        <v/>
      </c>
      <c r="HK65" s="81" t="str">
        <f t="shared" si="162"/>
        <v/>
      </c>
      <c r="HL65" s="81" t="str">
        <f t="shared" si="163"/>
        <v/>
      </c>
      <c r="HM65" s="81" t="str">
        <f t="shared" si="164"/>
        <v/>
      </c>
      <c r="HN65" s="81" t="str">
        <f>IF(OR(HM65="",$E65&lt;&gt;"全部"),"",IF(COUNTIF(HM$18:HM65,"*"&amp;$U65&amp;"_全部*")=1,1,""))</f>
        <v/>
      </c>
      <c r="HO65" s="81" t="str">
        <f t="shared" si="165"/>
        <v/>
      </c>
      <c r="HP65" s="89" t="str">
        <f t="shared" si="166"/>
        <v/>
      </c>
      <c r="HQ65" s="81" t="str">
        <f>IF(OR(HM65="",AND($E65&lt;&gt;"一部(追加調査)",$E65&lt;&gt;"一部(一区画のみ)")),"",IF(OR(COUNTIF(HM$18:HM65,"*"&amp;$U65&amp;"_一部(追加調査)*")=1,COUNTIF(HM$18:HM65,"*"&amp;$U65&amp;"_一部(一区画のみ)*")=1),1,""))</f>
        <v/>
      </c>
      <c r="HR65" s="81" t="str">
        <f t="shared" si="167"/>
        <v/>
      </c>
      <c r="HS65" s="81" t="str">
        <f t="shared" si="168"/>
        <v/>
      </c>
      <c r="HT65" s="81" t="str">
        <f t="shared" si="169"/>
        <v/>
      </c>
      <c r="HU65" s="81" t="str">
        <f t="shared" si="170"/>
        <v/>
      </c>
      <c r="HV65" s="81" t="str">
        <f t="shared" si="171"/>
        <v/>
      </c>
      <c r="HW65" s="81" t="str">
        <f t="shared" si="172"/>
        <v/>
      </c>
      <c r="HX65" s="81" t="str">
        <f t="shared" si="173"/>
        <v/>
      </c>
      <c r="HY65" s="81" t="str">
        <f>IF(OR(HX65="",$E65&lt;&gt;"全部"),"",IF(COUNTIF(HX$18:HX65,"*"&amp;$U65&amp;"_全部*")=1,1,""))</f>
        <v/>
      </c>
      <c r="HZ65" s="81" t="str">
        <f t="shared" si="174"/>
        <v/>
      </c>
      <c r="IA65" s="81" t="str">
        <f t="shared" si="175"/>
        <v/>
      </c>
      <c r="IB65" s="81" t="str">
        <f>IF(OR(HX65="",AND($E65&lt;&gt;"一部(追加調査)",$E65&lt;&gt;"一部(一区画のみ)")),"",IF(OR(COUNTIF(HX$18:HX65,"*"&amp;$U65&amp;"_一部(追加調査)*")=1,COUNTIF(HX$18:HX65,"*"&amp;$U65&amp;"_一部(一区画のみ)*")=1),1,""))</f>
        <v/>
      </c>
      <c r="IC65" s="81" t="str">
        <f t="shared" si="176"/>
        <v/>
      </c>
      <c r="ID65" s="81" t="str">
        <f t="shared" si="177"/>
        <v/>
      </c>
      <c r="IE65" s="81" t="str">
        <f t="shared" si="178"/>
        <v/>
      </c>
      <c r="IF65" s="81" t="str">
        <f t="shared" si="179"/>
        <v/>
      </c>
      <c r="IG65" s="81" t="str">
        <f t="shared" si="180"/>
        <v/>
      </c>
      <c r="IH65" s="81" t="str">
        <f t="shared" si="181"/>
        <v/>
      </c>
      <c r="II65" s="81" t="str">
        <f t="shared" si="182"/>
        <v/>
      </c>
      <c r="IJ65" s="81" t="str">
        <f>IF(OR(II65="",$E65&lt;&gt;"全部"),"",IF(COUNTIF(II$18:II65,"*"&amp;$U65&amp;"_全部*")=1,1,""))</f>
        <v/>
      </c>
      <c r="IK65" s="81" t="str">
        <f t="shared" si="183"/>
        <v/>
      </c>
      <c r="IL65" s="89" t="str">
        <f t="shared" si="184"/>
        <v/>
      </c>
      <c r="IM65" s="81" t="str">
        <f>IF(OR(II65="",AND($E65&lt;&gt;"一部(追加調査)",$E65&lt;&gt;"一部(一区画のみ)")),"",IF(OR(COUNTIF(II$18:II65,"*"&amp;$U65&amp;"_一部(追加調査)*")=1,COUNTIF(II$18:II65,"*"&amp;$U65&amp;"_一部(一区画のみ)*")=1),1,""))</f>
        <v/>
      </c>
      <c r="IN65" s="81" t="str">
        <f t="shared" si="185"/>
        <v/>
      </c>
      <c r="IO65" s="81" t="str">
        <f t="shared" si="186"/>
        <v/>
      </c>
      <c r="IP65" s="81" t="str">
        <f t="shared" si="187"/>
        <v/>
      </c>
      <c r="IQ65" s="81" t="str">
        <f t="shared" si="188"/>
        <v/>
      </c>
      <c r="IR65" s="81" t="str">
        <f t="shared" si="189"/>
        <v/>
      </c>
      <c r="IS65" s="81" t="str">
        <f t="shared" si="190"/>
        <v/>
      </c>
      <c r="IT65" s="81" t="str">
        <f t="shared" si="191"/>
        <v/>
      </c>
      <c r="IU65" s="81" t="str">
        <f>IF(OR(IT65="",$E65&lt;&gt;"全部"),"",IF(COUNTIF(IT$18:IT65,"*"&amp;$U65&amp;"_全部*")=1,1,""))</f>
        <v/>
      </c>
      <c r="IV65" s="81" t="str">
        <f t="shared" si="192"/>
        <v/>
      </c>
      <c r="IW65" s="81" t="str">
        <f t="shared" si="193"/>
        <v/>
      </c>
      <c r="IX65" s="81" t="str">
        <f>IF(OR(IT65="",AND($E65&lt;&gt;"一部(追加調査)",$E65&lt;&gt;"一部(一区画のみ)")),"",IF(OR(COUNTIF(IT$18:IT65,"*"&amp;$U65&amp;"_一部(追加調査)*")=1,COUNTIF(IT$18:IT65,"*"&amp;$U65&amp;"_一部(一区画のみ)*")=1),1,""))</f>
        <v/>
      </c>
      <c r="IY65" s="81" t="str">
        <f t="shared" si="194"/>
        <v/>
      </c>
      <c r="IZ65" s="81" t="str">
        <f t="shared" si="195"/>
        <v/>
      </c>
      <c r="JA65" s="81" t="str">
        <f t="shared" si="196"/>
        <v/>
      </c>
      <c r="JB65" s="81" t="str">
        <f t="shared" si="197"/>
        <v/>
      </c>
      <c r="JC65" s="81" t="str">
        <f t="shared" si="198"/>
        <v/>
      </c>
      <c r="JD65" s="81" t="str">
        <f t="shared" si="199"/>
        <v/>
      </c>
      <c r="JE65" s="81" t="str">
        <f t="shared" si="200"/>
        <v/>
      </c>
      <c r="JF65" s="81" t="str">
        <f>IF(OR(JE65="",$E65&lt;&gt;"全部"),"",IF(COUNTIF(JE$18:JE65,"*"&amp;$U65&amp;"_全部*")=1,1,""))</f>
        <v/>
      </c>
      <c r="JG65" s="81" t="str">
        <f t="shared" si="201"/>
        <v/>
      </c>
      <c r="JH65" s="89" t="str">
        <f t="shared" si="202"/>
        <v/>
      </c>
      <c r="JI65" s="81" t="str">
        <f>IF(OR(JE65="",AND($E65&lt;&gt;"一部(追加調査)",$E65&lt;&gt;"一部(一区画のみ)")),"",IF(OR(COUNTIF(JE$18:JE65,"*"&amp;$U65&amp;"_一部(追加調査)*")=1,COUNTIF(JE$18:JE65,"*"&amp;$U65&amp;"_一部(一区画のみ)*")=1),1,""))</f>
        <v/>
      </c>
      <c r="JJ65" s="81" t="str">
        <f t="shared" si="203"/>
        <v/>
      </c>
      <c r="JK65" s="81" t="str">
        <f t="shared" si="204"/>
        <v/>
      </c>
      <c r="JL65" s="81" t="str">
        <f t="shared" si="205"/>
        <v/>
      </c>
      <c r="JM65" s="81" t="str">
        <f t="shared" si="206"/>
        <v/>
      </c>
      <c r="JN65" s="81" t="str">
        <f t="shared" si="207"/>
        <v/>
      </c>
      <c r="JO65" s="81" t="str">
        <f t="shared" si="208"/>
        <v/>
      </c>
      <c r="JP65" s="81" t="str">
        <f t="shared" si="209"/>
        <v/>
      </c>
      <c r="JQ65" s="81" t="str">
        <f>IF(OR(JP65="",$E65&lt;&gt;"全部"),"",IF(COUNTIF(JP$18:JP65,"*"&amp;$U65&amp;"_全部*")=1,1,""))</f>
        <v/>
      </c>
      <c r="JR65" s="81" t="str">
        <f t="shared" si="210"/>
        <v/>
      </c>
      <c r="JS65" s="81" t="str">
        <f t="shared" si="211"/>
        <v/>
      </c>
      <c r="JT65" s="81" t="str">
        <f>IF(OR(JP65="",AND($E65&lt;&gt;"一部(追加調査)",$E65&lt;&gt;"一部(一区画のみ)")),"",IF(OR(COUNTIF(JP$18:JP65,"*"&amp;$U65&amp;"_一部(追加調査)*")=1,COUNTIF(JP$18:JP65,"*"&amp;$U65&amp;"_一部(一区画のみ)*")=1),1,""))</f>
        <v/>
      </c>
      <c r="JU65" s="81" t="str">
        <f t="shared" si="212"/>
        <v/>
      </c>
      <c r="JV65" s="81" t="str">
        <f t="shared" si="213"/>
        <v/>
      </c>
      <c r="JW65" s="81" t="str">
        <f t="shared" si="214"/>
        <v/>
      </c>
      <c r="JX65" s="81" t="str">
        <f t="shared" si="215"/>
        <v/>
      </c>
      <c r="JY65" s="81" t="str">
        <f t="shared" si="216"/>
        <v/>
      </c>
      <c r="JZ65" s="81" t="str">
        <f t="shared" si="217"/>
        <v/>
      </c>
    </row>
    <row r="66" spans="1:286" s="81" customFormat="1" ht="15" customHeight="1">
      <c r="A66" s="79"/>
      <c r="B66" s="82">
        <f t="shared" si="0"/>
        <v>49</v>
      </c>
      <c r="C66" s="65"/>
      <c r="D66" s="66"/>
      <c r="E66" s="67"/>
      <c r="F66" s="68"/>
      <c r="G66" s="69"/>
      <c r="H66" s="70"/>
      <c r="I66" s="71"/>
      <c r="J66" s="71"/>
      <c r="K66" s="71"/>
      <c r="L66" s="71"/>
      <c r="M66" s="71"/>
      <c r="N66" s="71"/>
      <c r="O66" s="71"/>
      <c r="P66" s="71"/>
      <c r="Q66" s="71"/>
      <c r="R66" s="71"/>
      <c r="S66" s="72"/>
      <c r="T66" s="79"/>
      <c r="U66" s="81" t="str">
        <f t="shared" si="1"/>
        <v/>
      </c>
      <c r="V66" s="81" t="str">
        <f>IF(U66="","",COUNTIF(U$18:U66,U66))</f>
        <v/>
      </c>
      <c r="W66" s="81" t="str">
        <f t="shared" si="2"/>
        <v/>
      </c>
      <c r="X66" s="81" t="str">
        <f>IF(OR(W66="",$E66&lt;&gt;"全部"),"",IF(COUNTIF(W$18:W66,"*"&amp;$U66&amp;"_全部*")=1,1,""))</f>
        <v/>
      </c>
      <c r="Y66" s="81" t="str">
        <f t="shared" si="3"/>
        <v/>
      </c>
      <c r="Z66" s="89" t="str">
        <f t="shared" si="4"/>
        <v/>
      </c>
      <c r="AA66" s="81" t="str">
        <f>IF(OR(W66="",AND($E66&lt;&gt;"一部(追加調査)",$E66&lt;&gt;"一部(一区画のみ)")),"",IF(OR(COUNTIF(W$18:W66, "*" &amp; $U66 &amp; "_一部(追加調査)*")=1, COUNTIF(W$18:W66, "*" &amp; $U66 &amp; "_一部(一区画のみ)*")=1), 1, ""))</f>
        <v/>
      </c>
      <c r="AB66" s="81" t="str">
        <f t="shared" si="5"/>
        <v/>
      </c>
      <c r="AC66" s="81" t="str">
        <f t="shared" si="6"/>
        <v/>
      </c>
      <c r="AD66" s="81" t="str">
        <f t="shared" si="7"/>
        <v/>
      </c>
      <c r="AE66" s="81" t="str">
        <f t="shared" si="8"/>
        <v/>
      </c>
      <c r="AF66" s="81" t="str">
        <f t="shared" si="9"/>
        <v/>
      </c>
      <c r="AG66" s="81" t="str">
        <f t="shared" si="10"/>
        <v/>
      </c>
      <c r="AH66" s="81" t="str">
        <f t="shared" si="11"/>
        <v/>
      </c>
      <c r="AI66" s="81" t="str">
        <f>IF(OR(AH66="",$E66&lt;&gt;"全部"),"",IF(COUNTIF(AH$18:AH66,"*"&amp;$U66&amp;"_全部*")=1,1,""))</f>
        <v/>
      </c>
      <c r="AJ66" s="81" t="str">
        <f t="shared" si="12"/>
        <v/>
      </c>
      <c r="AK66" s="81" t="str">
        <f t="shared" si="13"/>
        <v/>
      </c>
      <c r="AL66" s="81" t="str">
        <f>IF(OR(AH66="",AND($E66&lt;&gt;"一部(追加調査)",$E66&lt;&gt;"一部(一区画のみ)")),"",IF(OR(COUNTIF(AH$18:AH66,"*"&amp;$U66&amp;"_一部(追加調査)*")=1,COUNTIF(AH$18:AH66,"*"&amp;$U66&amp;"_一部(一区画のみ)*")=1),1,""))</f>
        <v/>
      </c>
      <c r="AM66" s="81" t="str">
        <f t="shared" si="14"/>
        <v/>
      </c>
      <c r="AN66" s="81" t="str">
        <f t="shared" si="15"/>
        <v/>
      </c>
      <c r="AO66" s="81" t="str">
        <f t="shared" si="16"/>
        <v/>
      </c>
      <c r="AP66" s="81" t="str">
        <f t="shared" si="17"/>
        <v/>
      </c>
      <c r="AQ66" s="81" t="str">
        <f t="shared" si="18"/>
        <v/>
      </c>
      <c r="AR66" s="81" t="str">
        <f t="shared" si="19"/>
        <v/>
      </c>
      <c r="AS66" s="81" t="str">
        <f t="shared" si="20"/>
        <v/>
      </c>
      <c r="AT66" s="81" t="str">
        <f>IF(OR(AS66="",$E66&lt;&gt;"全部"),"",IF(COUNTIF(AS$18:AS66,"*"&amp;$U66&amp;"_全部*")=1,1,""))</f>
        <v/>
      </c>
      <c r="AU66" s="81" t="str">
        <f t="shared" si="21"/>
        <v/>
      </c>
      <c r="AV66" s="89" t="str">
        <f t="shared" si="22"/>
        <v/>
      </c>
      <c r="AW66" s="81" t="str">
        <f>IF(OR(AS66="",AND($E66&lt;&gt;"一部(追加調査)",$E66&lt;&gt;"一部(一区画のみ)")),"",IF(OR(COUNTIF(AS$18:AS66,"*"&amp;$U66&amp;"_一部(追加調査)*")=1,COUNTIF(AS$18:AS66,"*"&amp;$U66&amp;"_一部(一区画のみ)*")=1),1,""))</f>
        <v/>
      </c>
      <c r="AX66" s="81" t="str">
        <f t="shared" si="23"/>
        <v/>
      </c>
      <c r="AY66" s="81" t="str">
        <f t="shared" si="24"/>
        <v/>
      </c>
      <c r="AZ66" s="81" t="str">
        <f t="shared" si="25"/>
        <v/>
      </c>
      <c r="BA66" s="81" t="str">
        <f t="shared" si="26"/>
        <v/>
      </c>
      <c r="BB66" s="81" t="str">
        <f t="shared" si="27"/>
        <v/>
      </c>
      <c r="BC66" s="81" t="str">
        <f t="shared" si="28"/>
        <v/>
      </c>
      <c r="BD66" s="81" t="str">
        <f t="shared" si="29"/>
        <v/>
      </c>
      <c r="BE66" s="81" t="str">
        <f>IF(OR(BD66="",$E66&lt;&gt;"全部"),"",IF(COUNTIF(BD$18:BD66,"*"&amp;$U66&amp;"_全部*")=1,1,""))</f>
        <v/>
      </c>
      <c r="BF66" s="81" t="str">
        <f t="shared" si="30"/>
        <v/>
      </c>
      <c r="BG66" s="81" t="str">
        <f t="shared" si="31"/>
        <v/>
      </c>
      <c r="BH66" s="81" t="str">
        <f>IF(OR(BD66="",AND($E66&lt;&gt;"一部(追加調査)",$E66&lt;&gt;"一部(一区画のみ)")),"",IF(OR(COUNTIF(BD$18:BD66,"*"&amp;$U66&amp;"_一部(追加調査)*")=1, COUNTIF(BD$18:BD66,"*"&amp;$U66&amp;"_一部(一区画のみ)*")=1),1,""))</f>
        <v/>
      </c>
      <c r="BI66" s="81" t="str">
        <f t="shared" si="32"/>
        <v/>
      </c>
      <c r="BJ66" s="81" t="str">
        <f t="shared" si="33"/>
        <v/>
      </c>
      <c r="BK66" s="81" t="str">
        <f t="shared" si="34"/>
        <v/>
      </c>
      <c r="BL66" s="81" t="str">
        <f t="shared" si="35"/>
        <v/>
      </c>
      <c r="BM66" s="81" t="str">
        <f t="shared" si="36"/>
        <v/>
      </c>
      <c r="BN66" s="81" t="str">
        <f t="shared" si="37"/>
        <v/>
      </c>
      <c r="BO66" s="81" t="str">
        <f t="shared" si="38"/>
        <v/>
      </c>
      <c r="BP66" s="81" t="str">
        <f>IF(OR(BO66="",$E66&lt;&gt;"全部"),"",IF(COUNTIF(BO$18:BO66,"*"&amp;$U66&amp;"_全部*")=1,1,""))</f>
        <v/>
      </c>
      <c r="BQ66" s="81" t="str">
        <f t="shared" si="39"/>
        <v/>
      </c>
      <c r="BR66" s="89" t="str">
        <f t="shared" si="40"/>
        <v/>
      </c>
      <c r="BS66" s="81" t="str">
        <f>IF(OR(BO66="",AND($E66&lt;&gt;"一部(追加調査)",$E66&lt;&gt;"一部(一区画のみ)")),"",IF(OR(COUNTIF(BO$18:BO66,"*"&amp;$U66&amp;"_一部(追加調査)*")=1, COUNTIF(BO$18:BO66,"*"&amp;$U66&amp;"_一部(一区画のみ*")=1),1,""))</f>
        <v/>
      </c>
      <c r="BT66" s="81" t="str">
        <f t="shared" si="41"/>
        <v/>
      </c>
      <c r="BU66" s="81" t="str">
        <f t="shared" si="42"/>
        <v/>
      </c>
      <c r="BV66" s="81" t="str">
        <f t="shared" si="43"/>
        <v/>
      </c>
      <c r="BW66" s="81" t="str">
        <f t="shared" si="44"/>
        <v/>
      </c>
      <c r="BX66" s="81" t="str">
        <f t="shared" si="45"/>
        <v/>
      </c>
      <c r="BY66" s="81" t="str">
        <f t="shared" si="46"/>
        <v/>
      </c>
      <c r="BZ66" s="81" t="str">
        <f t="shared" si="47"/>
        <v/>
      </c>
      <c r="CA66" s="81" t="str">
        <f>IF(OR(BZ66="",$E66&lt;&gt;"全部"),"",IF(COUNTIF(BZ$18:BZ66,"*"&amp;$U66&amp;"_全部*")=1,1,""))</f>
        <v/>
      </c>
      <c r="CB66" s="81" t="str">
        <f t="shared" si="48"/>
        <v/>
      </c>
      <c r="CC66" s="81" t="str">
        <f t="shared" si="49"/>
        <v/>
      </c>
      <c r="CD66" s="81" t="str">
        <f>IF(OR(BZ66="",AND($E66&lt;&gt;"一部(追加調査)",$E66&lt;&gt;"一部(一区画のみ)")),"",IF(OR(COUNTIF(BZ$18:BZ66,"*"&amp;$U66&amp;"_一部(追加調査)*")=1,COUNTIF(BZ$18:BZ66,"*"&amp;$U66&amp;"_一部(一区画のみ)*")=1),1,""))</f>
        <v/>
      </c>
      <c r="CE66" s="81" t="str">
        <f t="shared" si="50"/>
        <v/>
      </c>
      <c r="CF66" s="81" t="str">
        <f t="shared" si="51"/>
        <v/>
      </c>
      <c r="CG66" s="81" t="str">
        <f t="shared" si="52"/>
        <v/>
      </c>
      <c r="CH66" s="81" t="str">
        <f t="shared" si="53"/>
        <v/>
      </c>
      <c r="CI66" s="81" t="str">
        <f t="shared" si="54"/>
        <v/>
      </c>
      <c r="CJ66" s="81" t="str">
        <f t="shared" si="55"/>
        <v/>
      </c>
      <c r="CK66" s="81" t="str">
        <f t="shared" si="56"/>
        <v/>
      </c>
      <c r="CL66" s="81" t="str">
        <f>IF(OR(CK66="",$E66&lt;&gt;"全部"),"",IF(COUNTIF(CK$18:CK66,"*"&amp;$U66&amp;"_全部*")=1,1,""))</f>
        <v/>
      </c>
      <c r="CM66" s="81" t="str">
        <f t="shared" si="57"/>
        <v/>
      </c>
      <c r="CN66" s="89" t="str">
        <f t="shared" si="58"/>
        <v/>
      </c>
      <c r="CO66" s="81" t="str">
        <f>IF(OR(CK66="",AND($E66&lt;&gt;"一部(追加調査)",$E66&lt;&gt;"一部(一区画のみ)")),"",IF(OR(COUNTIF(CK$18:CK66,"*"&amp;$U66&amp;"_一部(追加調査)*")=1,COUNTIF(CK$18:CK66,"*"&amp;$U66&amp;"_一部(一区画のみ)*")=1),1,""))</f>
        <v/>
      </c>
      <c r="CP66" s="81" t="str">
        <f t="shared" si="59"/>
        <v/>
      </c>
      <c r="CQ66" s="81" t="str">
        <f t="shared" si="60"/>
        <v/>
      </c>
      <c r="CR66" s="81" t="str">
        <f t="shared" si="61"/>
        <v/>
      </c>
      <c r="CS66" s="81" t="str">
        <f t="shared" si="62"/>
        <v/>
      </c>
      <c r="CT66" s="81" t="str">
        <f t="shared" si="63"/>
        <v/>
      </c>
      <c r="CU66" s="81" t="str">
        <f t="shared" si="64"/>
        <v/>
      </c>
      <c r="CV66" s="81" t="str">
        <f t="shared" si="65"/>
        <v/>
      </c>
      <c r="CW66" s="81" t="str">
        <f>IF(OR(CV66="",$E66&lt;&gt;"全部"),"",IF(COUNTIF(CV$18:CV66,"*"&amp;$U66&amp;"_全部*")=1,1,""))</f>
        <v/>
      </c>
      <c r="CX66" s="81" t="str">
        <f t="shared" si="66"/>
        <v/>
      </c>
      <c r="CY66" s="81" t="str">
        <f t="shared" si="67"/>
        <v/>
      </c>
      <c r="CZ66" s="81" t="str">
        <f>IF(OR(CV66="",AND($E66&lt;&gt;"一部(追加調査)",$E66&lt;&gt;"一部(一区画のみ)")),"",IF(OR(COUNTIF(CV$18:CV66,"*"&amp;$U66&amp;"_一部(追加調査)*")=1,COUNTIF(CV$18:CV66,"*"&amp;$U66&amp;"_一部(一区画のみ)*")=1),1,""))</f>
        <v/>
      </c>
      <c r="DA66" s="81" t="str">
        <f t="shared" si="68"/>
        <v/>
      </c>
      <c r="DB66" s="81" t="str">
        <f t="shared" si="69"/>
        <v/>
      </c>
      <c r="DC66" s="81" t="str">
        <f t="shared" si="70"/>
        <v/>
      </c>
      <c r="DD66" s="81" t="str">
        <f t="shared" si="71"/>
        <v/>
      </c>
      <c r="DE66" s="81" t="str">
        <f t="shared" si="72"/>
        <v/>
      </c>
      <c r="DF66" s="81" t="str">
        <f t="shared" si="73"/>
        <v/>
      </c>
      <c r="DG66" s="81" t="str">
        <f t="shared" si="74"/>
        <v/>
      </c>
      <c r="DH66" s="81" t="str">
        <f>IF(OR(DG66="",$E66&lt;&gt;"全部"),"",IF(COUNTIF(DG$18:DG66,"*"&amp;$U66&amp;"_全部*")=1,1,""))</f>
        <v/>
      </c>
      <c r="DI66" s="81" t="str">
        <f t="shared" si="75"/>
        <v/>
      </c>
      <c r="DJ66" s="89" t="str">
        <f t="shared" si="76"/>
        <v/>
      </c>
      <c r="DK66" s="81" t="str">
        <f>IF(OR(DG66="",AND($E66&lt;&gt;"一部(追加調査)",$E66&lt;&gt;"一部(一区画のみ)")),"",IF(OR(COUNTIF(DG$18:DG66,"*"&amp;$U66&amp;"_一部(追加調査)*")=1,COUNTIF(DG$18:DG66,"*"&amp;$U66&amp;"_一部(一区画のみ)*")=1),1,""))</f>
        <v/>
      </c>
      <c r="DL66" s="81" t="str">
        <f t="shared" si="77"/>
        <v/>
      </c>
      <c r="DM66" s="81" t="str">
        <f t="shared" si="78"/>
        <v/>
      </c>
      <c r="DN66" s="81" t="str">
        <f t="shared" si="79"/>
        <v/>
      </c>
      <c r="DO66" s="81" t="str">
        <f t="shared" si="80"/>
        <v/>
      </c>
      <c r="DP66" s="81" t="str">
        <f t="shared" si="81"/>
        <v/>
      </c>
      <c r="DQ66" s="81" t="str">
        <f t="shared" si="82"/>
        <v/>
      </c>
      <c r="DR66" s="81" t="str">
        <f t="shared" si="83"/>
        <v/>
      </c>
      <c r="DS66" s="81" t="str">
        <f>IF(OR(DR66="",$E66&lt;&gt;"全部"),"",IF(COUNTIF(DR$18:DR66,"*"&amp;$U66&amp;"_全部*")=1,1,""))</f>
        <v/>
      </c>
      <c r="DT66" s="81" t="str">
        <f t="shared" si="84"/>
        <v/>
      </c>
      <c r="DU66" s="81" t="str">
        <f t="shared" si="85"/>
        <v/>
      </c>
      <c r="DV66" s="81" t="str">
        <f>IF(OR(DR66="",AND($E66&lt;&gt;"一部(追加調査)",$E66&lt;&gt;"一部(一区画のみ)")),"",IF(OR(COUNTIF(DR$18:DR66,"*"&amp;$U66&amp;"_一部(追加調査)*")=1,COUNTIF(DR$18:DR66,"*"&amp;$U66&amp;"_一部(一区画のみ)*")=1),1,""))</f>
        <v/>
      </c>
      <c r="DW66" s="81" t="str">
        <f t="shared" si="86"/>
        <v/>
      </c>
      <c r="DX66" s="81" t="str">
        <f t="shared" si="87"/>
        <v/>
      </c>
      <c r="DY66" s="81" t="str">
        <f t="shared" si="88"/>
        <v/>
      </c>
      <c r="DZ66" s="81" t="str">
        <f t="shared" si="89"/>
        <v/>
      </c>
      <c r="EA66" s="81" t="str">
        <f t="shared" si="90"/>
        <v/>
      </c>
      <c r="EB66" s="81" t="str">
        <f t="shared" si="91"/>
        <v/>
      </c>
      <c r="EC66" s="81" t="str">
        <f t="shared" si="92"/>
        <v/>
      </c>
      <c r="ED66" s="81" t="str">
        <f>IF(OR(EC66="",$E66&lt;&gt;"全部"),"",IF(COUNTIF(EC$18:EC66,"*"&amp;$U66&amp;"_全部*")=1,1,""))</f>
        <v/>
      </c>
      <c r="EE66" s="81" t="str">
        <f t="shared" si="93"/>
        <v/>
      </c>
      <c r="EF66" s="89" t="str">
        <f t="shared" si="94"/>
        <v/>
      </c>
      <c r="EG66" s="81" t="str">
        <f>IF(OR(EC66="",AND($E66&lt;&gt;"一部(追加調査)",$E66&lt;&gt;"一部(一区画のみ)")),"",IF(OR(COUNTIF(EC$18:EC66,"*"&amp;$U66&amp;"_一部(追加調査)*")=1,COUNTIF(EC$18:EC66,"*"&amp;$U66&amp;"_一部(一区画のみ)*")=1),1,""))</f>
        <v/>
      </c>
      <c r="EH66" s="81" t="str">
        <f t="shared" si="95"/>
        <v/>
      </c>
      <c r="EI66" s="81" t="str">
        <f t="shared" si="96"/>
        <v/>
      </c>
      <c r="EJ66" s="81" t="str">
        <f t="shared" si="97"/>
        <v/>
      </c>
      <c r="EK66" s="81" t="str">
        <f t="shared" si="98"/>
        <v/>
      </c>
      <c r="EL66" s="81" t="str">
        <f t="shared" si="99"/>
        <v/>
      </c>
      <c r="EM66" s="81" t="str">
        <f t="shared" si="100"/>
        <v/>
      </c>
      <c r="EN66" s="81" t="str">
        <f t="shared" si="101"/>
        <v/>
      </c>
      <c r="EO66" s="81" t="str">
        <f>IF(OR(EN66="",$E66&lt;&gt;"全部"),"",IF(COUNTIF(EN$18:EN66,"*"&amp;$U66&amp;"_全部*")=1,1,""))</f>
        <v/>
      </c>
      <c r="EP66" s="81" t="str">
        <f t="shared" si="102"/>
        <v/>
      </c>
      <c r="EQ66" s="81" t="str">
        <f t="shared" si="103"/>
        <v/>
      </c>
      <c r="ER66" s="81" t="str">
        <f>IF(OR(EN66="",AND($E66&lt;&gt;"一部(追加調査)",$E66&lt;&gt;"一部(一区画のみ)")),"",IF(OR(COUNTIF(EN$18:EN66,"*"&amp;$U66&amp;"_一部(追加調査)*")=1,COUNTIF(EN$18:EN66,"*"&amp;$U66&amp;"_一部(一区画のみ)*")=1),1,""))</f>
        <v/>
      </c>
      <c r="ES66" s="81" t="str">
        <f t="shared" si="104"/>
        <v/>
      </c>
      <c r="ET66" s="81" t="str">
        <f t="shared" si="105"/>
        <v/>
      </c>
      <c r="EU66" s="81" t="str">
        <f t="shared" si="106"/>
        <v/>
      </c>
      <c r="EV66" s="81" t="str">
        <f t="shared" si="107"/>
        <v/>
      </c>
      <c r="EW66" s="81" t="str">
        <f t="shared" si="108"/>
        <v/>
      </c>
      <c r="EX66" s="81" t="str">
        <f t="shared" si="109"/>
        <v/>
      </c>
      <c r="EY66" s="81" t="str">
        <f t="shared" si="110"/>
        <v/>
      </c>
      <c r="EZ66" s="81" t="str">
        <f>IF(OR(EY66="",$E66&lt;&gt;"全部"),"",IF(COUNTIF(EY$18:EY66,"*"&amp;$U66&amp;"_全部*")=1,1,""))</f>
        <v/>
      </c>
      <c r="FA66" s="81" t="str">
        <f t="shared" si="111"/>
        <v/>
      </c>
      <c r="FB66" s="89" t="str">
        <f t="shared" si="112"/>
        <v/>
      </c>
      <c r="FC66" s="81" t="str">
        <f>IF(OR(EY66="",AND($E66&lt;&gt;"一部(追加調査)",$E66&lt;&gt;"一部(一区画のみ)")),"",IF(OR(COUNTIF(EY$18:EY66,"*"&amp;$U66&amp;"_一部(追加調査)*")=1,COUNTIF(EY$18:EY66,"*"&amp;$U66&amp;"_一部(一区画のみ)*")=1),1,""))</f>
        <v/>
      </c>
      <c r="FD66" s="81" t="str">
        <f t="shared" si="113"/>
        <v/>
      </c>
      <c r="FE66" s="81" t="str">
        <f t="shared" si="114"/>
        <v/>
      </c>
      <c r="FF66" s="81" t="str">
        <f t="shared" si="115"/>
        <v/>
      </c>
      <c r="FG66" s="81" t="str">
        <f t="shared" si="116"/>
        <v/>
      </c>
      <c r="FH66" s="81" t="str">
        <f t="shared" si="117"/>
        <v/>
      </c>
      <c r="FI66" s="81" t="str">
        <f t="shared" si="118"/>
        <v/>
      </c>
      <c r="FJ66" s="81" t="str">
        <f t="shared" si="119"/>
        <v/>
      </c>
      <c r="FK66" s="81" t="str">
        <f>IF(OR(FJ66="",$E66&lt;&gt;"全部"),"",IF(COUNTIF(FJ$18:FJ66,"*"&amp;$U66&amp;"_全部*")=1,1,""))</f>
        <v/>
      </c>
      <c r="FL66" s="81" t="str">
        <f t="shared" si="120"/>
        <v/>
      </c>
      <c r="FM66" s="81" t="str">
        <f t="shared" si="121"/>
        <v/>
      </c>
      <c r="FN66" s="81" t="str">
        <f>IF(OR(FJ66="",AND($E66&lt;&gt;"一部(追加調査)",$E66&lt;&gt;"一部(一区画のみ)")),"",IF(OR(COUNTIF(FJ$18:FJ66,"*"&amp;$U66&amp;"_一部(追加調査)*")=1,COUNTIF(FJ$18:FJ66,"*"&amp;$U66&amp;"_一部(一区画のみ)*")=1),1,""))</f>
        <v/>
      </c>
      <c r="FO66" s="81" t="str">
        <f t="shared" si="122"/>
        <v/>
      </c>
      <c r="FP66" s="81" t="str">
        <f t="shared" si="123"/>
        <v/>
      </c>
      <c r="FQ66" s="81" t="str">
        <f t="shared" si="124"/>
        <v/>
      </c>
      <c r="FR66" s="81" t="str">
        <f t="shared" si="125"/>
        <v/>
      </c>
      <c r="FS66" s="81" t="str">
        <f t="shared" si="126"/>
        <v/>
      </c>
      <c r="FT66" s="81" t="str">
        <f t="shared" si="127"/>
        <v/>
      </c>
      <c r="FU66" s="81" t="str">
        <f t="shared" si="128"/>
        <v/>
      </c>
      <c r="FV66" s="81" t="str">
        <f>IF(OR(FU66="",$E66&lt;&gt;"全部"),"",IF(COUNTIF(FU$18:FU66,"*"&amp;$U66&amp;"_全部*")=1,1,""))</f>
        <v/>
      </c>
      <c r="FW66" s="81" t="str">
        <f t="shared" si="129"/>
        <v/>
      </c>
      <c r="FX66" s="89" t="str">
        <f t="shared" si="130"/>
        <v/>
      </c>
      <c r="FY66" s="81" t="str">
        <f>IF(OR(FU66="",AND($E66&lt;&gt;"一部(追加調査)",$E66&lt;&gt;"一部(一区画のみ)")),"",IF(OR(COUNTIF(FU$18:FU66,"*"&amp;$U66&amp;"_一部(追加調査)*")=1,COUNTIF(FU$18:FU66,"*"&amp;$U66&amp;"_一部(一区画のみ)*")=1),1,""))</f>
        <v/>
      </c>
      <c r="FZ66" s="81" t="str">
        <f t="shared" si="131"/>
        <v/>
      </c>
      <c r="GA66" s="81" t="str">
        <f t="shared" si="132"/>
        <v/>
      </c>
      <c r="GB66" s="81" t="str">
        <f t="shared" si="133"/>
        <v/>
      </c>
      <c r="GC66" s="81" t="str">
        <f t="shared" si="134"/>
        <v/>
      </c>
      <c r="GD66" s="81" t="str">
        <f t="shared" si="135"/>
        <v/>
      </c>
      <c r="GE66" s="81" t="str">
        <f t="shared" si="136"/>
        <v/>
      </c>
      <c r="GF66" s="81" t="str">
        <f t="shared" si="137"/>
        <v/>
      </c>
      <c r="GG66" s="81" t="str">
        <f>IF(OR(GF66="",$E66&lt;&gt;"全部"),"",IF(COUNTIF(GF$18:GF66,"*"&amp;$U66&amp;"_全部*")=1,1,""))</f>
        <v/>
      </c>
      <c r="GH66" s="81" t="str">
        <f t="shared" si="138"/>
        <v/>
      </c>
      <c r="GI66" s="81" t="str">
        <f t="shared" si="139"/>
        <v/>
      </c>
      <c r="GJ66" s="81" t="str">
        <f>IF(OR(GF66="",AND($E66&lt;&gt;"一部(追加調査)",$E66&lt;&gt;"一部(一区画のみ)")),"",IF(OR(COUNTIF(GF$18:GF66,"*"&amp;$U66&amp;"_一部(追加調査)*")=1,COUNTIF(GF$18:GF66,"*"&amp;$U66&amp;"_一部(一区画のみ)*")=1),1,""))</f>
        <v/>
      </c>
      <c r="GK66" s="81" t="str">
        <f t="shared" si="140"/>
        <v/>
      </c>
      <c r="GL66" s="81" t="str">
        <f t="shared" si="141"/>
        <v/>
      </c>
      <c r="GM66" s="81" t="str">
        <f t="shared" si="142"/>
        <v/>
      </c>
      <c r="GN66" s="81" t="str">
        <f t="shared" si="143"/>
        <v/>
      </c>
      <c r="GO66" s="81" t="str">
        <f t="shared" si="144"/>
        <v/>
      </c>
      <c r="GP66" s="81" t="str">
        <f t="shared" si="145"/>
        <v/>
      </c>
      <c r="GQ66" s="81" t="str">
        <f t="shared" si="146"/>
        <v/>
      </c>
      <c r="GR66" s="81" t="str">
        <f>IF(OR(GQ66="",$E66&lt;&gt;"全部"),"",IF(COUNTIF(GQ$18:GQ66,"*"&amp;$U66&amp;"_全部*")=1,1,""))</f>
        <v/>
      </c>
      <c r="GS66" s="81" t="str">
        <f t="shared" si="147"/>
        <v/>
      </c>
      <c r="GT66" s="89" t="str">
        <f t="shared" si="148"/>
        <v/>
      </c>
      <c r="GU66" s="81" t="str">
        <f>IF(OR(GQ66="",AND($E66&lt;&gt;"一部(追加調査)",$E66&lt;&gt;"一部(一区画のみ)")),"",IF(OR(COUNTIF(GQ$18:GQ66,"*"&amp;$U66&amp;"_一部(追加調査)*")=1,COUNTIF(GQ$18:GQ66,"*"&amp;$U66&amp;"_一部(一区画のみ)*")=1),1,""))</f>
        <v/>
      </c>
      <c r="GV66" s="81" t="str">
        <f t="shared" si="149"/>
        <v/>
      </c>
      <c r="GW66" s="81" t="str">
        <f t="shared" si="150"/>
        <v/>
      </c>
      <c r="GX66" s="81" t="str">
        <f t="shared" si="151"/>
        <v/>
      </c>
      <c r="GY66" s="81" t="str">
        <f t="shared" si="152"/>
        <v/>
      </c>
      <c r="GZ66" s="81" t="str">
        <f t="shared" si="153"/>
        <v/>
      </c>
      <c r="HA66" s="81" t="str">
        <f t="shared" si="154"/>
        <v/>
      </c>
      <c r="HB66" s="81" t="str">
        <f t="shared" si="155"/>
        <v/>
      </c>
      <c r="HC66" s="81" t="str">
        <f>IF(OR(HB66="",$E66&lt;&gt;"全部"),"",IF(COUNTIF(HB$18:HB66,"*"&amp;$U66&amp;"_全部*")=1,1,""))</f>
        <v/>
      </c>
      <c r="HD66" s="81" t="str">
        <f t="shared" si="156"/>
        <v/>
      </c>
      <c r="HE66" s="81" t="str">
        <f t="shared" si="157"/>
        <v/>
      </c>
      <c r="HF66" s="81" t="str">
        <f>IF(OR(HB66="",AND($E66&lt;&gt;"一部(追加調査)",$E66&lt;&gt;"一部(一区画のみ)")),"",IF(OR(COUNTIF(HB$18:HB66,"*"&amp;$U66&amp;"_一部(追加調査)*")=1,COUNTIF(HB$18:HB66,"*"&amp;$U66&amp;"_一部(一区画のみ)*")=1),1,""))</f>
        <v/>
      </c>
      <c r="HG66" s="81" t="str">
        <f t="shared" si="158"/>
        <v/>
      </c>
      <c r="HH66" s="81" t="str">
        <f t="shared" si="159"/>
        <v/>
      </c>
      <c r="HI66" s="81" t="str">
        <f t="shared" si="160"/>
        <v/>
      </c>
      <c r="HJ66" s="81" t="str">
        <f t="shared" si="161"/>
        <v/>
      </c>
      <c r="HK66" s="81" t="str">
        <f t="shared" si="162"/>
        <v/>
      </c>
      <c r="HL66" s="81" t="str">
        <f t="shared" si="163"/>
        <v/>
      </c>
      <c r="HM66" s="81" t="str">
        <f t="shared" si="164"/>
        <v/>
      </c>
      <c r="HN66" s="81" t="str">
        <f>IF(OR(HM66="",$E66&lt;&gt;"全部"),"",IF(COUNTIF(HM$18:HM66,"*"&amp;$U66&amp;"_全部*")=1,1,""))</f>
        <v/>
      </c>
      <c r="HO66" s="81" t="str">
        <f t="shared" si="165"/>
        <v/>
      </c>
      <c r="HP66" s="89" t="str">
        <f t="shared" si="166"/>
        <v/>
      </c>
      <c r="HQ66" s="81" t="str">
        <f>IF(OR(HM66="",AND($E66&lt;&gt;"一部(追加調査)",$E66&lt;&gt;"一部(一区画のみ)")),"",IF(OR(COUNTIF(HM$18:HM66,"*"&amp;$U66&amp;"_一部(追加調査)*")=1,COUNTIF(HM$18:HM66,"*"&amp;$U66&amp;"_一部(一区画のみ)*")=1),1,""))</f>
        <v/>
      </c>
      <c r="HR66" s="81" t="str">
        <f t="shared" si="167"/>
        <v/>
      </c>
      <c r="HS66" s="81" t="str">
        <f t="shared" si="168"/>
        <v/>
      </c>
      <c r="HT66" s="81" t="str">
        <f t="shared" si="169"/>
        <v/>
      </c>
      <c r="HU66" s="81" t="str">
        <f t="shared" si="170"/>
        <v/>
      </c>
      <c r="HV66" s="81" t="str">
        <f t="shared" si="171"/>
        <v/>
      </c>
      <c r="HW66" s="81" t="str">
        <f t="shared" si="172"/>
        <v/>
      </c>
      <c r="HX66" s="81" t="str">
        <f t="shared" si="173"/>
        <v/>
      </c>
      <c r="HY66" s="81" t="str">
        <f>IF(OR(HX66="",$E66&lt;&gt;"全部"),"",IF(COUNTIF(HX$18:HX66,"*"&amp;$U66&amp;"_全部*")=1,1,""))</f>
        <v/>
      </c>
      <c r="HZ66" s="81" t="str">
        <f t="shared" si="174"/>
        <v/>
      </c>
      <c r="IA66" s="81" t="str">
        <f t="shared" si="175"/>
        <v/>
      </c>
      <c r="IB66" s="81" t="str">
        <f>IF(OR(HX66="",AND($E66&lt;&gt;"一部(追加調査)",$E66&lt;&gt;"一部(一区画のみ)")),"",IF(OR(COUNTIF(HX$18:HX66,"*"&amp;$U66&amp;"_一部(追加調査)*")=1,COUNTIF(HX$18:HX66,"*"&amp;$U66&amp;"_一部(一区画のみ)*")=1),1,""))</f>
        <v/>
      </c>
      <c r="IC66" s="81" t="str">
        <f t="shared" si="176"/>
        <v/>
      </c>
      <c r="ID66" s="81" t="str">
        <f t="shared" si="177"/>
        <v/>
      </c>
      <c r="IE66" s="81" t="str">
        <f t="shared" si="178"/>
        <v/>
      </c>
      <c r="IF66" s="81" t="str">
        <f t="shared" si="179"/>
        <v/>
      </c>
      <c r="IG66" s="81" t="str">
        <f t="shared" si="180"/>
        <v/>
      </c>
      <c r="IH66" s="81" t="str">
        <f t="shared" si="181"/>
        <v/>
      </c>
      <c r="II66" s="81" t="str">
        <f t="shared" si="182"/>
        <v/>
      </c>
      <c r="IJ66" s="81" t="str">
        <f>IF(OR(II66="",$E66&lt;&gt;"全部"),"",IF(COUNTIF(II$18:II66,"*"&amp;$U66&amp;"_全部*")=1,1,""))</f>
        <v/>
      </c>
      <c r="IK66" s="81" t="str">
        <f t="shared" si="183"/>
        <v/>
      </c>
      <c r="IL66" s="89" t="str">
        <f t="shared" si="184"/>
        <v/>
      </c>
      <c r="IM66" s="81" t="str">
        <f>IF(OR(II66="",AND($E66&lt;&gt;"一部(追加調査)",$E66&lt;&gt;"一部(一区画のみ)")),"",IF(OR(COUNTIF(II$18:II66,"*"&amp;$U66&amp;"_一部(追加調査)*")=1,COUNTIF(II$18:II66,"*"&amp;$U66&amp;"_一部(一区画のみ)*")=1),1,""))</f>
        <v/>
      </c>
      <c r="IN66" s="81" t="str">
        <f t="shared" si="185"/>
        <v/>
      </c>
      <c r="IO66" s="81" t="str">
        <f t="shared" si="186"/>
        <v/>
      </c>
      <c r="IP66" s="81" t="str">
        <f t="shared" si="187"/>
        <v/>
      </c>
      <c r="IQ66" s="81" t="str">
        <f t="shared" si="188"/>
        <v/>
      </c>
      <c r="IR66" s="81" t="str">
        <f t="shared" si="189"/>
        <v/>
      </c>
      <c r="IS66" s="81" t="str">
        <f t="shared" si="190"/>
        <v/>
      </c>
      <c r="IT66" s="81" t="str">
        <f t="shared" si="191"/>
        <v/>
      </c>
      <c r="IU66" s="81" t="str">
        <f>IF(OR(IT66="",$E66&lt;&gt;"全部"),"",IF(COUNTIF(IT$18:IT66,"*"&amp;$U66&amp;"_全部*")=1,1,""))</f>
        <v/>
      </c>
      <c r="IV66" s="81" t="str">
        <f t="shared" si="192"/>
        <v/>
      </c>
      <c r="IW66" s="81" t="str">
        <f t="shared" si="193"/>
        <v/>
      </c>
      <c r="IX66" s="81" t="str">
        <f>IF(OR(IT66="",AND($E66&lt;&gt;"一部(追加調査)",$E66&lt;&gt;"一部(一区画のみ)")),"",IF(OR(COUNTIF(IT$18:IT66,"*"&amp;$U66&amp;"_一部(追加調査)*")=1,COUNTIF(IT$18:IT66,"*"&amp;$U66&amp;"_一部(一区画のみ)*")=1),1,""))</f>
        <v/>
      </c>
      <c r="IY66" s="81" t="str">
        <f t="shared" si="194"/>
        <v/>
      </c>
      <c r="IZ66" s="81" t="str">
        <f t="shared" si="195"/>
        <v/>
      </c>
      <c r="JA66" s="81" t="str">
        <f t="shared" si="196"/>
        <v/>
      </c>
      <c r="JB66" s="81" t="str">
        <f t="shared" si="197"/>
        <v/>
      </c>
      <c r="JC66" s="81" t="str">
        <f t="shared" si="198"/>
        <v/>
      </c>
      <c r="JD66" s="81" t="str">
        <f t="shared" si="199"/>
        <v/>
      </c>
      <c r="JE66" s="81" t="str">
        <f t="shared" si="200"/>
        <v/>
      </c>
      <c r="JF66" s="81" t="str">
        <f>IF(OR(JE66="",$E66&lt;&gt;"全部"),"",IF(COUNTIF(JE$18:JE66,"*"&amp;$U66&amp;"_全部*")=1,1,""))</f>
        <v/>
      </c>
      <c r="JG66" s="81" t="str">
        <f t="shared" si="201"/>
        <v/>
      </c>
      <c r="JH66" s="89" t="str">
        <f t="shared" si="202"/>
        <v/>
      </c>
      <c r="JI66" s="81" t="str">
        <f>IF(OR(JE66="",AND($E66&lt;&gt;"一部(追加調査)",$E66&lt;&gt;"一部(一区画のみ)")),"",IF(OR(COUNTIF(JE$18:JE66,"*"&amp;$U66&amp;"_一部(追加調査)*")=1,COUNTIF(JE$18:JE66,"*"&amp;$U66&amp;"_一部(一区画のみ)*")=1),1,""))</f>
        <v/>
      </c>
      <c r="JJ66" s="81" t="str">
        <f t="shared" si="203"/>
        <v/>
      </c>
      <c r="JK66" s="81" t="str">
        <f t="shared" si="204"/>
        <v/>
      </c>
      <c r="JL66" s="81" t="str">
        <f t="shared" si="205"/>
        <v/>
      </c>
      <c r="JM66" s="81" t="str">
        <f t="shared" si="206"/>
        <v/>
      </c>
      <c r="JN66" s="81" t="str">
        <f t="shared" si="207"/>
        <v/>
      </c>
      <c r="JO66" s="81" t="str">
        <f t="shared" si="208"/>
        <v/>
      </c>
      <c r="JP66" s="81" t="str">
        <f t="shared" si="209"/>
        <v/>
      </c>
      <c r="JQ66" s="81" t="str">
        <f>IF(OR(JP66="",$E66&lt;&gt;"全部"),"",IF(COUNTIF(JP$18:JP66,"*"&amp;$U66&amp;"_全部*")=1,1,""))</f>
        <v/>
      </c>
      <c r="JR66" s="81" t="str">
        <f t="shared" si="210"/>
        <v/>
      </c>
      <c r="JS66" s="81" t="str">
        <f t="shared" si="211"/>
        <v/>
      </c>
      <c r="JT66" s="81" t="str">
        <f>IF(OR(JP66="",AND($E66&lt;&gt;"一部(追加調査)",$E66&lt;&gt;"一部(一区画のみ)")),"",IF(OR(COUNTIF(JP$18:JP66,"*"&amp;$U66&amp;"_一部(追加調査)*")=1,COUNTIF(JP$18:JP66,"*"&amp;$U66&amp;"_一部(一区画のみ)*")=1),1,""))</f>
        <v/>
      </c>
      <c r="JU66" s="81" t="str">
        <f t="shared" si="212"/>
        <v/>
      </c>
      <c r="JV66" s="81" t="str">
        <f t="shared" si="213"/>
        <v/>
      </c>
      <c r="JW66" s="81" t="str">
        <f t="shared" si="214"/>
        <v/>
      </c>
      <c r="JX66" s="81" t="str">
        <f t="shared" si="215"/>
        <v/>
      </c>
      <c r="JY66" s="81" t="str">
        <f t="shared" si="216"/>
        <v/>
      </c>
      <c r="JZ66" s="81" t="str">
        <f t="shared" si="217"/>
        <v/>
      </c>
    </row>
    <row r="67" spans="1:286" s="81" customFormat="1" ht="15" customHeight="1">
      <c r="A67" s="79"/>
      <c r="B67" s="82">
        <f t="shared" si="0"/>
        <v>50</v>
      </c>
      <c r="C67" s="65"/>
      <c r="D67" s="66"/>
      <c r="E67" s="67"/>
      <c r="F67" s="68"/>
      <c r="G67" s="69"/>
      <c r="H67" s="70"/>
      <c r="I67" s="71"/>
      <c r="J67" s="71"/>
      <c r="K67" s="71"/>
      <c r="L67" s="71"/>
      <c r="M67" s="71"/>
      <c r="N67" s="71"/>
      <c r="O67" s="71"/>
      <c r="P67" s="71"/>
      <c r="Q67" s="71"/>
      <c r="R67" s="71"/>
      <c r="S67" s="72"/>
      <c r="T67" s="79"/>
      <c r="U67" s="81" t="str">
        <f t="shared" ref="U67" si="218">IF(AND(C67&lt;&gt;"",D67&lt;&gt;"",E67&lt;&gt;"",G67&lt;&gt;""),C67 &amp; "_" &amp; LEFT(D67,FIND("-",D67,1)+1),"")</f>
        <v/>
      </c>
      <c r="V67" s="81" t="str">
        <f>IF(U67="","",COUNTIF(U$18:U67,U67))</f>
        <v/>
      </c>
      <c r="W67" s="81" t="str">
        <f t="shared" ref="W67" si="219">IF(AND($G67="ガス(ppm)",$U67&lt;&gt;"",H67&lt;&gt;"",H67&lt;&gt;"-"),$G67&amp;"_"&amp;$U67&amp;"_"&amp;$E67,"")</f>
        <v/>
      </c>
      <c r="X67" s="81" t="str">
        <f>IF(OR(W67="",$E67&lt;&gt;"全部"),"",IF(COUNTIF(W$18:W67,"*"&amp;$U67&amp;"_全部*")=1,1,""))</f>
        <v/>
      </c>
      <c r="Y67" s="81" t="str">
        <f t="shared" ref="Y67" si="220">IF(OR(W67="",$E67&lt;&gt;"全部(兼一部)"),"",IF(OR(H67="ND",H67="省略"),COUNTA(_xlfn.TEXTSPLIT($F67,",")),IF(H67&gt;=H$16,1,"")))</f>
        <v/>
      </c>
      <c r="Z67" s="89" t="str">
        <f t="shared" ref="Z67" si="221">IF(OR(W67="",$E67&lt;&gt;"一部"),"",IF(OR(H67="ND",H67="省略"),COUNTA(_xlfn.TEXTSPLIT($F67,",")),IF(H67&gt;=H$16,IF(LEN($F67)-LEN(SUBSTITUTE($F67,RIGHT($U67,1),""))&gt;0,1,""),"")))</f>
        <v/>
      </c>
      <c r="AA67" s="81" t="str">
        <f>IF(OR(W67="",AND($E67&lt;&gt;"一部(追加調査)",$E67&lt;&gt;"一部(一区画のみ)")),"",IF(OR(COUNTIF(W$18:W67, "*" &amp; $U67 &amp; "_一部(追加調査)*")=1, COUNTIF(W$18:W67, "*" &amp; $U67 &amp; "_一部(一区画のみ)*")=1), 1, ""))</f>
        <v/>
      </c>
      <c r="AB67" s="81" t="str">
        <f t="shared" ref="AB67" si="222">IF(OR(W67="",$H67="省略"),"",IF($E67="一部",IF($H67="ND",$H67,IF($H67&lt;$H$16,$H67,IF(AND(LEN($F67)-LEN(SUBSTITUTE($F67,RIGHT($U67,1),""))=0,$H67&gt;=$H$16),"",$H67))),$H67))</f>
        <v/>
      </c>
      <c r="AC67" s="81" t="str">
        <f t="shared" ref="AC67" si="223">IF(OR(W67="",$E67&lt;&gt;"全部"),"",IF(H67="ND","",IF(OR(H67="省略",H67&gt;=H$16),IF($V67=1,1,""),"")))</f>
        <v/>
      </c>
      <c r="AD67" s="81" t="str">
        <f t="shared" ref="AD67" si="224">IF(OR(W67="",$E67&lt;&gt;"全部(兼一部)"),"",IF(H67="ND","",IF(H67="省略",COUNTA(_xlfn.TEXTSPLIT($F67,",")),IF(H67&gt;=H$16,IF($V67=1,1,""),""))))</f>
        <v/>
      </c>
      <c r="AE67" s="81" t="str">
        <f t="shared" ref="AE67" si="225">IF(OR(W67="",$E67&lt;&gt;"一部"),"",IF(H67="ND","",IF(H67="省略",COUNTA(_xlfn.TEXTSPLIT($F67,",")),IF(H67&gt;=H$16,IF(LEN($F67)-LEN(SUBSTITUTE($F67,RIGHT($U67,1),""))&gt;0,1,""),""))))</f>
        <v/>
      </c>
      <c r="AF67" s="81" t="str">
        <f t="shared" si="9"/>
        <v/>
      </c>
      <c r="AG67" s="81" t="str">
        <f t="shared" ref="AG67" si="226">IF(AND(W67&lt;&gt;"",H67="省略"),"有","")</f>
        <v/>
      </c>
      <c r="AH67" s="81" t="str">
        <f t="shared" ref="AH67" si="227">IF(AND($G67="地下水(mg/L)",$U67&lt;&gt;"",H67&lt;&gt;"",H67&lt;&gt;"-"),$G67&amp;"_"&amp;$U67&amp;"_"&amp;$E67,"")</f>
        <v/>
      </c>
      <c r="AI67" s="81" t="str">
        <f>IF(OR(AH67="",$E67&lt;&gt;"全部"),"",IF(COUNTIF(AH$18:AH67,"*"&amp;$U67&amp;"_全部*")=1,1,""))</f>
        <v/>
      </c>
      <c r="AJ67" s="81" t="str">
        <f t="shared" ref="AJ67" si="228">IF(OR(AH67="",$E67&lt;&gt;"全部(兼一部)"),"",IF(OR(H67="ND",H67="省略"),COUNTA(_xlfn.TEXTSPLIT($F67,",")),IF(H67&gt;H$17,1,"")))</f>
        <v/>
      </c>
      <c r="AK67" s="81" t="str">
        <f t="shared" ref="AK67" si="229">IF(OR(AH67="",$E67&lt;&gt;"一部"),"",IF(OR(H67="ND",H67="省略"),COUNTA(_xlfn.TEXTSPLIT($F67,",")),IF(H67&gt;H$17,IF(LEN($F67)-LEN(SUBSTITUTE($F67,RIGHT($U67,1),""))&gt;0,1,""),"")))</f>
        <v/>
      </c>
      <c r="AL67" s="81" t="str">
        <f>IF(OR(AH67="",AND($E67&lt;&gt;"一部(追加調査)",$E67&lt;&gt;"一部(一区画のみ)")),"",IF(OR(COUNTIF(AH$18:AH67,"*"&amp;$U67&amp;"_一部(追加調査)*")=1,COUNTIF(AH$18:AH67,"*"&amp;$U67&amp;"_一部(一区画のみ)*")=1),1,""))</f>
        <v/>
      </c>
      <c r="AM67" s="81" t="str">
        <f t="shared" ref="AM67" si="230">IF(OR(AH67="",$H67="省略"),"",IF($E67="一部",IF($H67="ND",$H67,IF($H67&lt;=$H$17,$H67,IF(AND(LEN($F67)-LEN(SUBSTITUTE($F67,RIGHT($U67,1),""))=0,$H67&gt;$H$17),"",$H67))),$H67))</f>
        <v/>
      </c>
      <c r="AN67" s="81" t="str">
        <f t="shared" ref="AN67" si="231">IF(OR(AH67="",$E67&lt;&gt;"全部"),"",IF(OR(H67="ND",H67&lt;=H$17),"",IF(OR(H67="省略",H67&gt;H$17),IF($V67=1,1,""),"")))</f>
        <v/>
      </c>
      <c r="AO67" s="81" t="str">
        <f t="shared" ref="AO67" si="232">IF(OR(AH67="",$E67&lt;&gt;"全部(兼一部)"),"",IF(OR(H67="ND",H67&lt;=H$17),"",IF(H67="省略",COUNTA(_xlfn.TEXTSPLIT($F67,",")),IF(H67&gt;H$17,IF($V67=1,1,""),""))))</f>
        <v/>
      </c>
      <c r="AP67" s="81" t="str">
        <f t="shared" ref="AP67" si="233">IF(OR(AH67="",$E67&lt;&gt;"一部"),"",IF(OR(H67="ND",H67&lt;=H$17),"",IF(H67="省略",COUNTA(_xlfn.TEXTSPLIT($F67,",")),IF(H67&gt;H$17,IF(LEN($F67)-LEN(SUBSTITUTE($F67,RIGHT($U67,1),""))&gt;0,1,""),""))))</f>
        <v/>
      </c>
      <c r="AQ67" s="81" t="str">
        <f t="shared" si="18"/>
        <v/>
      </c>
      <c r="AR67" s="81" t="str">
        <f t="shared" ref="AR67" si="234">IF(AND(AH67&lt;&gt;"",H67="省略"),"有","")</f>
        <v/>
      </c>
      <c r="AS67" s="81" t="str">
        <f t="shared" ref="AS67" si="235">IF(AND($G67="ガス(ppm)",$U67&lt;&gt;"",I67&lt;&gt;"",I67&lt;&gt;"-"),$G67&amp;"_"&amp;$U67&amp;"_"&amp;$E67,"")</f>
        <v/>
      </c>
      <c r="AT67" s="81" t="str">
        <f>IF(OR(AS67="",$E67&lt;&gt;"全部"),"",IF(COUNTIF(AS$18:AS67,"*"&amp;$U67&amp;"_全部*")=1,1,""))</f>
        <v/>
      </c>
      <c r="AU67" s="81" t="str">
        <f t="shared" ref="AU67" si="236">IF(OR(AS67="",$E67&lt;&gt;"全部(兼一部)"),"",IF(OR(I67="ND",I67="省略"),COUNTA(_xlfn.TEXTSPLIT($F67,",")),IF(I67&gt;=I$16,1,"")))</f>
        <v/>
      </c>
      <c r="AV67" s="89" t="str">
        <f t="shared" ref="AV67" si="237">IF(OR(AS67="",$E67&lt;&gt;"一部"),"",IF(OR(I67="ND",I67="省略"),COUNTA(_xlfn.TEXTSPLIT($F67,",")),IF(I67&gt;=I$16,IF(LEN($F67)-LEN(SUBSTITUTE($F67,RIGHT($U67,1),""))&gt;0,1,""),"")))</f>
        <v/>
      </c>
      <c r="AW67" s="81" t="str">
        <f>IF(OR(AS67="",AND($E67&lt;&gt;"一部(追加調査)",$E67&lt;&gt;"一部(一区画のみ)")),"",IF(OR(COUNTIF(AS$18:AS67,"*"&amp;$U67&amp;"_一部(追加調査)*")=1,COUNTIF(AS$18:AS67,"*"&amp;$U67&amp;"_一部(一区画のみ)*")=1),1,""))</f>
        <v/>
      </c>
      <c r="AX67" s="81" t="str">
        <f t="shared" ref="AX67" si="238">IF(OR(AS67="",$I67="省略"),"",IF($E67="一部",IF($I67="ND",$I67,IF($I67&lt;$I$16,$I67,IF(AND(LEN($F67)-LEN(SUBSTITUTE($F67,RIGHT($U67,1),""))=0,$I67&gt;=$I$16),"",$I67))),$I67))</f>
        <v/>
      </c>
      <c r="AY67" s="81" t="str">
        <f t="shared" ref="AY67" si="239">IF(OR(AS67="",$E67&lt;&gt;"全部"),"",IF(I67="ND","",IF(OR(I67="省略",I67&gt;=I$16),IF($V67=1,1,""),"")))</f>
        <v/>
      </c>
      <c r="AZ67" s="81" t="str">
        <f t="shared" ref="AZ67" si="240">IF(OR(AS67="",$E67&lt;&gt;"全部(兼一部)"),"",IF(I67="ND","",IF(I67="省略",COUNTA(_xlfn.TEXTSPLIT($F67,",")),IF(I67&gt;=I$16,IF($V67=1,1,""),""))))</f>
        <v/>
      </c>
      <c r="BA67" s="81" t="str">
        <f t="shared" ref="BA67" si="241">IF(OR(AS67="",$E67&lt;&gt;"一部"),"",IF(I67="ND","",IF(I67="省略",COUNTA(_xlfn.TEXTSPLIT($F67,",")),IF(I67&gt;=I$16,IF(LEN($F67)-LEN(SUBSTITUTE($F67,RIGHT($U67,1),""))&gt;0,1,""),""))))</f>
        <v/>
      </c>
      <c r="BB67" s="81" t="str">
        <f t="shared" si="27"/>
        <v/>
      </c>
      <c r="BC67" s="81" t="str">
        <f t="shared" ref="BC67" si="242">IF(AND(AS67&lt;&gt;"",I67="省略"),"有","")</f>
        <v/>
      </c>
      <c r="BD67" s="81" t="str">
        <f t="shared" ref="BD67" si="243">IF(AND($G67="地下水(mg/L)",$U67&lt;&gt;"",I67&lt;&gt;"",I67&lt;&gt;"-"),$G67&amp;"_"&amp;$U67&amp;"_"&amp;$E67,"")</f>
        <v/>
      </c>
      <c r="BE67" s="81" t="str">
        <f>IF(OR(BD67="",$E67&lt;&gt;"全部"),"",IF(COUNTIF(BD$18:BD67,"*"&amp;$U67&amp;"_全部*")=1,1,""))</f>
        <v/>
      </c>
      <c r="BF67" s="81" t="str">
        <f t="shared" ref="BF67" si="244">IF(OR(BD67="",$E67&lt;&gt;"全部(兼一部)"),"",IF(OR(I67="ND",I67="省略"),COUNTA(_xlfn.TEXTSPLIT($F67,",")),IF(I67&gt;I$17,1,"")))</f>
        <v/>
      </c>
      <c r="BG67" s="81" t="str">
        <f t="shared" ref="BG67" si="245">IF(OR(BD67="",$E67&lt;&gt;"一部"),"",IF(OR(I67="ND",I67="省略"),COUNTA(_xlfn.TEXTSPLIT($F67,",")),IF(I67&gt;I$17,IF(LEN($F67)-LEN(SUBSTITUTE($F67,RIGHT($U67,1),""))&gt;0,1,""),"")))</f>
        <v/>
      </c>
      <c r="BH67" s="81" t="str">
        <f>IF(OR(BD67="",AND($E67&lt;&gt;"一部(追加調査)",$E67&lt;&gt;"一部(一区画のみ)")),"",IF(OR(COUNTIF(BD$18:BD67,"*"&amp;$U67&amp;"_一部(追加調査)*")=1, COUNTIF(BD$18:BD67,"*"&amp;$U67&amp;"_一部(一区画のみ)*")=1),1,""))</f>
        <v/>
      </c>
      <c r="BI67" s="81" t="str">
        <f t="shared" ref="BI67" si="246">IF(OR(BD67="",$I67="省略"),"",IF($E67="一部",IF($I67="ND",$I67,IF($I67&lt;=$I$17,$I67,IF(AND(LEN($F67)-LEN(SUBSTITUTE($F67,RIGHT($U67,1),""))=0,$I67&gt;$I$17),"",$I67))),$I67))</f>
        <v/>
      </c>
      <c r="BJ67" s="81" t="str">
        <f t="shared" ref="BJ67" si="247">IF(OR(BD67="",$E67&lt;&gt;"全部"),"",IF(OR(I67="ND",I67&lt;=I$17),"",IF(OR(I67="省略",I67&gt;I$17),IF($V67=1,1,""),"")))</f>
        <v/>
      </c>
      <c r="BK67" s="81" t="str">
        <f t="shared" ref="BK67" si="248">IF(OR(BD67="",$E67&lt;&gt;"全部(兼一部)"),"",IF(OR(I67="ND",I67&lt;=I$17),"",IF(I67="省略",COUNTA(_xlfn.TEXTSPLIT($F67,",")),IF(I67&gt;I$17,IF($V67=1,1,""),""))))</f>
        <v/>
      </c>
      <c r="BL67" s="81" t="str">
        <f t="shared" ref="BL67" si="249">IF(OR(BD67="",$E67&lt;&gt;"一部"),"",IF(OR(I67="ND",I67&lt;=I$17),"",IF(I67="省略",COUNTA(_xlfn.TEXTSPLIT($F67,",")),IF(I67&gt;I$17,IF(LEN($F67)-LEN(SUBSTITUTE($F67,RIGHT($U67,1),""))&gt;0,1,""),""))))</f>
        <v/>
      </c>
      <c r="BM67" s="81" t="str">
        <f t="shared" si="36"/>
        <v/>
      </c>
      <c r="BN67" s="81" t="str">
        <f t="shared" ref="BN67" si="250">IF(AND(BD67&lt;&gt;"",I67="省略"),"有","")</f>
        <v/>
      </c>
      <c r="BO67" s="81" t="str">
        <f t="shared" ref="BO67" si="251">IF(AND($G67="ガス(ppm)",$U67&lt;&gt;"",J67&lt;&gt;"",J67&lt;&gt;"-"),$G67&amp;"_"&amp;$U67&amp;"_"&amp;$E67,"")</f>
        <v/>
      </c>
      <c r="BP67" s="81" t="str">
        <f>IF(OR(BO67="",$E67&lt;&gt;"全部"),"",IF(COUNTIF(BO$18:BO67,"*"&amp;$U67&amp;"_全部*")=1,1,""))</f>
        <v/>
      </c>
      <c r="BQ67" s="81" t="str">
        <f t="shared" ref="BQ67" si="252">IF(OR(BO67="",$E67&lt;&gt;"全部(兼一部)"),"",IF(OR(J67="ND",J67="省略"),COUNTA(_xlfn.TEXTSPLIT($F67,",")),IF(J67&gt;=J$16,1,"")))</f>
        <v/>
      </c>
      <c r="BR67" s="89" t="str">
        <f t="shared" ref="BR67" si="253">IF(OR(BO67="",$E67&lt;&gt;"一部"),"",IF(OR(J67="ND",J67="省略"),COUNTA(_xlfn.TEXTSPLIT($F67,",")),IF(J67&gt;=J$16,IF(LEN($F67)-LEN(SUBSTITUTE($F67,RIGHT($U67,1),""))&gt;0,1,""),"")))</f>
        <v/>
      </c>
      <c r="BS67" s="81" t="str">
        <f>IF(OR(BO67="",AND($E67&lt;&gt;"一部(追加調査)",$E67&lt;&gt;"一部(一区画のみ)")),"",IF(OR(COUNTIF(BO$18:BO67,"*"&amp;$U67&amp;"_一部(追加調査)*")=1, COUNTIF(BO$18:BO67,"*"&amp;$U67&amp;"_一部(一区画のみ*")=1),1,""))</f>
        <v/>
      </c>
      <c r="BT67" s="81" t="str">
        <f t="shared" ref="BT67" si="254">IF(OR(BO67="",$J67="省略"),"",IF($E67="一部",IF($J67="ND",$J67,IF($J67&lt;$J$16,$J67,IF(AND(LEN($F67)-LEN(SUBSTITUTE($F67,RIGHT($U67,1),""))=0,$J67&gt;=$J$16),"",$J67))),$J67))</f>
        <v/>
      </c>
      <c r="BU67" s="81" t="str">
        <f t="shared" ref="BU67" si="255">IF(OR(BO67="",$E67&lt;&gt;"全部"),"",IF(J67="ND","",IF(OR(J67="省略",J67&gt;=J$16),IF($V67=1,1,""),"")))</f>
        <v/>
      </c>
      <c r="BV67" s="81" t="str">
        <f t="shared" ref="BV67" si="256">IF(OR(BO67="",$E67&lt;&gt;"全部(兼一部)"),"",IF(J67="ND","",IF(J67="省略",COUNTA(_xlfn.TEXTSPLIT($F67,",")),IF(J67&gt;=J$16,IF($V67=1,1,""),""))))</f>
        <v/>
      </c>
      <c r="BW67" s="81" t="str">
        <f t="shared" ref="BW67" si="257">IF(OR(BO67="",$E67&lt;&gt;"一部"),"",IF(J67="ND","",IF(J67="省略",COUNTA(_xlfn.TEXTSPLIT($F67,",")),IF(J67&gt;=J$16,IF(LEN($F67)-LEN(SUBSTITUTE($F67,RIGHT($U67,1),""))&gt;0,1,""),""))))</f>
        <v/>
      </c>
      <c r="BX67" s="81" t="str">
        <f t="shared" si="45"/>
        <v/>
      </c>
      <c r="BY67" s="81" t="str">
        <f t="shared" ref="BY67" si="258">IF(AND(BO67&lt;&gt;"",J67="省略"),"有","")</f>
        <v/>
      </c>
      <c r="BZ67" s="81" t="str">
        <f t="shared" ref="BZ67" si="259">IF(AND($G67="地下水(mg/L)",$U67&lt;&gt;"",J67&lt;&gt;"",J67&lt;&gt;"-"),$G67&amp;"_"&amp;$U67&amp;"_"&amp;$E67,"")</f>
        <v/>
      </c>
      <c r="CA67" s="81" t="str">
        <f>IF(OR(BZ67="",$E67&lt;&gt;"全部"),"",IF(COUNTIF(BZ$18:BZ67,"*"&amp;$U67&amp;"_全部*")=1,1,""))</f>
        <v/>
      </c>
      <c r="CB67" s="81" t="str">
        <f t="shared" ref="CB67" si="260">IF(OR(BZ67="",$E67&lt;&gt;"全部(兼一部)"),"",IF(OR(J67="ND",J67="省略"),COUNTA(_xlfn.TEXTSPLIT($F67,",")),IF(J67&gt;J$17,1,"")))</f>
        <v/>
      </c>
      <c r="CC67" s="81" t="str">
        <f t="shared" ref="CC67" si="261">IF(OR(BZ67="",$E67&lt;&gt;"一部"),"",IF(OR(J67="ND",J67="省略"),COUNTA(_xlfn.TEXTSPLIT($F67,",")),IF(J67&gt;J$17,IF(LEN($F67)-LEN(SUBSTITUTE($F67,RIGHT($U67,1),""))&gt;0,1,""),"")))</f>
        <v/>
      </c>
      <c r="CD67" s="81" t="str">
        <f>IF(OR(BZ67="",AND($E67&lt;&gt;"一部(追加調査)",$E67&lt;&gt;"一部(一区画のみ)")),"",IF(OR(COUNTIF(BZ$18:BZ67,"*"&amp;$U67&amp;"_一部(追加調査)*")=1,COUNTIF(BZ$18:BZ67,"*"&amp;$U67&amp;"_一部(一区画のみ)*")=1),1,""))</f>
        <v/>
      </c>
      <c r="CE67" s="81" t="str">
        <f t="shared" ref="CE67" si="262">IF(OR(BZ67="",$J67="省略"),"",IF($E67="一部",IF($J67="ND",$J67,IF($J67&lt;=$J$17,$J67,IF(AND(LEN($F67)-LEN(SUBSTITUTE($F67,RIGHT($U67,1),""))=0,$J67&gt;$J$17),"",$J67))),$J67))</f>
        <v/>
      </c>
      <c r="CF67" s="81" t="str">
        <f t="shared" ref="CF67" si="263">IF(OR(BZ67="",$E67&lt;&gt;"全部"),"",IF(OR(J67="ND",J67&lt;=J$17),"",IF(OR(J67="省略",J67&gt;J$17),IF($V67=1,1,""),"")))</f>
        <v/>
      </c>
      <c r="CG67" s="81" t="str">
        <f t="shared" ref="CG67" si="264">IF(OR(BZ67="",$E67&lt;&gt;"全部(兼一部)"),"",IF(OR(J67="ND",J67&lt;=J$17),"",IF(J67="省略",COUNTA(_xlfn.TEXTSPLIT($F67,",")),IF(J67&gt;J$17,IF($V67=1,1,""),""))))</f>
        <v/>
      </c>
      <c r="CH67" s="81" t="str">
        <f t="shared" ref="CH67" si="265">IF(OR(BZ67="",$E67&lt;&gt;"一部"),"",IF(OR(J67="ND",J67&lt;=J$17),"",IF(J67="省略",COUNTA(_xlfn.TEXTSPLIT($F67,",")),IF(J67&gt;J$17,IF(LEN($F67)-LEN(SUBSTITUTE($F67,RIGHT($U67,1),""))&gt;0,1,""),""))))</f>
        <v/>
      </c>
      <c r="CI67" s="81" t="str">
        <f t="shared" si="54"/>
        <v/>
      </c>
      <c r="CJ67" s="81" t="str">
        <f t="shared" ref="CJ67" si="266">IF(AND(BZ67&lt;&gt;"",J67="省略"),"有","")</f>
        <v/>
      </c>
      <c r="CK67" s="81" t="str">
        <f t="shared" ref="CK67" si="267">IF(AND($G67="ガス(ppm)",$U67&lt;&gt;"",K67&lt;&gt;"",K67&lt;&gt;"-"),$G67&amp;"_"&amp;$U67&amp;"_"&amp;$E67,"")</f>
        <v/>
      </c>
      <c r="CL67" s="81" t="str">
        <f>IF(OR(CK67="",$E67&lt;&gt;"全部"),"",IF(COUNTIF(CK$18:CK67,"*"&amp;$U67&amp;"_全部*")=1,1,""))</f>
        <v/>
      </c>
      <c r="CM67" s="81" t="str">
        <f t="shared" ref="CM67" si="268">IF(OR(CK67="",$E67&lt;&gt;"全部(兼一部)"),"",IF(OR(K67="ND",K67="省略"),COUNTA(_xlfn.TEXTSPLIT($F67,",")),IF(K67&gt;=K$16,1,"")))</f>
        <v/>
      </c>
      <c r="CN67" s="89" t="str">
        <f t="shared" ref="CN67" si="269">IF(OR(CK67="",$E67&lt;&gt;"一部"),"",IF(OR(K67="ND",K67="省略"),COUNTA(_xlfn.TEXTSPLIT($F67,",")),IF(K67&gt;=K$16,IF(LEN($F67)-LEN(SUBSTITUTE($F67,RIGHT($U67,1),""))&gt;0,1,""),"")))</f>
        <v/>
      </c>
      <c r="CO67" s="81" t="str">
        <f>IF(OR(CK67="",AND($E67&lt;&gt;"一部(追加調査)",$E67&lt;&gt;"一部(一区画のみ)")),"",IF(OR(COUNTIF(CK$18:CK67,"*"&amp;$U67&amp;"_一部(追加調査)*")=1,COUNTIF(CK$18:CK67,"*"&amp;$U67&amp;"_一部(一区画のみ)*")=1),1,""))</f>
        <v/>
      </c>
      <c r="CP67" s="81" t="str">
        <f t="shared" ref="CP67" si="270">IF(OR(CK67="",$K67="省略"),"",IF($E67="一部",IF($K67="ND",$K67,IF($K67&lt;$K$16,$K67,IF(AND(LEN($F67)-LEN(SUBSTITUTE($F67,RIGHT($U67,1),""))=0,$K67&gt;=$K$16),"",$K67))),$K67))</f>
        <v/>
      </c>
      <c r="CQ67" s="81" t="str">
        <f t="shared" ref="CQ67" si="271">IF(OR(CK67="",$E67&lt;&gt;"全部"),"",IF(K67="ND","",IF(OR(K67="省略",K67&gt;=K$16),IF($V67=1,1,""),"")))</f>
        <v/>
      </c>
      <c r="CR67" s="81" t="str">
        <f t="shared" ref="CR67" si="272">IF(OR(CK67="",$E67&lt;&gt;"全部(兼一部)"),"",IF(K67="ND","",IF(K67="省略",COUNTA(_xlfn.TEXTSPLIT($F67,",")),IF(K67&gt;=K$16,IF($V67=1,1,""),""))))</f>
        <v/>
      </c>
      <c r="CS67" s="81" t="str">
        <f t="shared" ref="CS67" si="273">IF(OR(CK67="",$E67&lt;&gt;"一部"),"",IF(K67="ND","",IF(K67="省略",COUNTA(_xlfn.TEXTSPLIT($F67,",")),IF(K67&gt;=K$16,IF(LEN($F67)-LEN(SUBSTITUTE($F67,RIGHT($U67,1),""))&gt;0,1,""),""))))</f>
        <v/>
      </c>
      <c r="CT67" s="81" t="str">
        <f t="shared" si="63"/>
        <v/>
      </c>
      <c r="CU67" s="81" t="str">
        <f t="shared" ref="CU67" si="274">IF(AND(CK67&lt;&gt;"",K67="省略"),"有","")</f>
        <v/>
      </c>
      <c r="CV67" s="81" t="str">
        <f t="shared" ref="CV67" si="275">IF(AND($G67="地下水(mg/L)",$U67&lt;&gt;"",K67&lt;&gt;"",K67&lt;&gt;"-"),$G67&amp;"_"&amp;$U67&amp;"_"&amp;$E67,"")</f>
        <v/>
      </c>
      <c r="CW67" s="81" t="str">
        <f>IF(OR(CV67="",$E67&lt;&gt;"全部"),"",IF(COUNTIF(CV$18:CV67,"*"&amp;$U67&amp;"_全部*")=1,1,""))</f>
        <v/>
      </c>
      <c r="CX67" s="81" t="str">
        <f t="shared" ref="CX67" si="276">IF(OR(CV67="",$E67&lt;&gt;"全部(兼一部)"),"",IF(OR(K67="ND",K67="省略"),COUNTA(_xlfn.TEXTSPLIT($F67,",")),IF(K67&gt;K$17,1,"")))</f>
        <v/>
      </c>
      <c r="CY67" s="81" t="str">
        <f t="shared" ref="CY67" si="277">IF(OR(CV67="",$E67&lt;&gt;"一部"),"",IF(OR(K67="ND",K67="省略"),COUNTA(_xlfn.TEXTSPLIT($F67,",")),IF(K67&gt;K$17,IF(LEN($F67)-LEN(SUBSTITUTE($F67,RIGHT($U67,1),""))&gt;0,1,""),"")))</f>
        <v/>
      </c>
      <c r="CZ67" s="81" t="str">
        <f>IF(OR(CV67="",AND($E67&lt;&gt;"一部(追加調査)",$E67&lt;&gt;"一部(一区画のみ)")),"",IF(OR(COUNTIF(CV$18:CV67,"*"&amp;$U67&amp;"_一部(追加調査)*")=1,COUNTIF(CV$18:CV67,"*"&amp;$U67&amp;"_一部(一区画のみ)*")=1),1,""))</f>
        <v/>
      </c>
      <c r="DA67" s="81" t="str">
        <f t="shared" ref="DA67" si="278">IF(OR(CV67="",$K67="省略"),"",IF($E67="一部",IF($K67="ND",$K67,IF($K67&lt;=$K$17,$K67,IF(AND(LEN($F67)-LEN(SUBSTITUTE($F67,RIGHT($U67,1),""))=0,$K67&gt;$K$17),"",$K67))),$K67))</f>
        <v/>
      </c>
      <c r="DB67" s="81" t="str">
        <f t="shared" ref="DB67" si="279">IF(OR(CV67="",$E67&lt;&gt;"全部"),"",IF(OR(K67="ND",K67&lt;=K$17),"",IF(OR(K67="省略",K67&gt;K$17),IF($V67=1,1,""),"")))</f>
        <v/>
      </c>
      <c r="DC67" s="81" t="str">
        <f t="shared" ref="DC67" si="280">IF(OR(CV67="",$E67&lt;&gt;"全部(兼一部)"),"",IF(OR(K67="ND",K67&lt;=K$17),"",IF(K67="省略",COUNTA(_xlfn.TEXTSPLIT($F67,",")),IF(K67&gt;K$17,IF($V67=1,1,""),""))))</f>
        <v/>
      </c>
      <c r="DD67" s="81" t="str">
        <f t="shared" ref="DD67" si="281">IF(OR(CV67="",$E67&lt;&gt;"一部"),"",IF(OR(K67="ND",K67&lt;=K$17),"",IF(K67="省略",COUNTA(_xlfn.TEXTSPLIT($F67,",")),IF(K67&gt;K$17,IF(LEN($F67)-LEN(SUBSTITUTE($F67,RIGHT($U67,1),""))&gt;0,1,""),""))))</f>
        <v/>
      </c>
      <c r="DE67" s="81" t="str">
        <f t="shared" si="72"/>
        <v/>
      </c>
      <c r="DF67" s="81" t="str">
        <f t="shared" ref="DF67" si="282">IF(AND(CV67&lt;&gt;"",K67="省略"),"有","")</f>
        <v/>
      </c>
      <c r="DG67" s="81" t="str">
        <f t="shared" ref="DG67" si="283">IF(AND($G67="ガス(ppm)",$U67&lt;&gt;"",L67&lt;&gt;"",L67&lt;&gt;"-"),$G67&amp;"_"&amp;$U67&amp;"_"&amp;$E67,"")</f>
        <v/>
      </c>
      <c r="DH67" s="81" t="str">
        <f>IF(OR(DG67="",$E67&lt;&gt;"全部"),"",IF(COUNTIF(DG$18:DG67,"*"&amp;$U67&amp;"_全部*")=1,1,""))</f>
        <v/>
      </c>
      <c r="DI67" s="81" t="str">
        <f t="shared" ref="DI67" si="284">IF(OR(DG67="",$E67&lt;&gt;"全部(兼一部)"),"",IF(OR(L67="ND",L67="省略"),COUNTA(_xlfn.TEXTSPLIT($F67,",")),IF(L67&gt;=L$16,1,"")))</f>
        <v/>
      </c>
      <c r="DJ67" s="89" t="str">
        <f t="shared" ref="DJ67" si="285">IF(OR(DG67="",$E67&lt;&gt;"一部"),"",IF(OR(L67="ND",L67="省略"),COUNTA(_xlfn.TEXTSPLIT($F67,",")),IF(L67&gt;=L$16,IF(LEN($F67)-LEN(SUBSTITUTE($F67,RIGHT($U67,1),""))&gt;0,1,""),"")))</f>
        <v/>
      </c>
      <c r="DK67" s="81" t="str">
        <f>IF(OR(DG67="",AND($E67&lt;&gt;"一部(追加調査)",$E67&lt;&gt;"一部(一区画のみ)")),"",IF(OR(COUNTIF(DG$18:DG67,"*"&amp;$U67&amp;"_一部(追加調査)*")=1,COUNTIF(DG$18:DG67,"*"&amp;$U67&amp;"_一部(一区画のみ)*")=1),1,""))</f>
        <v/>
      </c>
      <c r="DL67" s="81" t="str">
        <f t="shared" ref="DL67" si="286">IF(OR(DG67="",$L67="省略"),"",IF($E67="一部",IF($L67="ND",$L67,IF($L67&lt;$L$16,$L67,IF(AND(LEN($F67)-LEN(SUBSTITUTE($F67,RIGHT($U67,1),""))=0,$L67&gt;=$L$16),"",$L67))),$L67))</f>
        <v/>
      </c>
      <c r="DM67" s="81" t="str">
        <f t="shared" ref="DM67" si="287">IF(OR(DG67="",$E67&lt;&gt;"全部"),"",IF(L67="ND","",IF(OR(L67="省略",L67&gt;=L$16),IF($V67=1,1,""),"")))</f>
        <v/>
      </c>
      <c r="DN67" s="81" t="str">
        <f t="shared" ref="DN67" si="288">IF(OR(DG67="",$E67&lt;&gt;"全部(兼一部)"),"",IF(L67="ND","",IF(L67="省略",COUNTA(_xlfn.TEXTSPLIT($F67,",")),IF(L67&gt;=L$16,IF($V67=1,1,""),""))))</f>
        <v/>
      </c>
      <c r="DO67" s="81" t="str">
        <f t="shared" ref="DO67" si="289">IF(OR(DG67="",$E67&lt;&gt;"一部"),"",IF(L67="ND","",IF(L67="省略",COUNTA(_xlfn.TEXTSPLIT($F67,",")),IF(L67&gt;=L$16,IF(LEN($F67)-LEN(SUBSTITUTE($F67,RIGHT($U67,1),""))&gt;0,1,""),""))))</f>
        <v/>
      </c>
      <c r="DP67" s="81" t="str">
        <f t="shared" si="81"/>
        <v/>
      </c>
      <c r="DQ67" s="81" t="str">
        <f t="shared" ref="DQ67" si="290">IF(AND(DG67&lt;&gt;"",L67="省略"),"有","")</f>
        <v/>
      </c>
      <c r="DR67" s="81" t="str">
        <f t="shared" ref="DR67" si="291">IF(AND($G67="地下水(mg/L)",$U67&lt;&gt;"",L67&lt;&gt;"",L67&lt;&gt;"-"),$G67&amp;"_"&amp;$U67&amp;"_"&amp;$E67,"")</f>
        <v/>
      </c>
      <c r="DS67" s="81" t="str">
        <f>IF(OR(DR67="",$E67&lt;&gt;"全部"),"",IF(COUNTIF(DR$18:DR67,"*"&amp;$U67&amp;"_全部*")=1,1,""))</f>
        <v/>
      </c>
      <c r="DT67" s="81" t="str">
        <f t="shared" ref="DT67" si="292">IF(OR(DR67="",$E67&lt;&gt;"全部(兼一部)"),"",IF(OR(L67="ND",L67="省略"),COUNTA(_xlfn.TEXTSPLIT($F67,",")),IF(L67&gt;L$17,1,"")))</f>
        <v/>
      </c>
      <c r="DU67" s="81" t="str">
        <f t="shared" ref="DU67" si="293">IF(OR(DR67="",$E67&lt;&gt;"一部"),"",IF(OR(L67="ND",L67="省略"),COUNTA(_xlfn.TEXTSPLIT($F67,",")),IF(L67&gt;L$17,IF(LEN($F67)-LEN(SUBSTITUTE($F67,RIGHT($U67,1),""))&gt;0,1,""),"")))</f>
        <v/>
      </c>
      <c r="DV67" s="81" t="str">
        <f>IF(OR(DR67="",AND($E67&lt;&gt;"一部(追加調査)",$E67&lt;&gt;"一部(一区画のみ)")),"",IF(OR(COUNTIF(DR$18:DR67,"*"&amp;$U67&amp;"_一部(追加調査)*")=1,COUNTIF(DR$18:DR67,"*"&amp;$U67&amp;"_一部(一区画のみ)*")=1),1,""))</f>
        <v/>
      </c>
      <c r="DW67" s="81" t="str">
        <f t="shared" ref="DW67" si="294">IF(OR(DR67="",$L67="省略"),"",IF($E67="一部",IF($L67="ND",$L67,IF($L67&lt;=$L$17,$L67,IF(AND(LEN($F67)-LEN(SUBSTITUTE($F67,RIGHT($U67,1),""))=0,$L67&gt;$L$17),"",$L67))),$L67))</f>
        <v/>
      </c>
      <c r="DX67" s="81" t="str">
        <f t="shared" ref="DX67" si="295">IF(OR(DR67="",$E67&lt;&gt;"全部"),"",IF(OR(L67="ND",L67&lt;=L$17),"",IF(OR(L67="省略",L67&gt;L$17),IF($V67=1,1,""),"")))</f>
        <v/>
      </c>
      <c r="DY67" s="81" t="str">
        <f t="shared" ref="DY67" si="296">IF(OR(DR67="",$E67&lt;&gt;"全部(兼一部)"),"",IF(OR(L67="ND",L67&lt;=L$17),"",IF(L67="省略",COUNTA(_xlfn.TEXTSPLIT($F67,",")),IF(L67&gt;L$17,IF($V67=1,1,""),""))))</f>
        <v/>
      </c>
      <c r="DZ67" s="81" t="str">
        <f t="shared" ref="DZ67" si="297">IF(OR(DR67="",$E67&lt;&gt;"一部"),"",IF(OR(L67="ND",L67&lt;=L$17),"",IF(L67="省略",COUNTA(_xlfn.TEXTSPLIT($F67,",")),IF(L67&gt;L$17,IF(LEN($F67)-LEN(SUBSTITUTE($F67,RIGHT($U67,1),""))&gt;0,1,""),""))))</f>
        <v/>
      </c>
      <c r="EA67" s="81" t="str">
        <f t="shared" si="90"/>
        <v/>
      </c>
      <c r="EB67" s="81" t="str">
        <f t="shared" ref="EB67" si="298">IF(AND(DR67&lt;&gt;"",L67="省略"),"有","")</f>
        <v/>
      </c>
      <c r="EC67" s="81" t="str">
        <f t="shared" ref="EC67" si="299">IF(AND($G67="ガス(ppm)",$U67&lt;&gt;"",M67&lt;&gt;"",M67&lt;&gt;"-"),$G67&amp;"_"&amp;$U67&amp;"_"&amp;$E67,"")</f>
        <v/>
      </c>
      <c r="ED67" s="81" t="str">
        <f>IF(OR(EC67="",$E67&lt;&gt;"全部"),"",IF(COUNTIF(EC$18:EC67,"*"&amp;$U67&amp;"_全部*")=1,1,""))</f>
        <v/>
      </c>
      <c r="EE67" s="81" t="str">
        <f t="shared" ref="EE67" si="300">IF(OR(EC67="",$E67&lt;&gt;"全部(兼一部)"),"",IF(OR(M67="ND",M67="省略"),COUNTA(_xlfn.TEXTSPLIT($F67,",")),IF(M67&gt;=M$16,1,"")))</f>
        <v/>
      </c>
      <c r="EF67" s="89" t="str">
        <f t="shared" ref="EF67" si="301">IF(OR(EC67="",$E67&lt;&gt;"一部"),"",IF(OR(M67="ND",M67="省略"),COUNTA(_xlfn.TEXTSPLIT($F67,",")),IF(M67&gt;=M$16,IF(LEN($F67)-LEN(SUBSTITUTE($F67,RIGHT($U67,1),""))&gt;0,1,""),"")))</f>
        <v/>
      </c>
      <c r="EG67" s="81" t="str">
        <f>IF(OR(EC67="",AND($E67&lt;&gt;"一部(追加調査)",$E67&lt;&gt;"一部(一区画のみ)")),"",IF(OR(COUNTIF(EC$18:EC67,"*"&amp;$U67&amp;"_一部(追加調査)*")=1,COUNTIF(EC$18:EC67,"*"&amp;$U67&amp;"_一部(一区画のみ)*")=1),1,""))</f>
        <v/>
      </c>
      <c r="EH67" s="81" t="str">
        <f t="shared" ref="EH67" si="302">IF(OR(EC67="",$M67="省略"),"",IF($E67="一部",IF($M67="ND",$M67,IF($M67&lt;$M$16,$M67,IF(AND(LEN($F67)-LEN(SUBSTITUTE($F67,RIGHT($U67,1),""))=0,$M67&gt;=$M$16),"",$M67))),$M67))</f>
        <v/>
      </c>
      <c r="EI67" s="81" t="str">
        <f t="shared" ref="EI67" si="303">IF(OR(EC67="",$E67&lt;&gt;"全部"),"",IF(M67="ND","",IF(OR(M67="省略",M67&gt;=M$16),IF($V67=1,1,""),"")))</f>
        <v/>
      </c>
      <c r="EJ67" s="81" t="str">
        <f t="shared" ref="EJ67" si="304">IF(OR(EC67="",$E67&lt;&gt;"全部(兼一部)"),"",IF(M67="ND","",IF(M67="省略",COUNTA(_xlfn.TEXTSPLIT($F67,",")),IF(M67&gt;=M$16,IF($V67=1,1,""),""))))</f>
        <v/>
      </c>
      <c r="EK67" s="81" t="str">
        <f t="shared" ref="EK67" si="305">IF(OR(EC67="",$E67&lt;&gt;"一部"),"",IF(M67="ND","",IF(M67="省略",COUNTA(_xlfn.TEXTSPLIT($F67,",")),IF(M67&gt;=M$16,IF(LEN($F67)-LEN(SUBSTITUTE($F67,RIGHT($U67,1),""))&gt;0,1,""),""))))</f>
        <v/>
      </c>
      <c r="EL67" s="81" t="str">
        <f t="shared" si="99"/>
        <v/>
      </c>
      <c r="EM67" s="81" t="str">
        <f t="shared" ref="EM67" si="306">IF(AND(EC67&lt;&gt;"",M67="省略"),"有","")</f>
        <v/>
      </c>
      <c r="EN67" s="81" t="str">
        <f t="shared" ref="EN67" si="307">IF(AND($G67="地下水(mg/L)",$U67&lt;&gt;"",M67&lt;&gt;"",M67&lt;&gt;"-"),$G67&amp;"_"&amp;$U67&amp;"_"&amp;$E67,"")</f>
        <v/>
      </c>
      <c r="EO67" s="81" t="str">
        <f>IF(OR(EN67="",$E67&lt;&gt;"全部"),"",IF(COUNTIF(EN$18:EN67,"*"&amp;$U67&amp;"_全部*")=1,1,""))</f>
        <v/>
      </c>
      <c r="EP67" s="81" t="str">
        <f t="shared" ref="EP67" si="308">IF(OR(EN67="",$E67&lt;&gt;"全部(兼一部)"),"",IF(OR(M67="ND",M67="省略"),COUNTA(_xlfn.TEXTSPLIT($F67,",")),IF(M67&gt;M$17,1,"")))</f>
        <v/>
      </c>
      <c r="EQ67" s="81" t="str">
        <f t="shared" ref="EQ67" si="309">IF(OR(EN67="",$E67&lt;&gt;"一部"),"",IF(OR(M67="ND",M67="省略"),COUNTA(_xlfn.TEXTSPLIT($F67,",")),IF(M67&gt;M$17,IF(LEN($F67)-LEN(SUBSTITUTE($F67,RIGHT($U67,1),""))&gt;0,1,""),"")))</f>
        <v/>
      </c>
      <c r="ER67" s="81" t="str">
        <f>IF(OR(EN67="",AND($E67&lt;&gt;"一部(追加調査)",$E67&lt;&gt;"一部(一区画のみ)")),"",IF(OR(COUNTIF(EN$18:EN67,"*"&amp;$U67&amp;"_一部(追加調査)*")=1,COUNTIF(EN$18:EN67,"*"&amp;$U67&amp;"_一部(一区画のみ)*")=1),1,""))</f>
        <v/>
      </c>
      <c r="ES67" s="81" t="str">
        <f t="shared" ref="ES67" si="310">IF(OR(EN67="",$M67="省略"),"",IF($E67="一部",IF($M67="ND",$M67,IF($M67&lt;=$M$17,$M67,IF(AND(LEN($F67)-LEN(SUBSTITUTE($F67,RIGHT($U67,1),""))=0,$M67&gt;$M$17),"",$M67))),$M67))</f>
        <v/>
      </c>
      <c r="ET67" s="81" t="str">
        <f t="shared" ref="ET67" si="311">IF(OR(EN67="",$E67&lt;&gt;"全部"),"",IF(OR(M67="ND",M67&lt;=M$17),"",IF(OR(M67="省略",M67&gt;M$17),IF($V67=1,1,""),"")))</f>
        <v/>
      </c>
      <c r="EU67" s="81" t="str">
        <f t="shared" ref="EU67" si="312">IF(OR(EN67="",$E67&lt;&gt;"全部(兼一部)"),"",IF(OR(M67="ND",M67&lt;=M$17),"",IF(M67="省略",COUNTA(_xlfn.TEXTSPLIT($F67,",")),IF(M67&gt;M$17,IF($V67=1,1,""),""))))</f>
        <v/>
      </c>
      <c r="EV67" s="81" t="str">
        <f t="shared" ref="EV67" si="313">IF(OR(EN67="",$E67&lt;&gt;"一部"),"",IF(OR(M67="ND",M67&lt;=M$17),"",IF(M67="省略",COUNTA(_xlfn.TEXTSPLIT($F67,",")),IF(M67&gt;M$17,IF(LEN($F67)-LEN(SUBSTITUTE($F67,RIGHT($U67,1),""))&gt;0,1,""),""))))</f>
        <v/>
      </c>
      <c r="EW67" s="81" t="str">
        <f t="shared" si="108"/>
        <v/>
      </c>
      <c r="EX67" s="81" t="str">
        <f t="shared" ref="EX67" si="314">IF(AND(EN67&lt;&gt;"",M67="省略"),"有","")</f>
        <v/>
      </c>
      <c r="EY67" s="81" t="str">
        <f t="shared" ref="EY67" si="315">IF(AND($G67="ガス(ppm)",$U67&lt;&gt;"",N67&lt;&gt;"",N67&lt;&gt;"-"),$G67&amp;"_"&amp;$U67&amp;"_"&amp;$E67,"")</f>
        <v/>
      </c>
      <c r="EZ67" s="81" t="str">
        <f>IF(OR(EY67="",$E67&lt;&gt;"全部"),"",IF(COUNTIF(EY$18:EY67,"*"&amp;$U67&amp;"_全部*")=1,1,""))</f>
        <v/>
      </c>
      <c r="FA67" s="81" t="str">
        <f t="shared" ref="FA67" si="316">IF(OR(EY67="",$E67&lt;&gt;"全部(兼一部)"),"",IF(OR(N67="ND",N67="省略"),COUNTA(_xlfn.TEXTSPLIT($F67,",")),IF(N67&gt;=N$16,1,"")))</f>
        <v/>
      </c>
      <c r="FB67" s="89" t="str">
        <f t="shared" ref="FB67" si="317">IF(OR(EY67="",$E67&lt;&gt;"一部"),"",IF(OR(N67="ND",N67="省略"),COUNTA(_xlfn.TEXTSPLIT($F67,",")),IF(N67&gt;=N$16,IF(LEN($F67)-LEN(SUBSTITUTE($F67,RIGHT($U67,1),""))&gt;0,1,""),"")))</f>
        <v/>
      </c>
      <c r="FC67" s="81" t="str">
        <f>IF(OR(EY67="",AND($E67&lt;&gt;"一部(追加調査)",$E67&lt;&gt;"一部(一区画のみ)")),"",IF(OR(COUNTIF(EY$18:EY67,"*"&amp;$U67&amp;"_一部(追加調査)*")=1,COUNTIF(EY$18:EY67,"*"&amp;$U67&amp;"_一部(一区画のみ)*")=1),1,""))</f>
        <v/>
      </c>
      <c r="FD67" s="81" t="str">
        <f t="shared" ref="FD67" si="318">IF(OR(EY67="",$N67="省略"),"",IF($E67="一部",IF($N67="ND",$N67,IF($N67&lt;$N$16,$N67,IF(AND(LEN($F67)-LEN(SUBSTITUTE($F67,RIGHT($U67,1),""))=0,$N67&gt;=$N$16),"",$N67))),$N67))</f>
        <v/>
      </c>
      <c r="FE67" s="81" t="str">
        <f t="shared" ref="FE67" si="319">IF(OR(EY67="",$E67&lt;&gt;"全部"),"",IF(N67="ND","",IF(OR(N67="省略",N67&gt;=N$16),IF($V67=1,1,""),"")))</f>
        <v/>
      </c>
      <c r="FF67" s="81" t="str">
        <f t="shared" ref="FF67" si="320">IF(OR(EY67="",$E67&lt;&gt;"全部(兼一部)"),"",IF(N67="ND","",IF(N67="省略",COUNTA(_xlfn.TEXTSPLIT($F67,",")),IF(N67&gt;=N$16,IF($V67=1,1,""),""))))</f>
        <v/>
      </c>
      <c r="FG67" s="81" t="str">
        <f t="shared" ref="FG67" si="321">IF(OR(EY67="",$E67&lt;&gt;"一部"),"",IF(N67="ND","",IF(N67="省略",COUNTA(_xlfn.TEXTSPLIT($F67,",")),IF(N67&gt;=N$16,IF(LEN($F67)-LEN(SUBSTITUTE($F67,RIGHT($U67,1),""))&gt;0,1,""),""))))</f>
        <v/>
      </c>
      <c r="FH67" s="81" t="str">
        <f t="shared" si="117"/>
        <v/>
      </c>
      <c r="FI67" s="81" t="str">
        <f t="shared" ref="FI67" si="322">IF(AND(EY67&lt;&gt;"",N67="省略"),"有","")</f>
        <v/>
      </c>
      <c r="FJ67" s="81" t="str">
        <f t="shared" ref="FJ67" si="323">IF(AND($G67="地下水(mg/L)",$U67&lt;&gt;"",N67&lt;&gt;"",N67&lt;&gt;"-"),$G67&amp;"_"&amp;$U67&amp;"_"&amp;$E67,"")</f>
        <v/>
      </c>
      <c r="FK67" s="81" t="str">
        <f>IF(OR(FJ67="",$E67&lt;&gt;"全部"),"",IF(COUNTIF(FJ$18:FJ67,"*"&amp;$U67&amp;"_全部*")=1,1,""))</f>
        <v/>
      </c>
      <c r="FL67" s="81" t="str">
        <f t="shared" ref="FL67" si="324">IF(OR(FJ67="",$E67&lt;&gt;"全部(兼一部)"),"",IF(OR(N67="ND",N67="省略"),COUNTA(_xlfn.TEXTSPLIT($F67,",")),IF(N67&gt;N$17,1,"")))</f>
        <v/>
      </c>
      <c r="FM67" s="81" t="str">
        <f t="shared" ref="FM67" si="325">IF(OR(FJ67="",$E67&lt;&gt;"一部"),"",IF(OR(N67="ND",N67="省略"),COUNTA(_xlfn.TEXTSPLIT($F67,",")),IF(N67&gt;N$17,IF(LEN($F67)-LEN(SUBSTITUTE($F67,RIGHT($U67,1),""))&gt;0,1,""),"")))</f>
        <v/>
      </c>
      <c r="FN67" s="81" t="str">
        <f>IF(OR(FJ67="",AND($E67&lt;&gt;"一部(追加調査)",$E67&lt;&gt;"一部(一区画のみ)")),"",IF(OR(COUNTIF(FJ$18:FJ67,"*"&amp;$U67&amp;"_一部(追加調査)*")=1,COUNTIF(FJ$18:FJ67,"*"&amp;$U67&amp;"_一部(一区画のみ)*")=1),1,""))</f>
        <v/>
      </c>
      <c r="FO67" s="81" t="str">
        <f t="shared" ref="FO67" si="326">IF(OR(FJ67="",$N67="省略"),"",IF($E67="一部",IF($N67="ND",$N67,IF($N67&lt;=$N$17,$N67,IF(AND(LEN($F67)-LEN(SUBSTITUTE($F67,RIGHT($U67,1),""))=0,$N67&gt;$N$17),"",$N67))),$N67))</f>
        <v/>
      </c>
      <c r="FP67" s="81" t="str">
        <f t="shared" ref="FP67" si="327">IF(OR(FJ67="",$E67&lt;&gt;"全部"),"",IF(OR(N67="ND",N67&lt;=N$17),"",IF(OR(N67="省略",N67&gt;N$17),IF($V67=1,1,""),"")))</f>
        <v/>
      </c>
      <c r="FQ67" s="81" t="str">
        <f t="shared" ref="FQ67" si="328">IF(OR(FJ67="",$E67&lt;&gt;"全部(兼一部)"),"",IF(OR(N67="ND",N67&lt;=N$17),"",IF(N67="省略",COUNTA(_xlfn.TEXTSPLIT($F67,",")),IF(N67&gt;N$17,IF($V67=1,1,""),""))))</f>
        <v/>
      </c>
      <c r="FR67" s="81" t="str">
        <f t="shared" ref="FR67" si="329">IF(OR(FJ67="",$E67&lt;&gt;"一部"),"",IF(OR(N67="ND",N67&lt;=N$17),"",IF(N67="省略",COUNTA(_xlfn.TEXTSPLIT($F67,",")),IF(N67&gt;N$17,IF(LEN($F67)-LEN(SUBSTITUTE($F67,RIGHT($U67,1),""))&gt;0,1,""),""))))</f>
        <v/>
      </c>
      <c r="FS67" s="81" t="str">
        <f t="shared" si="126"/>
        <v/>
      </c>
      <c r="FT67" s="81" t="str">
        <f t="shared" ref="FT67" si="330">IF(AND(FJ67&lt;&gt;"",N67="省略"),"有","")</f>
        <v/>
      </c>
      <c r="FU67" s="81" t="str">
        <f t="shared" ref="FU67" si="331">IF(AND($G67="ガス(ppm)",$U67&lt;&gt;"",O67&lt;&gt;"",O67&lt;&gt;"-"),$G67&amp;"_"&amp;$U67&amp;"_"&amp;$E67,"")</f>
        <v/>
      </c>
      <c r="FV67" s="81" t="str">
        <f>IF(OR(FU67="",$E67&lt;&gt;"全部"),"",IF(COUNTIF(FU$18:FU67,"*"&amp;$U67&amp;"_全部*")=1,1,""))</f>
        <v/>
      </c>
      <c r="FW67" s="81" t="str">
        <f t="shared" ref="FW67" si="332">IF(OR(FU67="",$E67&lt;&gt;"全部(兼一部)"),"",IF(OR(O67="ND",O67="省略"),COUNTA(_xlfn.TEXTSPLIT($F67,",")),IF(O67&gt;=O$16,1,"")))</f>
        <v/>
      </c>
      <c r="FX67" s="89" t="str">
        <f t="shared" ref="FX67" si="333">IF(OR(FU67="",$E67&lt;&gt;"一部"),"",IF(OR(O67="ND",O67="省略"),COUNTA(_xlfn.TEXTSPLIT($F67,",")),IF(O67&gt;=O$16,IF(LEN($F67)-LEN(SUBSTITUTE($F67,RIGHT($U67,1),""))&gt;0,1,""),"")))</f>
        <v/>
      </c>
      <c r="FY67" s="81" t="str">
        <f>IF(OR(FU67="",AND($E67&lt;&gt;"一部(追加調査)",$E67&lt;&gt;"一部(一区画のみ)")),"",IF(OR(COUNTIF(FU$18:FU67,"*"&amp;$U67&amp;"_一部(追加調査)*")=1,COUNTIF(FU$18:FU67,"*"&amp;$U67&amp;"_一部(一区画のみ)*")=1),1,""))</f>
        <v/>
      </c>
      <c r="FZ67" s="81" t="str">
        <f t="shared" ref="FZ67" si="334">IF(OR(FU67="",$O67="省略"),"",IF($E67="一部",IF($O67="ND",$O67,IF($O67&lt;$O$16,$O67,IF(AND(LEN($F67)-LEN(SUBSTITUTE($F67,RIGHT($U67,1),""))=0,$O67&gt;=$O$16),"",$O67))),$O67))</f>
        <v/>
      </c>
      <c r="GA67" s="81" t="str">
        <f t="shared" ref="GA67" si="335">IF(OR(FU67="",$E67&lt;&gt;"全部"),"",IF(O67="ND","",IF(OR(O67="省略",O67&gt;=O$16),IF($V67=1,1,""),"")))</f>
        <v/>
      </c>
      <c r="GB67" s="81" t="str">
        <f t="shared" ref="GB67" si="336">IF(OR(FU67="",$E67&lt;&gt;"全部(兼一部)"),"",IF(O67="ND","",IF(O67="省略",COUNTA(_xlfn.TEXTSPLIT($F67,",")),IF(O67&gt;=O$16,IF($V67=1,1,""),""))))</f>
        <v/>
      </c>
      <c r="GC67" s="81" t="str">
        <f t="shared" ref="GC67" si="337">IF(OR(FU67="",$E67&lt;&gt;"一部"),"",IF(O67="ND","",IF(O67="省略",COUNTA(_xlfn.TEXTSPLIT($F67,",")),IF(O67&gt;=O$16,IF(LEN($F67)-LEN(SUBSTITUTE($F67,RIGHT($U67,1),""))&gt;0,1,""),""))))</f>
        <v/>
      </c>
      <c r="GD67" s="81" t="str">
        <f t="shared" si="135"/>
        <v/>
      </c>
      <c r="GE67" s="81" t="str">
        <f t="shared" ref="GE67" si="338">IF(AND(FU67&lt;&gt;"",O67="省略"),"有","")</f>
        <v/>
      </c>
      <c r="GF67" s="81" t="str">
        <f t="shared" ref="GF67" si="339">IF(AND($G67="地下水(mg/L)",$U67&lt;&gt;"",O67&lt;&gt;"",O67&lt;&gt;"-"),$G67&amp;"_"&amp;$U67&amp;"_"&amp;$E67,"")</f>
        <v/>
      </c>
      <c r="GG67" s="81" t="str">
        <f>IF(OR(GF67="",$E67&lt;&gt;"全部"),"",IF(COUNTIF(GF$18:GF67,"*"&amp;$U67&amp;"_全部*")=1,1,""))</f>
        <v/>
      </c>
      <c r="GH67" s="81" t="str">
        <f t="shared" ref="GH67" si="340">IF(OR(GF67="",$E67&lt;&gt;"全部(兼一部)"),"",IF(OR(O67="ND",O67="省略"),COUNTA(_xlfn.TEXTSPLIT($F67,",")),IF(O67&gt;O$17,1,"")))</f>
        <v/>
      </c>
      <c r="GI67" s="81" t="str">
        <f t="shared" ref="GI67" si="341">IF(OR(GF67="",$E67&lt;&gt;"一部"),"",IF(OR(O67="ND",O67="省略"),COUNTA(_xlfn.TEXTSPLIT($F67,",")),IF(O67&gt;O$17,IF(LEN($F67)-LEN(SUBSTITUTE($F67,RIGHT($U67,1),""))&gt;0,1,""),"")))</f>
        <v/>
      </c>
      <c r="GJ67" s="81" t="str">
        <f>IF(OR(GF67="",AND($E67&lt;&gt;"一部(追加調査)",$E67&lt;&gt;"一部(一区画のみ)")),"",IF(OR(COUNTIF(GF$18:GF67,"*"&amp;$U67&amp;"_一部(追加調査)*")=1,COUNTIF(GF$18:GF67,"*"&amp;$U67&amp;"_一部(一区画のみ)*")=1),1,""))</f>
        <v/>
      </c>
      <c r="GK67" s="81" t="str">
        <f t="shared" ref="GK67" si="342">IF(OR(GF67="",$O67="省略"),"",IF($E67="一部",IF($O67="ND",$O67,IF($O67&lt;=$O$17,$O67,IF(AND(LEN($F67)-LEN(SUBSTITUTE($F67,RIGHT($U67,1),""))=0,$O67&gt;$O$17),"",$O67))),$O67))</f>
        <v/>
      </c>
      <c r="GL67" s="81" t="str">
        <f t="shared" ref="GL67" si="343">IF(OR(GF67="",$E67&lt;&gt;"全部"),"",IF(OR(O67="ND",O67&lt;=O$17),"",IF(OR(O67="省略",O67&gt;O$17),IF($V67=1,1,""),"")))</f>
        <v/>
      </c>
      <c r="GM67" s="81" t="str">
        <f t="shared" ref="GM67" si="344">IF(OR(GF67="",$E67&lt;&gt;"全部(兼一部)"),"",IF(OR(O67="ND",O67&lt;=O$17),"",IF(O67="省略",COUNTA(_xlfn.TEXTSPLIT($F67,",")),IF(O67&gt;O$17,IF($V67=1,1,""),""))))</f>
        <v/>
      </c>
      <c r="GN67" s="81" t="str">
        <f t="shared" ref="GN67" si="345">IF(OR(GF67="",$E67&lt;&gt;"一部"),"",IF(OR(O67="ND",O67&lt;=O$17),"",IF(O67="省略",COUNTA(_xlfn.TEXTSPLIT($F67,",")),IF(O67&gt;O$17,IF(LEN($F67)-LEN(SUBSTITUTE($F67,RIGHT($U67,1),""))&gt;0,1,""),""))))</f>
        <v/>
      </c>
      <c r="GO67" s="81" t="str">
        <f t="shared" si="144"/>
        <v/>
      </c>
      <c r="GP67" s="81" t="str">
        <f t="shared" ref="GP67" si="346">IF(AND(GF67&lt;&gt;"",O67="省略"),"有","")</f>
        <v/>
      </c>
      <c r="GQ67" s="81" t="str">
        <f t="shared" ref="GQ67" si="347">IF(AND($G67="ガス(ppm)",$U67&lt;&gt;"",P67&lt;&gt;"",P67&lt;&gt;"-"),$G67&amp;"_"&amp;$U67&amp;"_"&amp;$E67,"")</f>
        <v/>
      </c>
      <c r="GR67" s="81" t="str">
        <f>IF(OR(GQ67="",$E67&lt;&gt;"全部"),"",IF(COUNTIF(GQ$18:GQ67,"*"&amp;$U67&amp;"_全部*")=1,1,""))</f>
        <v/>
      </c>
      <c r="GS67" s="81" t="str">
        <f t="shared" ref="GS67" si="348">IF(OR(GQ67="",$E67&lt;&gt;"全部(兼一部)"),"",IF(OR(P67="ND",P67="省略"),COUNTA(_xlfn.TEXTSPLIT($F67,",")),IF(P67&gt;=P$16,1,"")))</f>
        <v/>
      </c>
      <c r="GT67" s="89" t="str">
        <f t="shared" ref="GT67" si="349">IF(OR(GQ67="",$E67&lt;&gt;"一部"),"",IF(OR(P67="ND",P67="省略"),COUNTA(_xlfn.TEXTSPLIT($F67,",")),IF(P67&gt;=P$16,IF(LEN($F67)-LEN(SUBSTITUTE($F67,RIGHT($U67,1),""))&gt;0,1,""),"")))</f>
        <v/>
      </c>
      <c r="GU67" s="81" t="str">
        <f>IF(OR(GQ67="",AND($E67&lt;&gt;"一部(追加調査)",$E67&lt;&gt;"一部(一区画のみ)")),"",IF(OR(COUNTIF(GQ$18:GQ67,"*"&amp;$U67&amp;"_一部(追加調査)*")=1,COUNTIF(GQ$18:GQ67,"*"&amp;$U67&amp;"_一部(一区画のみ)*")=1),1,""))</f>
        <v/>
      </c>
      <c r="GV67" s="81" t="str">
        <f t="shared" ref="GV67" si="350">IF(OR(GQ67="",$P67="省略"),"",IF($E67="一部",IF($P67="ND",$P67,IF($P67&lt;$P$16,$P67,IF(AND(LEN($F67)-LEN(SUBSTITUTE($F67,RIGHT($U67,1),""))=0,$P67&gt;=$P$16),"",$P67))),$P67))</f>
        <v/>
      </c>
      <c r="GW67" s="81" t="str">
        <f t="shared" ref="GW67" si="351">IF(OR(GQ67="",$E67&lt;&gt;"全部"),"",IF(P67="ND","",IF(OR(P67="省略",P67&gt;=P$16),IF($V67=1,1,""),"")))</f>
        <v/>
      </c>
      <c r="GX67" s="81" t="str">
        <f t="shared" ref="GX67" si="352">IF(OR(GQ67="",$E67&lt;&gt;"全部(兼一部)"),"",IF(P67="ND","",IF(P67="省略",COUNTA(_xlfn.TEXTSPLIT($F67,",")),IF(P67&gt;=P$16,IF($V67=1,1,""),""))))</f>
        <v/>
      </c>
      <c r="GY67" s="81" t="str">
        <f t="shared" ref="GY67" si="353">IF(OR(GQ67="",$E67&lt;&gt;"一部"),"",IF(P67="ND","",IF(P67="省略",COUNTA(_xlfn.TEXTSPLIT($F67,",")),IF(P67&gt;=P$16,IF(LEN($F67)-LEN(SUBSTITUTE($F67,RIGHT($U67,1),""))&gt;0,1,""),""))))</f>
        <v/>
      </c>
      <c r="GZ67" s="81" t="str">
        <f t="shared" si="153"/>
        <v/>
      </c>
      <c r="HA67" s="81" t="str">
        <f t="shared" ref="HA67" si="354">IF(AND(GQ67&lt;&gt;"",P67="省略"),"有","")</f>
        <v/>
      </c>
      <c r="HB67" s="81" t="str">
        <f t="shared" ref="HB67" si="355">IF(AND($G67="地下水(mg/L)",$U67&lt;&gt;"",P67&lt;&gt;"",P67&lt;&gt;"-"),$G67&amp;"_"&amp;$U67&amp;"_"&amp;$E67,"")</f>
        <v/>
      </c>
      <c r="HC67" s="81" t="str">
        <f>IF(OR(HB67="",$E67&lt;&gt;"全部"),"",IF(COUNTIF(HB$18:HB67,"*"&amp;$U67&amp;"_全部*")=1,1,""))</f>
        <v/>
      </c>
      <c r="HD67" s="81" t="str">
        <f t="shared" ref="HD67" si="356">IF(OR(HB67="",$E67&lt;&gt;"全部(兼一部)"),"",IF(OR(P67="ND",P67="省略"),COUNTA(_xlfn.TEXTSPLIT($F67,",")),IF(P67&gt;P$17,1,"")))</f>
        <v/>
      </c>
      <c r="HE67" s="81" t="str">
        <f t="shared" ref="HE67" si="357">IF(OR(HB67="",$E67&lt;&gt;"一部"),"",IF(OR(P67="ND",P67="省略"),COUNTA(_xlfn.TEXTSPLIT($F67,",")),IF(P67&gt;P$17,IF(LEN($F67)-LEN(SUBSTITUTE($F67,RIGHT($U67,1),""))&gt;0,1,""),"")))</f>
        <v/>
      </c>
      <c r="HF67" s="81" t="str">
        <f>IF(OR(HB67="",AND($E67&lt;&gt;"一部(追加調査)",$E67&lt;&gt;"一部(一区画のみ)")),"",IF(OR(COUNTIF(HB$18:HB67,"*"&amp;$U67&amp;"_一部(追加調査)*")=1,COUNTIF(HB$18:HB67,"*"&amp;$U67&amp;"_一部(一区画のみ)*")=1),1,""))</f>
        <v/>
      </c>
      <c r="HG67" s="81" t="str">
        <f t="shared" ref="HG67" si="358">IF(OR(HB67="",$P67="省略"),"",IF($E67="一部",IF($P67="ND",$P67,IF($P67&lt;=$P$17,$P67,IF(AND(LEN($F67)-LEN(SUBSTITUTE($F67,RIGHT($U67,1),""))=0,$P67&gt;$P$17),"",$P67))),$P67))</f>
        <v/>
      </c>
      <c r="HH67" s="81" t="str">
        <f t="shared" ref="HH67" si="359">IF(OR(HB67="",$E67&lt;&gt;"全部"),"",IF(OR(P67="ND",P67&lt;=P$17),"",IF(OR(P67="省略",P67&gt;P$17),IF($V67=1,1,""),"")))</f>
        <v/>
      </c>
      <c r="HI67" s="81" t="str">
        <f t="shared" ref="HI67" si="360">IF(OR(HB67="",$E67&lt;&gt;"全部(兼一部)"),"",IF(OR(P67="ND",P67&lt;=P$17),"",IF(P67="省略",COUNTA(_xlfn.TEXTSPLIT($F67,",")),IF(P67&gt;P$17,IF($V67=1,1,""),""))))</f>
        <v/>
      </c>
      <c r="HJ67" s="81" t="str">
        <f t="shared" ref="HJ67" si="361">IF(OR(HB67="",$E67&lt;&gt;"一部"),"",IF(OR(P67="ND",P67&lt;=P$17),"",IF(P67="省略",COUNTA(_xlfn.TEXTSPLIT($F67,",")),IF(P67&gt;P$17,IF(LEN($F67)-LEN(SUBSTITUTE($F67,RIGHT($U67,1),""))&gt;0,1,""),""))))</f>
        <v/>
      </c>
      <c r="HK67" s="81" t="str">
        <f t="shared" si="162"/>
        <v/>
      </c>
      <c r="HL67" s="81" t="str">
        <f t="shared" ref="HL67" si="362">IF(AND(HB67&lt;&gt;"",P67="省略"),"有","")</f>
        <v/>
      </c>
      <c r="HM67" s="81" t="str">
        <f t="shared" ref="HM67" si="363">IF(AND($G67="ガス(ppm)",$U67&lt;&gt;"",Q67&lt;&gt;"",Q67&lt;&gt;"-"),$G67&amp;"_"&amp;$U67&amp;"_"&amp;$E67,"")</f>
        <v/>
      </c>
      <c r="HN67" s="81" t="str">
        <f>IF(OR(HM67="",$E67&lt;&gt;"全部"),"",IF(COUNTIF(HM$18:HM67,"*"&amp;$U67&amp;"_全部*")=1,1,""))</f>
        <v/>
      </c>
      <c r="HO67" s="81" t="str">
        <f t="shared" ref="HO67" si="364">IF(OR(HM67="",$E67&lt;&gt;"全部(兼一部)"),"",IF(OR(Q67="ND",Q67="省略"),COUNTA(_xlfn.TEXTSPLIT($F67,",")),IF(Q67&gt;=Q$16,1,"")))</f>
        <v/>
      </c>
      <c r="HP67" s="89" t="str">
        <f t="shared" ref="HP67" si="365">IF(OR(HM67="",$E67&lt;&gt;"一部"),"",IF(OR(Q67="ND",Q67="省略"),COUNTA(_xlfn.TEXTSPLIT($F67,",")),IF(Q67&gt;=Q$16,IF(LEN($F67)-LEN(SUBSTITUTE($F67,RIGHT($U67,1),""))&gt;0,1,""),"")))</f>
        <v/>
      </c>
      <c r="HQ67" s="81" t="str">
        <f>IF(OR(HM67="",AND($E67&lt;&gt;"一部(追加調査)",$E67&lt;&gt;"一部(一区画のみ)")),"",IF(OR(COUNTIF(HM$18:HM67,"*"&amp;$U67&amp;"_一部(追加調査)*")=1,COUNTIF(HM$18:HM67,"*"&amp;$U67&amp;"_一部(一区画のみ)*")=1),1,""))</f>
        <v/>
      </c>
      <c r="HR67" s="81" t="str">
        <f t="shared" ref="HR67" si="366">IF(OR(HM67="",$Q67="省略"),"",IF($E67="一部",IF($Q67="ND",$Q67,IF($Q67&lt;$Q$16,$Q67,IF(AND(LEN($F67)-LEN(SUBSTITUTE($F67,RIGHT($U67,1),""))=0,$Q67&gt;=$Q$16),"",$Q67))),$Q67))</f>
        <v/>
      </c>
      <c r="HS67" s="81" t="str">
        <f t="shared" ref="HS67" si="367">IF(OR(HM67="",$E67&lt;&gt;"全部"),"",IF(Q67="ND","",IF(OR(Q67="省略",Q67&gt;=Q$16),IF($V67=1,1,""),"")))</f>
        <v/>
      </c>
      <c r="HT67" s="81" t="str">
        <f t="shared" ref="HT67" si="368">IF(OR(HM67="",$E67&lt;&gt;"全部(兼一部)"),"",IF(Q67="ND","",IF(Q67="省略",COUNTA(_xlfn.TEXTSPLIT($F67,",")),IF(Q67&gt;=Q$16,IF($V67=1,1,""),""))))</f>
        <v/>
      </c>
      <c r="HU67" s="81" t="str">
        <f t="shared" ref="HU67" si="369">IF(OR(HM67="",$E67&lt;&gt;"一部"),"",IF(Q67="ND","",IF(Q67="省略",COUNTA(_xlfn.TEXTSPLIT($F67,",")),IF(Q67&gt;=Q$16,IF(LEN($F67)-LEN(SUBSTITUTE($F67,RIGHT($U67,1),""))&gt;0,1,""),""))))</f>
        <v/>
      </c>
      <c r="HV67" s="81" t="str">
        <f t="shared" si="171"/>
        <v/>
      </c>
      <c r="HW67" s="81" t="str">
        <f t="shared" ref="HW67" si="370">IF(AND(HM67&lt;&gt;"",Q67="省略"),"有","")</f>
        <v/>
      </c>
      <c r="HX67" s="81" t="str">
        <f t="shared" ref="HX67" si="371">IF(AND($G67="地下水(mg/L)",$U67&lt;&gt;"",Q67&lt;&gt;"",Q67&lt;&gt;"-"),$G67&amp;"_"&amp;$U67&amp;"_"&amp;$E67,"")</f>
        <v/>
      </c>
      <c r="HY67" s="81" t="str">
        <f>IF(OR(HX67="",$E67&lt;&gt;"全部"),"",IF(COUNTIF(HX$18:HX67,"*"&amp;$U67&amp;"_全部*")=1,1,""))</f>
        <v/>
      </c>
      <c r="HZ67" s="81" t="str">
        <f t="shared" ref="HZ67" si="372">IF(OR(HX67="",$E67&lt;&gt;"全部(兼一部)"),"",IF(OR(Q67="ND",Q67="省略"),COUNTA(_xlfn.TEXTSPLIT($F67,",")),IF(Q67&gt;Q$17,1,"")))</f>
        <v/>
      </c>
      <c r="IA67" s="81" t="str">
        <f t="shared" ref="IA67" si="373">IF(OR(HX67="",$E67&lt;&gt;"一部"),"",IF(OR(Q67="ND",Q67="省略"),COUNTA(_xlfn.TEXTSPLIT($F67,",")),IF(Q67&gt;Q$17,IF(LEN($F67)-LEN(SUBSTITUTE($F67,RIGHT($U67,1),""))&gt;0,1,""),"")))</f>
        <v/>
      </c>
      <c r="IB67" s="81" t="str">
        <f>IF(OR(HX67="",AND($E67&lt;&gt;"一部(追加調査)",$E67&lt;&gt;"一部(一区画のみ)")),"",IF(OR(COUNTIF(HX$18:HX67,"*"&amp;$U67&amp;"_一部(追加調査)*")=1,COUNTIF(HX$18:HX67,"*"&amp;$U67&amp;"_一部(一区画のみ)*")=1),1,""))</f>
        <v/>
      </c>
      <c r="IC67" s="81" t="str">
        <f t="shared" ref="IC67" si="374">IF(OR(HX67="",$Q67="省略"),"",IF($E67="一部",IF($Q67="ND",$Q67,IF($Q67&lt;=$Q$17,$Q67,IF(AND(LEN($F67)-LEN(SUBSTITUTE($F67,RIGHT($U67,1),""))=0,$Q67&gt;$Q$17),"",$Q67))),$Q67))</f>
        <v/>
      </c>
      <c r="ID67" s="81" t="str">
        <f t="shared" ref="ID67" si="375">IF(OR(HX67="",$E67&lt;&gt;"全部"),"",IF(OR(Q67="ND",Q67&lt;=Q$17),"",IF(OR(Q67="省略",Q67&gt;Q$17),IF($V67=1,1,""),"")))</f>
        <v/>
      </c>
      <c r="IE67" s="81" t="str">
        <f t="shared" ref="IE67" si="376">IF(OR(HX67="",$E67&lt;&gt;"全部(兼一部)"),"",IF(OR(Q67="ND",Q67&lt;=Q$17),"",IF(Q67="省略",COUNTA(_xlfn.TEXTSPLIT($F67,",")),IF(Q67&gt;Q$17,IF($V67=1,1,""),""))))</f>
        <v/>
      </c>
      <c r="IF67" s="81" t="str">
        <f t="shared" ref="IF67" si="377">IF(OR(HX67="",$E67&lt;&gt;"一部"),"",IF(OR(Q67="ND",Q67&lt;=Q$17),"",IF(Q67="省略",COUNTA(_xlfn.TEXTSPLIT($F67,",")),IF(Q67&gt;Q$17,IF(LEN($F67)-LEN(SUBSTITUTE($F67,RIGHT($U67,1),""))&gt;0,1,""),""))))</f>
        <v/>
      </c>
      <c r="IG67" s="81" t="str">
        <f t="shared" si="180"/>
        <v/>
      </c>
      <c r="IH67" s="81" t="str">
        <f t="shared" ref="IH67" si="378">IF(AND(HX67&lt;&gt;"",Q67="省略"),"有","")</f>
        <v/>
      </c>
      <c r="II67" s="81" t="str">
        <f t="shared" ref="II67" si="379">IF(AND($G67="ガス(ppm)",$U67&lt;&gt;"",R67&lt;&gt;"",R67&lt;&gt;"-"),$G67&amp;"_"&amp;$U67&amp;"_"&amp;$E67,"")</f>
        <v/>
      </c>
      <c r="IJ67" s="81" t="str">
        <f>IF(OR(II67="",$E67&lt;&gt;"全部"),"",IF(COUNTIF(II$18:II67,"*"&amp;$U67&amp;"_全部*")=1,1,""))</f>
        <v/>
      </c>
      <c r="IK67" s="81" t="str">
        <f t="shared" ref="IK67" si="380">IF(OR(II67="",$E67&lt;&gt;"全部(兼一部)"),"",IF(OR(R67="ND",R67="省略"),COUNTA(_xlfn.TEXTSPLIT($F67,",")),IF(R67&gt;=R$16,1,"")))</f>
        <v/>
      </c>
      <c r="IL67" s="89" t="str">
        <f t="shared" ref="IL67" si="381">IF(OR(II67="",$E67&lt;&gt;"一部"),"",IF(OR(R67="ND",R67="省略"),COUNTA(_xlfn.TEXTSPLIT($F67,",")),IF(R67&gt;=R$16,IF(LEN($F67)-LEN(SUBSTITUTE($F67,RIGHT($U67,1),""))&gt;0,1,""),"")))</f>
        <v/>
      </c>
      <c r="IM67" s="81" t="str">
        <f>IF(OR(II67="",AND($E67&lt;&gt;"一部(追加調査)",$E67&lt;&gt;"一部(一区画のみ)")),"",IF(OR(COUNTIF(II$18:II67,"*"&amp;$U67&amp;"_一部(追加調査)*")=1,COUNTIF(II$18:II67,"*"&amp;$U67&amp;"_一部(一区画のみ)*")=1),1,""))</f>
        <v/>
      </c>
      <c r="IN67" s="81" t="str">
        <f t="shared" ref="IN67" si="382">IF(OR(II67="",$R67="省略"),"",IF($E67="一部",IF($R67="ND",$R67,IF($R67&lt;$R$16,$R67,IF(AND(LEN($F67)-LEN(SUBSTITUTE($F67,RIGHT($U67,1),""))=0,$R67&gt;=$R$16),"",$R67))),$R67))</f>
        <v/>
      </c>
      <c r="IO67" s="81" t="str">
        <f t="shared" ref="IO67" si="383">IF(OR(II67="",$E67&lt;&gt;"全部"),"",IF(R67="ND","",IF(OR(R67="省略",R67&gt;=R$16),IF($V67=1,1,""),"")))</f>
        <v/>
      </c>
      <c r="IP67" s="81" t="str">
        <f t="shared" ref="IP67" si="384">IF(OR(II67="",$E67&lt;&gt;"全部(兼一部)"),"",IF(R67="ND","",IF(R67="省略",COUNTA(_xlfn.TEXTSPLIT($F67,",")),IF(R67&gt;=R$16,IF($V67=1,1,""),""))))</f>
        <v/>
      </c>
      <c r="IQ67" s="81" t="str">
        <f t="shared" ref="IQ67" si="385">IF(OR(II67="",$E67&lt;&gt;"一部"),"",IF(R67="ND","",IF(R67="省略",COUNTA(_xlfn.TEXTSPLIT($F67,",")),IF(R67&gt;=R$16,IF(LEN($F67)-LEN(SUBSTITUTE($F67,RIGHT($U67,1),""))&gt;0,1,""),""))))</f>
        <v/>
      </c>
      <c r="IR67" s="81" t="str">
        <f t="shared" si="189"/>
        <v/>
      </c>
      <c r="IS67" s="81" t="str">
        <f t="shared" ref="IS67" si="386">IF(AND(II67&lt;&gt;"",R67="省略"),"有","")</f>
        <v/>
      </c>
      <c r="IT67" s="81" t="str">
        <f t="shared" ref="IT67" si="387">IF(AND($G67="地下水(mg/L)",$U67&lt;&gt;"",R67&lt;&gt;"",R67&lt;&gt;"-"),$G67&amp;"_"&amp;$U67&amp;"_"&amp;$E67,"")</f>
        <v/>
      </c>
      <c r="IU67" s="81" t="str">
        <f>IF(OR(IT67="",$E67&lt;&gt;"全部"),"",IF(COUNTIF(IT$18:IT67,"*"&amp;$U67&amp;"_全部*")=1,1,""))</f>
        <v/>
      </c>
      <c r="IV67" s="81" t="str">
        <f t="shared" ref="IV67" si="388">IF(OR(IT67="",$E67&lt;&gt;"全部(兼一部)"),"",IF(OR(R67="ND",R67="省略"),COUNTA(_xlfn.TEXTSPLIT($F67,",")),IF(R67&gt;R$17,1,"")))</f>
        <v/>
      </c>
      <c r="IW67" s="81" t="str">
        <f t="shared" ref="IW67" si="389">IF(OR(IT67="",$E67&lt;&gt;"一部"),"",IF(OR(R67="ND",R67="省略"),COUNTA(_xlfn.TEXTSPLIT($F67,",")),IF(R67&gt;R$17,IF(LEN($F67)-LEN(SUBSTITUTE($F67,RIGHT($U67,1),""))&gt;0,1,""),"")))</f>
        <v/>
      </c>
      <c r="IX67" s="81" t="str">
        <f>IF(OR(IT67="",AND($E67&lt;&gt;"一部(追加調査)",$E67&lt;&gt;"一部(一区画のみ)")),"",IF(OR(COUNTIF(IT$18:IT67,"*"&amp;$U67&amp;"_一部(追加調査)*")=1,COUNTIF(IT$18:IT67,"*"&amp;$U67&amp;"_一部(一区画のみ)*")=1),1,""))</f>
        <v/>
      </c>
      <c r="IY67" s="81" t="str">
        <f t="shared" ref="IY67" si="390">IF(OR(IT67="",$R67="省略"),"",IF($E67="一部",IF($R67="ND",$R67,IF($R67&lt;=$R$17,$R67,IF(AND(LEN($F67)-LEN(SUBSTITUTE($F67,RIGHT($U67,1),""))=0,$R67&gt;$R$17),"",$R67))),$R67))</f>
        <v/>
      </c>
      <c r="IZ67" s="81" t="str">
        <f t="shared" ref="IZ67" si="391">IF(OR(IT67="",$E67&lt;&gt;"全部"),"",IF(OR(R67="ND",R67&lt;=R$17),"",IF(OR(R67="省略",R67&gt;R$17),IF($V67=1,1,""),"")))</f>
        <v/>
      </c>
      <c r="JA67" s="81" t="str">
        <f t="shared" ref="JA67" si="392">IF(OR(IT67="",$E67&lt;&gt;"全部(兼一部)"),"",IF(OR(R67="ND",R67&lt;=R$17),"",IF(R67="省略",COUNTA(_xlfn.TEXTSPLIT($F67,",")),IF(R67&gt;R$17,IF($V67=1,1,""),""))))</f>
        <v/>
      </c>
      <c r="JB67" s="81" t="str">
        <f t="shared" ref="JB67" si="393">IF(OR(IT67="",$E67&lt;&gt;"一部"),"",IF(OR(R67="ND",R67&lt;=R$17),"",IF(R67="省略",COUNTA(_xlfn.TEXTSPLIT($F67,",")),IF(R67&gt;R$17,IF(LEN($F67)-LEN(SUBSTITUTE($F67,RIGHT($U67,1),""))&gt;0,1,""),""))))</f>
        <v/>
      </c>
      <c r="JC67" s="81" t="str">
        <f t="shared" si="198"/>
        <v/>
      </c>
      <c r="JD67" s="81" t="str">
        <f t="shared" ref="JD67" si="394">IF(AND(IT67&lt;&gt;"",R67="省略"),"有","")</f>
        <v/>
      </c>
      <c r="JE67" s="81" t="str">
        <f t="shared" ref="JE67" si="395">IF(AND($G67="ガス(ppm)",$U67&lt;&gt;"",S67&lt;&gt;"",S67&lt;&gt;"-"),$G67&amp;"_"&amp;$U67&amp;"_"&amp;$E67,"")</f>
        <v/>
      </c>
      <c r="JF67" s="81" t="str">
        <f>IF(OR(JE67="",$E67&lt;&gt;"全部"),"",IF(COUNTIF(JE$18:JE67,"*"&amp;$U67&amp;"_全部*")=1,1,""))</f>
        <v/>
      </c>
      <c r="JG67" s="81" t="str">
        <f t="shared" ref="JG67" si="396">IF(OR(JE67="",$E67&lt;&gt;"全部(兼一部)"),"",IF(OR(S67="ND",S67="省略"),COUNTA(_xlfn.TEXTSPLIT($F67,",")),IF(S67&gt;=S$16,1,"")))</f>
        <v/>
      </c>
      <c r="JH67" s="89" t="str">
        <f t="shared" ref="JH67" si="397">IF(OR(JE67="",$E67&lt;&gt;"一部"),"",IF(OR(S67="ND",S67="省略"),COUNTA(_xlfn.TEXTSPLIT($F67,",")),IF(S67&gt;=S$16,IF(LEN($F67)-LEN(SUBSTITUTE($F67,RIGHT($U67,1),""))&gt;0,1,""),"")))</f>
        <v/>
      </c>
      <c r="JI67" s="81" t="str">
        <f>IF(OR(JE67="",AND($E67&lt;&gt;"一部(追加調査)",$E67&lt;&gt;"一部(一区画のみ)")),"",IF(OR(COUNTIF(JE$18:JE67,"*"&amp;$U67&amp;"_一部(追加調査)*")=1,COUNTIF(JE$18:JE67,"*"&amp;$U67&amp;"_一部(一区画のみ)*")=1),1,""))</f>
        <v/>
      </c>
      <c r="JJ67" s="81" t="str">
        <f t="shared" ref="JJ67" si="398">IF(OR(JE67="",$S67="省略"),"",IF($E67="一部",IF($S67="ND",$S67,IF($S67&lt;$S$16,$S67,IF(AND(LEN($F67)-LEN(SUBSTITUTE($F67,RIGHT($U67,1),""))=0,$S67&gt;=$S$16),"",$S67))),$S67))</f>
        <v/>
      </c>
      <c r="JK67" s="81" t="str">
        <f t="shared" ref="JK67" si="399">IF(OR(JE67="",$E67&lt;&gt;"全部"),"",IF(S67="ND","",IF(OR(S67="省略",S67&gt;=S$16),IF($V67=1,1,""),"")))</f>
        <v/>
      </c>
      <c r="JL67" s="81" t="str">
        <f t="shared" ref="JL67" si="400">IF(OR(JE67="",$E67&lt;&gt;"全部(兼一部)"),"",IF(S67="ND","",IF(S67="省略",COUNTA(_xlfn.TEXTSPLIT($F67,",")),IF(S67&gt;=S$16,IF($V67=1,1,""),""))))</f>
        <v/>
      </c>
      <c r="JM67" s="81" t="str">
        <f t="shared" ref="JM67" si="401">IF(OR(JE67="",$E67&lt;&gt;"一部"),"",IF(S67="ND","",IF(S67="省略",COUNTA(_xlfn.TEXTSPLIT($F67,",")),IF(S67&gt;=S$16,IF(LEN($F67)-LEN(SUBSTITUTE($F67,RIGHT($U67,1),""))&gt;0,1,""),""))))</f>
        <v/>
      </c>
      <c r="JN67" s="81" t="str">
        <f t="shared" si="207"/>
        <v/>
      </c>
      <c r="JO67" s="81" t="str">
        <f t="shared" ref="JO67" si="402">IF(AND(JE67&lt;&gt;"",S67="省略"),"有","")</f>
        <v/>
      </c>
      <c r="JP67" s="81" t="str">
        <f t="shared" ref="JP67" si="403">IF(AND($G67="地下水(mg/L)",$U67&lt;&gt;"",S67&lt;&gt;"",S67&lt;&gt;"-"),$G67&amp;"_"&amp;$U67&amp;"_"&amp;$E67,"")</f>
        <v/>
      </c>
      <c r="JQ67" s="81" t="str">
        <f>IF(OR(JP67="",$E67&lt;&gt;"全部"),"",IF(COUNTIF(JP$18:JP67,"*"&amp;$U67&amp;"_全部*")=1,1,""))</f>
        <v/>
      </c>
      <c r="JR67" s="81" t="str">
        <f t="shared" ref="JR67" si="404">IF(OR(JP67="",$E67&lt;&gt;"全部(兼一部)"),"",IF(OR(S67="ND",S67="省略"),COUNTA(_xlfn.TEXTSPLIT($F67,",")),IF(S67&gt;S$17,1,"")))</f>
        <v/>
      </c>
      <c r="JS67" s="81" t="str">
        <f t="shared" ref="JS67" si="405">IF(OR(JP67="",$E67&lt;&gt;"一部"),"",IF(OR(S67="ND",S67="省略"),COUNTA(_xlfn.TEXTSPLIT($F67,",")),IF(S67&gt;S$17,IF(LEN($F67)-LEN(SUBSTITUTE($F67,RIGHT($U67,1),""))&gt;0,1,""),"")))</f>
        <v/>
      </c>
      <c r="JT67" s="81" t="str">
        <f>IF(OR(JP67="",AND($E67&lt;&gt;"一部(追加調査)",$E67&lt;&gt;"一部(一区画のみ)")),"",IF(OR(COUNTIF(JP$18:JP67,"*"&amp;$U67&amp;"_一部(追加調査)*")=1,COUNTIF(JP$18:JP67,"*"&amp;$U67&amp;"_一部(一区画のみ)*")=1),1,""))</f>
        <v/>
      </c>
      <c r="JU67" s="81" t="str">
        <f t="shared" ref="JU67" si="406">IF(OR(JP67="",$S67="省略"),"",IF($E67="一部",IF($S67="ND",$S67,IF($S67&lt;=$S$17,$S67,IF(AND(LEN($F67)-LEN(SUBSTITUTE($F67,RIGHT($U67,1),""))=0,$S67&gt;$S$17),"",$S67))),$S67))</f>
        <v/>
      </c>
      <c r="JV67" s="81" t="str">
        <f t="shared" ref="JV67" si="407">IF(OR(JP67="",$E67&lt;&gt;"全部"),"",IF(OR(S67="ND",S67&lt;=S$17),"",IF(OR(S67="省略",S67&gt;S$17),IF($V67=1,1,""),"")))</f>
        <v/>
      </c>
      <c r="JW67" s="81" t="str">
        <f t="shared" ref="JW67" si="408">IF(OR(JP67="",$E67&lt;&gt;"全部(兼一部)"),"",IF(OR(S67="ND",S67&lt;=S$17),"",IF(S67="省略",COUNTA(_xlfn.TEXTSPLIT($F67,",")),IF(S67&gt;S$17,IF($V67=1,1,""),""))))</f>
        <v/>
      </c>
      <c r="JX67" s="81" t="str">
        <f t="shared" ref="JX67" si="409">IF(OR(JP67="",$E67&lt;&gt;"一部"),"",IF(OR(S67="ND",S67&lt;=S$17),"",IF(S67="省略",COUNTA(_xlfn.TEXTSPLIT($F67,",")),IF(S67&gt;S$17,IF(LEN($F67)-LEN(SUBSTITUTE($F67,RIGHT($U67,1),""))&gt;0,1,""),""))))</f>
        <v/>
      </c>
      <c r="JY67" s="81" t="str">
        <f t="shared" si="216"/>
        <v/>
      </c>
      <c r="JZ67" s="81" t="str">
        <f t="shared" ref="JZ67" si="410">IF(AND(JP67&lt;&gt;"",S67="省略"),"有","")</f>
        <v/>
      </c>
    </row>
    <row r="68" spans="1:286">
      <c r="A68" s="42"/>
      <c r="B68" s="73" t="s">
        <v>51</v>
      </c>
      <c r="C68" s="76"/>
      <c r="D68" s="77"/>
      <c r="E68" s="77"/>
      <c r="F68" s="77"/>
      <c r="G68" s="77"/>
      <c r="H68" s="77"/>
      <c r="I68" s="77"/>
      <c r="J68" s="77"/>
      <c r="K68" s="77"/>
      <c r="L68" s="77"/>
      <c r="M68" s="77"/>
      <c r="N68" s="77"/>
      <c r="O68" s="77"/>
      <c r="P68" s="77"/>
      <c r="Q68" s="77"/>
      <c r="R68" s="77"/>
      <c r="S68" s="78"/>
      <c r="T68" s="42"/>
    </row>
    <row r="69" spans="1:286" ht="15" customHeight="1">
      <c r="A69" s="42"/>
      <c r="B69" s="74" t="s">
        <v>52</v>
      </c>
      <c r="C69" s="42"/>
      <c r="D69" s="42"/>
      <c r="E69" s="42"/>
      <c r="F69" s="42"/>
      <c r="G69" s="42"/>
      <c r="H69" s="42"/>
      <c r="I69" s="42"/>
      <c r="J69" s="42"/>
      <c r="K69" s="42"/>
      <c r="L69" s="42"/>
      <c r="M69" s="42"/>
      <c r="N69" s="42"/>
      <c r="O69" s="42"/>
      <c r="P69" s="42"/>
      <c r="Q69" s="42"/>
      <c r="R69" s="42"/>
      <c r="S69" s="42"/>
      <c r="T69" s="42"/>
    </row>
    <row r="70" spans="1:286">
      <c r="H70" s="1"/>
    </row>
    <row r="71" spans="1:286">
      <c r="H71" s="1"/>
    </row>
    <row r="72" spans="1:286">
      <c r="H72" s="1"/>
    </row>
    <row r="73" spans="1:286">
      <c r="H73" s="1"/>
    </row>
    <row r="74" spans="1:286">
      <c r="H74" s="1"/>
    </row>
    <row r="75" spans="1:286">
      <c r="H75" s="1"/>
    </row>
    <row r="76" spans="1:286">
      <c r="H76" s="1"/>
    </row>
    <row r="77" spans="1:286">
      <c r="H77" s="1"/>
    </row>
    <row r="78" spans="1:286">
      <c r="H78" s="1"/>
    </row>
    <row r="79" spans="1:286">
      <c r="H79" s="1"/>
    </row>
    <row r="80" spans="1:286">
      <c r="H80" s="1"/>
    </row>
    <row r="81" spans="8:8">
      <c r="H81" s="1"/>
    </row>
    <row r="82" spans="8:8">
      <c r="H82" s="1"/>
    </row>
    <row r="83" spans="8:8">
      <c r="H83" s="1"/>
    </row>
    <row r="84" spans="8:8">
      <c r="H84" s="1"/>
    </row>
    <row r="85" spans="8:8">
      <c r="H85" s="1"/>
    </row>
    <row r="86" spans="8:8">
      <c r="H86" s="1"/>
    </row>
    <row r="87" spans="8:8">
      <c r="H87" s="1"/>
    </row>
    <row r="88" spans="8:8">
      <c r="H88" s="1"/>
    </row>
    <row r="89" spans="8:8">
      <c r="H89" s="1"/>
    </row>
    <row r="90" spans="8:8">
      <c r="H90" s="1"/>
    </row>
    <row r="91" spans="8:8">
      <c r="H91" s="1"/>
    </row>
    <row r="92" spans="8:8">
      <c r="H92" s="1"/>
    </row>
    <row r="93" spans="8:8">
      <c r="H93" s="1"/>
    </row>
    <row r="94" spans="8:8">
      <c r="H94" s="1"/>
    </row>
    <row r="95" spans="8:8">
      <c r="H95" s="1"/>
    </row>
    <row r="96" spans="8:8">
      <c r="H96" s="1"/>
    </row>
    <row r="97" spans="8:8">
      <c r="H97" s="1"/>
    </row>
    <row r="98" spans="8:8">
      <c r="H98" s="1"/>
    </row>
    <row r="99" spans="8:8">
      <c r="H99" s="1"/>
    </row>
    <row r="100" spans="8:8">
      <c r="H100" s="1"/>
    </row>
    <row r="101" spans="8:8">
      <c r="H101" s="1"/>
    </row>
    <row r="102" spans="8:8">
      <c r="H102" s="1"/>
    </row>
    <row r="103" spans="8:8">
      <c r="H103" s="1"/>
    </row>
    <row r="104" spans="8:8">
      <c r="H104" s="1"/>
    </row>
    <row r="105" spans="8:8">
      <c r="H105" s="1"/>
    </row>
    <row r="106" spans="8:8">
      <c r="H106" s="1"/>
    </row>
    <row r="107" spans="8:8">
      <c r="H107" s="1"/>
    </row>
    <row r="108" spans="8:8">
      <c r="H108" s="1"/>
    </row>
    <row r="109" spans="8:8">
      <c r="H109" s="1"/>
    </row>
    <row r="110" spans="8:8">
      <c r="H110" s="1"/>
    </row>
    <row r="111" spans="8:8">
      <c r="H111" s="1"/>
    </row>
    <row r="112" spans="8:8">
      <c r="H112" s="1"/>
    </row>
    <row r="113" spans="8:8">
      <c r="H113" s="1"/>
    </row>
    <row r="114" spans="8:8">
      <c r="H114" s="1"/>
    </row>
    <row r="115" spans="8:8">
      <c r="H115" s="1"/>
    </row>
    <row r="116" spans="8:8">
      <c r="H116" s="1"/>
    </row>
    <row r="117" spans="8:8">
      <c r="H117" s="1"/>
    </row>
    <row r="118" spans="8:8">
      <c r="H118" s="1"/>
    </row>
    <row r="119" spans="8:8">
      <c r="H119" s="1"/>
    </row>
    <row r="120" spans="8:8">
      <c r="H120" s="1"/>
    </row>
    <row r="121" spans="8:8">
      <c r="H121" s="1"/>
    </row>
    <row r="122" spans="8:8">
      <c r="H122" s="1"/>
    </row>
    <row r="123" spans="8:8">
      <c r="H123" s="1"/>
    </row>
    <row r="124" spans="8:8">
      <c r="H124" s="1"/>
    </row>
    <row r="125" spans="8:8">
      <c r="H125" s="1"/>
    </row>
    <row r="126" spans="8:8">
      <c r="H126" s="1"/>
    </row>
    <row r="127" spans="8:8">
      <c r="H127" s="1"/>
    </row>
    <row r="128" spans="8:8">
      <c r="H128" s="1"/>
    </row>
    <row r="129" spans="8:8">
      <c r="H129" s="1"/>
    </row>
    <row r="130" spans="8:8">
      <c r="H130" s="1"/>
    </row>
    <row r="131" spans="8:8">
      <c r="H131" s="1"/>
    </row>
    <row r="132" spans="8:8">
      <c r="H132" s="1"/>
    </row>
    <row r="133" spans="8:8">
      <c r="H133" s="1"/>
    </row>
    <row r="134" spans="8:8">
      <c r="H134" s="1"/>
    </row>
    <row r="135" spans="8:8">
      <c r="H135" s="1"/>
    </row>
    <row r="136" spans="8:8">
      <c r="H136" s="1"/>
    </row>
    <row r="137" spans="8:8">
      <c r="H137" s="1"/>
    </row>
    <row r="138" spans="8:8">
      <c r="H138" s="1"/>
    </row>
    <row r="139" spans="8:8">
      <c r="H139" s="1"/>
    </row>
    <row r="140" spans="8:8">
      <c r="H140" s="1"/>
    </row>
    <row r="141" spans="8:8">
      <c r="H141" s="1"/>
    </row>
    <row r="142" spans="8:8">
      <c r="H142" s="1"/>
    </row>
    <row r="143" spans="8:8">
      <c r="H143" s="1"/>
    </row>
    <row r="144" spans="8:8">
      <c r="H144" s="1"/>
    </row>
    <row r="145" spans="8:8">
      <c r="H145" s="1"/>
    </row>
    <row r="146" spans="8:8">
      <c r="H146" s="1"/>
    </row>
    <row r="147" spans="8:8">
      <c r="H147" s="1"/>
    </row>
    <row r="148" spans="8:8">
      <c r="H148" s="1"/>
    </row>
    <row r="149" spans="8:8">
      <c r="H149" s="1"/>
    </row>
    <row r="150" spans="8:8">
      <c r="H150" s="1"/>
    </row>
    <row r="151" spans="8:8">
      <c r="H151" s="1"/>
    </row>
    <row r="152" spans="8:8">
      <c r="H152" s="1"/>
    </row>
    <row r="153" spans="8:8">
      <c r="H153" s="1"/>
    </row>
    <row r="154" spans="8:8">
      <c r="H154" s="1"/>
    </row>
    <row r="155" spans="8:8">
      <c r="H155" s="1"/>
    </row>
    <row r="156" spans="8:8">
      <c r="H156" s="1"/>
    </row>
  </sheetData>
  <sheetProtection algorithmName="SHA-512" hashValue="E0wrnQsoHsxTDapKDviCey3MDutnLjQPD0Q9Rcmx3ROqWHjPpz9x4iuRTPycESduP+ipd0k1Wk8nJM/qyVjRJg==" saltValue="tXt4k1OKkvjuezu4a0WfPQ==" spinCount="100000" sheet="1" formatCells="0" formatColumns="0" formatRows="0" insertRows="0" deleteRows="0"/>
  <mergeCells count="203">
    <mergeCell ref="W16:W17"/>
    <mergeCell ref="D15:D17"/>
    <mergeCell ref="B15:B17"/>
    <mergeCell ref="C15:C17"/>
    <mergeCell ref="F5:F8"/>
    <mergeCell ref="F9:F12"/>
    <mergeCell ref="F15:F17"/>
    <mergeCell ref="E15:E17"/>
    <mergeCell ref="U16:U17"/>
    <mergeCell ref="U15:V15"/>
    <mergeCell ref="V16:V17"/>
    <mergeCell ref="BE5:BH5"/>
    <mergeCell ref="BJ5:BM5"/>
    <mergeCell ref="AI16:AL16"/>
    <mergeCell ref="AH15:AR15"/>
    <mergeCell ref="AI5:AL5"/>
    <mergeCell ref="BE16:BH16"/>
    <mergeCell ref="BI16:BI17"/>
    <mergeCell ref="BJ16:BM16"/>
    <mergeCell ref="AC16:AF16"/>
    <mergeCell ref="AN5:AQ5"/>
    <mergeCell ref="AC5:AF5"/>
    <mergeCell ref="AB16:AB17"/>
    <mergeCell ref="X16:AA16"/>
    <mergeCell ref="X5:AA5"/>
    <mergeCell ref="AH16:AH17"/>
    <mergeCell ref="AG16:AG17"/>
    <mergeCell ref="AM16:AM17"/>
    <mergeCell ref="AR16:AR17"/>
    <mergeCell ref="AN16:AQ16"/>
    <mergeCell ref="BD16:BD17"/>
    <mergeCell ref="AT5:AW5"/>
    <mergeCell ref="AY5:BB5"/>
    <mergeCell ref="BN16:BN17"/>
    <mergeCell ref="AS16:AS17"/>
    <mergeCell ref="AT16:AW16"/>
    <mergeCell ref="AX16:AX17"/>
    <mergeCell ref="AY16:BB16"/>
    <mergeCell ref="BC16:BC17"/>
    <mergeCell ref="BO16:BO17"/>
    <mergeCell ref="BP16:BS16"/>
    <mergeCell ref="BT16:BT17"/>
    <mergeCell ref="BU16:BX16"/>
    <mergeCell ref="BY16:BY17"/>
    <mergeCell ref="BP5:BS5"/>
    <mergeCell ref="BU5:BX5"/>
    <mergeCell ref="CA5:CD5"/>
    <mergeCell ref="CF5:CI5"/>
    <mergeCell ref="CL5:CO5"/>
    <mergeCell ref="CQ5:CT5"/>
    <mergeCell ref="CW5:CZ5"/>
    <mergeCell ref="DB5:DE5"/>
    <mergeCell ref="BZ16:BZ17"/>
    <mergeCell ref="CA16:CD16"/>
    <mergeCell ref="CE16:CE17"/>
    <mergeCell ref="CF16:CI16"/>
    <mergeCell ref="CJ16:CJ17"/>
    <mergeCell ref="CV16:CV17"/>
    <mergeCell ref="CW16:CZ16"/>
    <mergeCell ref="DA16:DA17"/>
    <mergeCell ref="DB16:DE16"/>
    <mergeCell ref="DF16:DF17"/>
    <mergeCell ref="CK16:CK17"/>
    <mergeCell ref="CL16:CO16"/>
    <mergeCell ref="CP16:CP17"/>
    <mergeCell ref="CQ16:CT16"/>
    <mergeCell ref="CU16:CU17"/>
    <mergeCell ref="DG16:DG17"/>
    <mergeCell ref="DH16:DK16"/>
    <mergeCell ref="DL16:DL17"/>
    <mergeCell ref="DM16:DP16"/>
    <mergeCell ref="DQ16:DQ17"/>
    <mergeCell ref="DH5:DK5"/>
    <mergeCell ref="DM5:DP5"/>
    <mergeCell ref="DS5:DV5"/>
    <mergeCell ref="DX5:EA5"/>
    <mergeCell ref="ED5:EG5"/>
    <mergeCell ref="EI5:EL5"/>
    <mergeCell ref="EO5:ER5"/>
    <mergeCell ref="ET5:EW5"/>
    <mergeCell ref="DR16:DR17"/>
    <mergeCell ref="DS16:DV16"/>
    <mergeCell ref="DW16:DW17"/>
    <mergeCell ref="DX16:EA16"/>
    <mergeCell ref="EB16:EB17"/>
    <mergeCell ref="EN16:EN17"/>
    <mergeCell ref="EO16:ER16"/>
    <mergeCell ref="ES16:ES17"/>
    <mergeCell ref="ET16:EW16"/>
    <mergeCell ref="EX16:EX17"/>
    <mergeCell ref="EC16:EC17"/>
    <mergeCell ref="ED16:EG16"/>
    <mergeCell ref="EH16:EH17"/>
    <mergeCell ref="EI16:EL16"/>
    <mergeCell ref="EM16:EM17"/>
    <mergeCell ref="EY16:EY17"/>
    <mergeCell ref="EZ16:FC16"/>
    <mergeCell ref="FD16:FD17"/>
    <mergeCell ref="FE16:FH16"/>
    <mergeCell ref="FI16:FI17"/>
    <mergeCell ref="EZ5:FC5"/>
    <mergeCell ref="FE5:FH5"/>
    <mergeCell ref="FK5:FN5"/>
    <mergeCell ref="FP5:FS5"/>
    <mergeCell ref="FV5:FY5"/>
    <mergeCell ref="GA5:GD5"/>
    <mergeCell ref="GG5:GJ5"/>
    <mergeCell ref="EY15:FI15"/>
    <mergeCell ref="GL5:GO5"/>
    <mergeCell ref="FJ16:FJ17"/>
    <mergeCell ref="FK16:FN16"/>
    <mergeCell ref="FO16:FO17"/>
    <mergeCell ref="FP16:FS16"/>
    <mergeCell ref="FT16:FT17"/>
    <mergeCell ref="GF16:GF17"/>
    <mergeCell ref="GG16:GJ16"/>
    <mergeCell ref="GK16:GK17"/>
    <mergeCell ref="GL16:GO16"/>
    <mergeCell ref="FJ15:FT15"/>
    <mergeCell ref="GF15:GP15"/>
    <mergeCell ref="FU15:GE15"/>
    <mergeCell ref="GP16:GP17"/>
    <mergeCell ref="FU16:FU17"/>
    <mergeCell ref="FV16:FY16"/>
    <mergeCell ref="FZ16:FZ17"/>
    <mergeCell ref="GA16:GD16"/>
    <mergeCell ref="GE16:GE17"/>
    <mergeCell ref="GQ16:GQ17"/>
    <mergeCell ref="GR16:GU16"/>
    <mergeCell ref="GV16:GV17"/>
    <mergeCell ref="GW16:GZ16"/>
    <mergeCell ref="HA16:HA17"/>
    <mergeCell ref="GR5:GU5"/>
    <mergeCell ref="GW5:GZ5"/>
    <mergeCell ref="HC5:HF5"/>
    <mergeCell ref="HH5:HK5"/>
    <mergeCell ref="HB16:HB17"/>
    <mergeCell ref="HC16:HF16"/>
    <mergeCell ref="HG16:HG17"/>
    <mergeCell ref="HH16:HK16"/>
    <mergeCell ref="GQ15:HA15"/>
    <mergeCell ref="JV5:JY5"/>
    <mergeCell ref="IT16:IT17"/>
    <mergeCell ref="IU16:IX16"/>
    <mergeCell ref="IY16:IY17"/>
    <mergeCell ref="IZ16:JC16"/>
    <mergeCell ref="JD16:JD17"/>
    <mergeCell ref="JP16:JP17"/>
    <mergeCell ref="JQ16:JT16"/>
    <mergeCell ref="JU16:JU17"/>
    <mergeCell ref="JV16:JY16"/>
    <mergeCell ref="IU5:IX5"/>
    <mergeCell ref="IZ5:JC5"/>
    <mergeCell ref="JF5:JI5"/>
    <mergeCell ref="JK5:JN5"/>
    <mergeCell ref="F4:G4"/>
    <mergeCell ref="JZ16:JZ17"/>
    <mergeCell ref="JE16:JE17"/>
    <mergeCell ref="JF16:JI16"/>
    <mergeCell ref="JJ16:JJ17"/>
    <mergeCell ref="JK16:JN16"/>
    <mergeCell ref="JO16:JO17"/>
    <mergeCell ref="AS15:BC15"/>
    <mergeCell ref="BZ15:CJ15"/>
    <mergeCell ref="BO15:BY15"/>
    <mergeCell ref="CV15:DF15"/>
    <mergeCell ref="CK15:CU15"/>
    <mergeCell ref="DR15:EB15"/>
    <mergeCell ref="DG15:DQ15"/>
    <mergeCell ref="EN15:EX15"/>
    <mergeCell ref="EC15:EM15"/>
    <mergeCell ref="JP15:JZ15"/>
    <mergeCell ref="JE15:JO15"/>
    <mergeCell ref="HB15:HL15"/>
    <mergeCell ref="IN16:IN17"/>
    <mergeCell ref="HN5:HQ5"/>
    <mergeCell ref="HS5:HV5"/>
    <mergeCell ref="HY5:IB5"/>
    <mergeCell ref="ID5:IG5"/>
    <mergeCell ref="HX15:IH15"/>
    <mergeCell ref="HM15:HW15"/>
    <mergeCell ref="IT15:JD15"/>
    <mergeCell ref="II15:IS15"/>
    <mergeCell ref="W15:AG15"/>
    <mergeCell ref="JQ5:JT5"/>
    <mergeCell ref="IH16:IH17"/>
    <mergeCell ref="HM16:HM17"/>
    <mergeCell ref="HN16:HQ16"/>
    <mergeCell ref="HR16:HR17"/>
    <mergeCell ref="BD15:BN15"/>
    <mergeCell ref="IO16:IR16"/>
    <mergeCell ref="IS16:IS17"/>
    <mergeCell ref="IJ5:IM5"/>
    <mergeCell ref="IO5:IR5"/>
    <mergeCell ref="HL16:HL17"/>
    <mergeCell ref="HX16:HX17"/>
    <mergeCell ref="HY16:IB16"/>
    <mergeCell ref="IC16:IC17"/>
    <mergeCell ref="ID16:IG16"/>
    <mergeCell ref="HS16:HV16"/>
    <mergeCell ref="HW16:HW17"/>
    <mergeCell ref="II16:II17"/>
    <mergeCell ref="IJ16:IM16"/>
  </mergeCells>
  <phoneticPr fontId="1"/>
  <conditionalFormatting sqref="F18:F67">
    <cfRule type="expression" dxfId="5" priority="2">
      <formula>OR($E18="全部",$E18="一部(追加調査)")</formula>
    </cfRule>
  </conditionalFormatting>
  <conditionalFormatting sqref="G18:G67">
    <cfRule type="expression" dxfId="4" priority="1">
      <formula>AND($D18&lt;&gt;"",$G18="")</formula>
    </cfRule>
  </conditionalFormatting>
  <conditionalFormatting sqref="H6:S6">
    <cfRule type="expression" dxfId="3" priority="26" stopIfTrue="1">
      <formula>OR(H$6="ガス検出",AND(ISNUMBER(H$6),H$6&gt;=H$16))</formula>
    </cfRule>
  </conditionalFormatting>
  <conditionalFormatting sqref="H10:S10">
    <cfRule type="expression" dxfId="2" priority="107" stopIfTrue="1">
      <formula>OR(H$10="基準超過",AND(ISNUMBER(H$10),H$10&gt;H$17))</formula>
    </cfRule>
  </conditionalFormatting>
  <conditionalFormatting sqref="H18:S67">
    <cfRule type="expression" dxfId="1" priority="3" stopIfTrue="1">
      <formula>AND($G18="ガス(ppm)",H18&lt;&gt;"-",H18&lt;&gt;"ND",H18&gt;=H$16)</formula>
    </cfRule>
    <cfRule type="expression" dxfId="0" priority="4" stopIfTrue="1">
      <formula>AND($G18="地下水(mg/L)",H18&lt;&gt;"-",H18&lt;&gt;"ND",H18&gt;H$17)</formula>
    </cfRule>
  </conditionalFormatting>
  <dataValidations count="2">
    <dataValidation allowBlank="1" showInputMessage="1" sqref="F18:F67" xr:uid="{00000000-0002-0000-0000-000000000000}"/>
    <dataValidation type="whole" operator="greaterThanOrEqual" allowBlank="1" showInputMessage="1" showErrorMessage="1" sqref="C18:C67" xr:uid="{2FD4D9ED-1E3A-4E5E-919E-9317BF62A548}">
      <formula1>0</formula1>
    </dataValidation>
  </dataValidations>
  <printOptions horizontalCentered="1"/>
  <pageMargins left="0.19685039370078741" right="0.19685039370078741" top="0.19685039370078741" bottom="0.19685039370078741" header="0.11811023622047245" footer="0"/>
  <pageSetup paperSize="9" scale="78" fitToWidth="0"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1000000}">
          <x14:formula1>
            <xm:f>OFFSET(選択肢!$D$3,,,COUNTA(選択肢!$D$3:$D$32))</xm:f>
          </x14:formula1>
          <xm:sqref>G18:G67</xm:sqref>
        </x14:dataValidation>
        <x14:dataValidation type="list" allowBlank="1" showInputMessage="1" xr:uid="{00000000-0002-0000-0000-000002000000}">
          <x14:formula1>
            <xm:f>OFFSET(選択肢!$BE$3,,,COUNTA(選択肢!$BE$3:$BE$32))</xm:f>
          </x14:formula1>
          <xm:sqref>H18:S67</xm:sqref>
        </x14:dataValidation>
        <x14:dataValidation type="list" allowBlank="1" showInputMessage="1" showErrorMessage="1" xr:uid="{00000000-0002-0000-0000-000003000000}">
          <x14:formula1>
            <xm:f>OFFSET(選択肢!$EJ$3,,,COUNTA(選択肢!$EJ$3:$EJ$32))</xm:f>
          </x14:formula1>
          <xm:sqref>E18:E67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625" style="1" customWidth="1"/>
    <col min="2" max="2" width="21.5" style="1" bestFit="1" customWidth="1"/>
    <col min="3" max="3" width="18.125" style="1" bestFit="1" customWidth="1"/>
    <col min="4" max="4" width="7.125" style="1" bestFit="1" customWidth="1"/>
    <col min="5" max="5" width="12.125" style="1" customWidth="1"/>
    <col min="6" max="6" width="15" style="1" customWidth="1"/>
    <col min="7" max="7" width="15.125" style="1" bestFit="1" customWidth="1"/>
    <col min="8" max="8" width="15.125" style="1" customWidth="1"/>
    <col min="9" max="9" width="15.125" style="1" bestFit="1" customWidth="1"/>
    <col min="10" max="10" width="3.625" style="1" customWidth="1"/>
    <col min="11" max="14" width="13.625" style="1" customWidth="1"/>
    <col min="15" max="15" width="3" style="1" customWidth="1"/>
    <col min="16" max="16" width="7.5" style="1" customWidth="1"/>
    <col min="17" max="16384" width="9" style="1"/>
  </cols>
  <sheetData>
    <row r="3" spans="2:21">
      <c r="B3" s="3" t="s">
        <v>113</v>
      </c>
      <c r="C3" s="3"/>
      <c r="D3" s="3"/>
      <c r="E3" s="3"/>
      <c r="F3" s="3"/>
      <c r="G3" s="3"/>
      <c r="H3" s="3"/>
      <c r="I3" s="3"/>
      <c r="K3" s="3" t="s">
        <v>114</v>
      </c>
      <c r="L3" s="3"/>
      <c r="M3" s="3"/>
      <c r="N3" s="3"/>
      <c r="P3" s="3" t="s">
        <v>115</v>
      </c>
      <c r="Q3" s="3" t="s">
        <v>116</v>
      </c>
      <c r="R3" s="3" t="s">
        <v>117</v>
      </c>
      <c r="S3" s="3" t="s">
        <v>118</v>
      </c>
      <c r="T3" s="3" t="s">
        <v>119</v>
      </c>
      <c r="U3" s="3" t="s">
        <v>53</v>
      </c>
    </row>
    <row r="4" spans="2:21" ht="30" customHeight="1">
      <c r="B4" s="4" t="s">
        <v>120</v>
      </c>
      <c r="C4" s="4" t="s">
        <v>121</v>
      </c>
      <c r="D4" s="4" t="s">
        <v>122</v>
      </c>
      <c r="E4" s="4" t="s">
        <v>123</v>
      </c>
      <c r="F4" s="4" t="s">
        <v>124</v>
      </c>
      <c r="G4" s="4" t="s">
        <v>125</v>
      </c>
      <c r="H4" s="4" t="s">
        <v>126</v>
      </c>
      <c r="I4" s="4" t="s">
        <v>127</v>
      </c>
      <c r="K4" s="4" t="s">
        <v>128</v>
      </c>
      <c r="L4" s="4" t="s">
        <v>129</v>
      </c>
      <c r="M4" s="4" t="s">
        <v>130</v>
      </c>
      <c r="N4" s="4" t="s">
        <v>127</v>
      </c>
      <c r="P4" s="5"/>
      <c r="Q4" s="5"/>
      <c r="R4" s="5"/>
      <c r="S4" s="5"/>
      <c r="T4" s="5"/>
      <c r="U4" s="5"/>
    </row>
    <row r="5" spans="2:21">
      <c r="B5" s="1" t="s">
        <v>4</v>
      </c>
      <c r="C5" s="1" t="s">
        <v>131</v>
      </c>
      <c r="D5" s="1" t="s">
        <v>132</v>
      </c>
      <c r="E5" s="1">
        <v>0.1</v>
      </c>
      <c r="F5" s="1">
        <v>2E-3</v>
      </c>
      <c r="G5" s="1">
        <v>2E-3</v>
      </c>
      <c r="H5" s="1">
        <v>0.02</v>
      </c>
      <c r="I5" s="1">
        <v>0.02</v>
      </c>
      <c r="K5" s="1" t="s">
        <v>76</v>
      </c>
      <c r="L5" s="1">
        <v>3.0000000000000001E-3</v>
      </c>
      <c r="M5" s="1">
        <v>3.0000000000000001E-3</v>
      </c>
      <c r="N5" s="1">
        <v>0.03</v>
      </c>
      <c r="P5" s="1" t="s">
        <v>133</v>
      </c>
      <c r="Q5" s="2" t="s">
        <v>134</v>
      </c>
      <c r="R5" s="2" t="s">
        <v>54</v>
      </c>
      <c r="S5" s="1" t="s">
        <v>135</v>
      </c>
      <c r="T5" s="2"/>
      <c r="U5" s="2" t="s">
        <v>74</v>
      </c>
    </row>
    <row r="6" spans="2:21">
      <c r="B6" s="1" t="s">
        <v>5</v>
      </c>
      <c r="C6" s="1" t="s">
        <v>136</v>
      </c>
      <c r="D6" s="1" t="s">
        <v>132</v>
      </c>
      <c r="E6" s="1">
        <v>0.1</v>
      </c>
      <c r="F6" s="1">
        <v>2E-3</v>
      </c>
      <c r="G6" s="1">
        <v>2E-3</v>
      </c>
      <c r="H6" s="1">
        <v>0.02</v>
      </c>
      <c r="I6" s="1">
        <v>0.02</v>
      </c>
      <c r="K6" s="1" t="s">
        <v>77</v>
      </c>
      <c r="L6" s="1">
        <v>0.05</v>
      </c>
      <c r="M6" s="1">
        <v>0.05</v>
      </c>
      <c r="N6" s="1">
        <v>0.5</v>
      </c>
      <c r="P6" s="1" t="s">
        <v>137</v>
      </c>
      <c r="Q6" s="2" t="s">
        <v>138</v>
      </c>
      <c r="R6" s="2" t="s">
        <v>139</v>
      </c>
      <c r="S6" s="1" t="s">
        <v>48</v>
      </c>
      <c r="T6" s="2"/>
      <c r="U6" s="2" t="s">
        <v>75</v>
      </c>
    </row>
    <row r="7" spans="2:21">
      <c r="B7" s="1" t="s">
        <v>6</v>
      </c>
      <c r="C7" s="1" t="s">
        <v>140</v>
      </c>
      <c r="D7" s="1" t="s">
        <v>132</v>
      </c>
      <c r="E7" s="1">
        <v>0.1</v>
      </c>
      <c r="F7" s="1">
        <v>4.0000000000000001E-3</v>
      </c>
      <c r="G7" s="1">
        <v>4.0000000000000001E-3</v>
      </c>
      <c r="H7" s="1">
        <v>0.04</v>
      </c>
      <c r="I7" s="1">
        <v>0.04</v>
      </c>
      <c r="K7" s="1" t="s">
        <v>78</v>
      </c>
      <c r="L7" s="1" t="s">
        <v>141</v>
      </c>
      <c r="M7" s="1">
        <v>0</v>
      </c>
      <c r="N7" s="1">
        <v>1</v>
      </c>
      <c r="P7" s="1" t="s">
        <v>142</v>
      </c>
      <c r="Q7" s="2" t="s">
        <v>143</v>
      </c>
      <c r="R7" s="2" t="s">
        <v>144</v>
      </c>
      <c r="S7" s="1" t="s">
        <v>145</v>
      </c>
      <c r="T7" s="2"/>
      <c r="U7" s="2"/>
    </row>
    <row r="8" spans="2:21">
      <c r="B8" s="1" t="s">
        <v>146</v>
      </c>
      <c r="C8" s="1" t="s">
        <v>147</v>
      </c>
      <c r="D8" s="1" t="s">
        <v>132</v>
      </c>
      <c r="E8" s="1">
        <v>0.1</v>
      </c>
      <c r="F8" s="1">
        <v>0.1</v>
      </c>
      <c r="G8" s="1">
        <v>0.1</v>
      </c>
      <c r="H8" s="1">
        <v>1</v>
      </c>
      <c r="I8" s="1">
        <v>1</v>
      </c>
      <c r="K8" s="1" t="s">
        <v>79</v>
      </c>
      <c r="L8" s="1">
        <v>5.0000000000000001E-4</v>
      </c>
      <c r="M8" s="1">
        <v>5.0000000000000001E-4</v>
      </c>
      <c r="N8" s="1">
        <v>5.0000000000000001E-3</v>
      </c>
      <c r="P8" s="1" t="s">
        <v>148</v>
      </c>
      <c r="Q8" s="2" t="s">
        <v>149</v>
      </c>
      <c r="R8" s="2"/>
      <c r="S8" s="1" t="s">
        <v>104</v>
      </c>
      <c r="T8" s="2"/>
      <c r="U8" s="2"/>
    </row>
    <row r="9" spans="2:21">
      <c r="B9" s="1" t="s">
        <v>8</v>
      </c>
      <c r="C9" s="1" t="s">
        <v>150</v>
      </c>
      <c r="D9" s="1" t="s">
        <v>132</v>
      </c>
      <c r="E9" s="1">
        <v>0.1</v>
      </c>
      <c r="F9" s="1">
        <v>0.04</v>
      </c>
      <c r="G9" s="1">
        <v>0.04</v>
      </c>
      <c r="H9" s="1">
        <v>0.4</v>
      </c>
      <c r="I9" s="1">
        <v>0.4</v>
      </c>
      <c r="K9" s="1" t="s">
        <v>151</v>
      </c>
      <c r="L9" s="1" t="s">
        <v>141</v>
      </c>
      <c r="M9" s="1">
        <v>0</v>
      </c>
      <c r="N9" s="1">
        <v>0</v>
      </c>
      <c r="P9" s="1" t="s">
        <v>152</v>
      </c>
      <c r="Q9" s="2" t="s">
        <v>153</v>
      </c>
      <c r="R9" s="2"/>
      <c r="T9" s="2"/>
      <c r="U9" s="2"/>
    </row>
    <row r="10" spans="2:21">
      <c r="B10" s="1" t="s">
        <v>9</v>
      </c>
      <c r="C10" s="1" t="s">
        <v>154</v>
      </c>
      <c r="D10" s="1" t="s">
        <v>132</v>
      </c>
      <c r="E10" s="1">
        <v>0.1</v>
      </c>
      <c r="F10" s="1">
        <v>2E-3</v>
      </c>
      <c r="G10" s="1">
        <v>2E-3</v>
      </c>
      <c r="H10" s="1">
        <v>0.02</v>
      </c>
      <c r="I10" s="1">
        <v>0.02</v>
      </c>
      <c r="K10" s="1" t="s">
        <v>81</v>
      </c>
      <c r="L10" s="1">
        <v>0.01</v>
      </c>
      <c r="M10" s="1">
        <v>0.01</v>
      </c>
      <c r="N10" s="1">
        <v>0.1</v>
      </c>
      <c r="Q10" s="2" t="s">
        <v>112</v>
      </c>
      <c r="R10" s="2"/>
      <c r="T10" s="2"/>
      <c r="U10" s="2"/>
    </row>
    <row r="11" spans="2:21">
      <c r="B11" s="1" t="s">
        <v>10</v>
      </c>
      <c r="C11" s="1" t="s">
        <v>155</v>
      </c>
      <c r="D11" s="1" t="s">
        <v>132</v>
      </c>
      <c r="E11" s="1">
        <v>0.1</v>
      </c>
      <c r="F11" s="1">
        <v>0.02</v>
      </c>
      <c r="G11" s="1">
        <v>0.02</v>
      </c>
      <c r="H11" s="1">
        <v>0.2</v>
      </c>
      <c r="I11" s="1">
        <v>0.1</v>
      </c>
      <c r="K11" s="1" t="s">
        <v>82</v>
      </c>
      <c r="L11" s="1">
        <v>0.01</v>
      </c>
      <c r="M11" s="1">
        <v>0.01</v>
      </c>
      <c r="N11" s="1">
        <v>0.1</v>
      </c>
      <c r="Q11" s="2" t="s">
        <v>72</v>
      </c>
      <c r="R11" s="2"/>
      <c r="T11" s="2"/>
      <c r="U11" s="2"/>
    </row>
    <row r="12" spans="2:21">
      <c r="B12" s="1" t="s">
        <v>11</v>
      </c>
      <c r="C12" s="1" t="s">
        <v>156</v>
      </c>
      <c r="D12" s="1" t="s">
        <v>132</v>
      </c>
      <c r="E12" s="1">
        <v>0.1</v>
      </c>
      <c r="F12" s="1">
        <v>0.01</v>
      </c>
      <c r="G12" s="1">
        <v>0.01</v>
      </c>
      <c r="H12" s="1">
        <v>0.1</v>
      </c>
      <c r="I12" s="1">
        <v>0.1</v>
      </c>
      <c r="K12" s="1" t="s">
        <v>83</v>
      </c>
      <c r="L12" s="1">
        <v>0.01</v>
      </c>
      <c r="M12" s="1">
        <v>0.01</v>
      </c>
      <c r="N12" s="1">
        <v>0.1</v>
      </c>
      <c r="Q12" s="2" t="s">
        <v>73</v>
      </c>
      <c r="R12" s="2"/>
      <c r="T12" s="2"/>
      <c r="U12" s="2"/>
    </row>
    <row r="13" spans="2:21">
      <c r="B13" s="1" t="s">
        <v>12</v>
      </c>
      <c r="C13" s="1" t="s">
        <v>157</v>
      </c>
      <c r="D13" s="1" t="s">
        <v>132</v>
      </c>
      <c r="E13" s="1">
        <v>0.1</v>
      </c>
      <c r="F13" s="1">
        <v>1</v>
      </c>
      <c r="G13" s="1">
        <v>1</v>
      </c>
      <c r="H13" s="1">
        <v>3</v>
      </c>
      <c r="I13" s="1">
        <v>3</v>
      </c>
      <c r="K13" s="1" t="s">
        <v>84</v>
      </c>
      <c r="L13" s="1">
        <v>0.8</v>
      </c>
      <c r="M13" s="1">
        <v>0.8</v>
      </c>
      <c r="N13" s="1">
        <v>8</v>
      </c>
      <c r="Q13" s="2" t="s">
        <v>158</v>
      </c>
      <c r="R13" s="2"/>
      <c r="T13" s="2"/>
      <c r="U13" s="2"/>
    </row>
    <row r="14" spans="2:21">
      <c r="B14" s="1" t="s">
        <v>13</v>
      </c>
      <c r="C14" s="1" t="s">
        <v>159</v>
      </c>
      <c r="D14" s="1" t="s">
        <v>132</v>
      </c>
      <c r="E14" s="1">
        <v>0.1</v>
      </c>
      <c r="F14" s="1">
        <v>6.0000000000000001E-3</v>
      </c>
      <c r="G14" s="1">
        <v>6.0000000000000001E-3</v>
      </c>
      <c r="H14" s="1">
        <v>0.06</v>
      </c>
      <c r="I14" s="1">
        <v>0.06</v>
      </c>
      <c r="K14" s="1" t="s">
        <v>85</v>
      </c>
      <c r="L14" s="1">
        <v>1</v>
      </c>
      <c r="M14" s="1">
        <v>1</v>
      </c>
      <c r="N14" s="1">
        <v>10</v>
      </c>
      <c r="Q14" s="2" t="s">
        <v>160</v>
      </c>
      <c r="R14" s="2"/>
      <c r="T14" s="2"/>
      <c r="U14" s="2"/>
    </row>
    <row r="15" spans="2:21">
      <c r="B15" s="1" t="s">
        <v>14</v>
      </c>
      <c r="C15" s="1" t="s">
        <v>161</v>
      </c>
      <c r="D15" s="1" t="s">
        <v>132</v>
      </c>
      <c r="E15" s="1">
        <v>0.1</v>
      </c>
      <c r="F15" s="1">
        <v>0.01</v>
      </c>
      <c r="G15" s="1">
        <v>0.01</v>
      </c>
      <c r="H15" s="1">
        <v>0.1</v>
      </c>
      <c r="I15" s="1">
        <v>0.1</v>
      </c>
      <c r="K15" s="1" t="s">
        <v>86</v>
      </c>
      <c r="L15" s="1">
        <v>3.0000000000000001E-3</v>
      </c>
      <c r="M15" s="1">
        <v>3.0000000000000001E-3</v>
      </c>
      <c r="N15" s="1">
        <v>0.03</v>
      </c>
      <c r="Q15" s="2" t="s">
        <v>162</v>
      </c>
      <c r="R15" s="2"/>
      <c r="T15" s="2"/>
      <c r="U15" s="2"/>
    </row>
    <row r="16" spans="2:21">
      <c r="B16" s="1" t="s">
        <v>15</v>
      </c>
      <c r="C16" s="1" t="s">
        <v>163</v>
      </c>
      <c r="D16" s="1" t="s">
        <v>132</v>
      </c>
      <c r="E16" s="1">
        <v>0.05</v>
      </c>
      <c r="F16" s="1">
        <v>0.01</v>
      </c>
      <c r="G16" s="1">
        <v>0.01</v>
      </c>
      <c r="H16" s="1">
        <v>0.1</v>
      </c>
      <c r="I16" s="1">
        <v>0.1</v>
      </c>
      <c r="K16" s="1" t="s">
        <v>87</v>
      </c>
      <c r="L16" s="1">
        <v>0.02</v>
      </c>
      <c r="M16" s="1">
        <v>0.02</v>
      </c>
      <c r="N16" s="1">
        <v>0.2</v>
      </c>
      <c r="Q16" s="2" t="s">
        <v>164</v>
      </c>
      <c r="R16" s="2"/>
      <c r="T16" s="2"/>
      <c r="U16" s="2"/>
    </row>
    <row r="17" spans="2:18">
      <c r="B17" s="1" t="s">
        <v>91</v>
      </c>
      <c r="C17" s="1" t="s">
        <v>165</v>
      </c>
      <c r="D17" s="1" t="s">
        <v>132</v>
      </c>
      <c r="F17" s="1">
        <v>3.0000000000000001E-3</v>
      </c>
      <c r="G17" s="1">
        <v>3.0000000000000001E-3</v>
      </c>
      <c r="H17" s="1">
        <v>0.09</v>
      </c>
      <c r="I17" s="1">
        <v>0.03</v>
      </c>
      <c r="K17" s="1" t="s">
        <v>88</v>
      </c>
      <c r="L17" s="1">
        <v>6.0000000000000001E-3</v>
      </c>
      <c r="M17" s="1">
        <v>6.0000000000000001E-3</v>
      </c>
      <c r="N17" s="1">
        <v>0.06</v>
      </c>
      <c r="Q17" s="2" t="s">
        <v>166</v>
      </c>
      <c r="R17" s="2"/>
    </row>
    <row r="18" spans="2:18">
      <c r="B18" s="1" t="s">
        <v>92</v>
      </c>
      <c r="C18" s="1" t="s">
        <v>167</v>
      </c>
      <c r="D18" s="1" t="s">
        <v>132</v>
      </c>
      <c r="F18" s="1">
        <v>0.05</v>
      </c>
      <c r="G18" s="1">
        <v>0.05</v>
      </c>
      <c r="H18" s="1">
        <v>1.5</v>
      </c>
      <c r="I18" s="1">
        <v>0.5</v>
      </c>
      <c r="K18" s="1" t="s">
        <v>89</v>
      </c>
      <c r="L18" s="1" t="s">
        <v>141</v>
      </c>
      <c r="M18" s="1">
        <v>0</v>
      </c>
      <c r="N18" s="1">
        <v>3.0000000000000001E-3</v>
      </c>
      <c r="Q18" s="2" t="s">
        <v>168</v>
      </c>
      <c r="R18" s="2"/>
    </row>
    <row r="19" spans="2:18">
      <c r="B19" s="1" t="s">
        <v>93</v>
      </c>
      <c r="C19" s="1" t="s">
        <v>169</v>
      </c>
      <c r="D19" s="1" t="s">
        <v>132</v>
      </c>
      <c r="F19" s="1" t="s">
        <v>141</v>
      </c>
      <c r="G19" s="1">
        <v>0</v>
      </c>
      <c r="H19" s="1">
        <v>1</v>
      </c>
      <c r="I19" s="1">
        <v>1</v>
      </c>
      <c r="K19" s="1" t="s">
        <v>90</v>
      </c>
      <c r="L19" s="1" t="s">
        <v>141</v>
      </c>
      <c r="M19" s="1">
        <v>0</v>
      </c>
      <c r="N19" s="1">
        <v>1</v>
      </c>
      <c r="Q19" s="2"/>
      <c r="R19" s="2"/>
    </row>
    <row r="20" spans="2:18">
      <c r="B20" s="1" t="s">
        <v>94</v>
      </c>
      <c r="C20" s="1" t="s">
        <v>170</v>
      </c>
      <c r="D20" s="1" t="s">
        <v>132</v>
      </c>
      <c r="F20" s="1">
        <v>5.0000000000000001E-4</v>
      </c>
      <c r="G20" s="1">
        <v>5.0000000000000001E-4</v>
      </c>
      <c r="H20" s="1">
        <v>5.0000000000000001E-3</v>
      </c>
      <c r="I20" s="1">
        <v>5.0000000000000001E-3</v>
      </c>
      <c r="Q20" s="2"/>
      <c r="R20" s="2"/>
    </row>
    <row r="21" spans="2:18">
      <c r="B21" s="1" t="s">
        <v>151</v>
      </c>
      <c r="C21" s="1" t="s">
        <v>171</v>
      </c>
      <c r="D21" s="1" t="s">
        <v>132</v>
      </c>
      <c r="F21" s="1" t="s">
        <v>141</v>
      </c>
      <c r="G21" s="1">
        <v>0</v>
      </c>
      <c r="H21" s="1">
        <v>0</v>
      </c>
      <c r="I21" s="1">
        <v>0</v>
      </c>
      <c r="Q21" s="2"/>
      <c r="R21" s="2"/>
    </row>
    <row r="22" spans="2:18">
      <c r="B22" s="1" t="s">
        <v>95</v>
      </c>
      <c r="C22" s="1" t="s">
        <v>172</v>
      </c>
      <c r="D22" s="1" t="s">
        <v>132</v>
      </c>
      <c r="F22" s="1">
        <v>0.01</v>
      </c>
      <c r="G22" s="1">
        <v>0.01</v>
      </c>
      <c r="H22" s="1">
        <v>0.3</v>
      </c>
      <c r="I22" s="1">
        <v>0.1</v>
      </c>
      <c r="Q22" s="2"/>
      <c r="R22" s="2"/>
    </row>
    <row r="23" spans="2:18">
      <c r="B23" s="1" t="s">
        <v>96</v>
      </c>
      <c r="C23" s="1" t="s">
        <v>173</v>
      </c>
      <c r="D23" s="1" t="s">
        <v>132</v>
      </c>
      <c r="F23" s="1">
        <v>0.01</v>
      </c>
      <c r="G23" s="1">
        <v>0.01</v>
      </c>
      <c r="H23" s="1">
        <v>0.3</v>
      </c>
      <c r="I23" s="1">
        <v>0.1</v>
      </c>
      <c r="Q23" s="2"/>
      <c r="R23" s="2"/>
    </row>
    <row r="24" spans="2:18">
      <c r="B24" s="1" t="s">
        <v>97</v>
      </c>
      <c r="C24" s="1" t="s">
        <v>174</v>
      </c>
      <c r="D24" s="1" t="s">
        <v>132</v>
      </c>
      <c r="F24" s="1">
        <v>0.01</v>
      </c>
      <c r="G24" s="1">
        <v>0.01</v>
      </c>
      <c r="H24" s="1">
        <v>0.3</v>
      </c>
      <c r="I24" s="1">
        <v>0.1</v>
      </c>
      <c r="Q24" s="2"/>
      <c r="R24" s="2"/>
    </row>
    <row r="25" spans="2:18">
      <c r="B25" s="1" t="s">
        <v>98</v>
      </c>
      <c r="C25" s="1" t="s">
        <v>175</v>
      </c>
      <c r="D25" s="1" t="s">
        <v>132</v>
      </c>
      <c r="F25" s="1">
        <v>0.8</v>
      </c>
      <c r="G25" s="1">
        <v>0.8</v>
      </c>
      <c r="H25" s="1">
        <v>24</v>
      </c>
      <c r="I25" s="1">
        <v>8</v>
      </c>
      <c r="Q25" s="2"/>
      <c r="R25" s="2"/>
    </row>
    <row r="26" spans="2:18">
      <c r="B26" s="1" t="s">
        <v>99</v>
      </c>
      <c r="C26" s="1" t="s">
        <v>176</v>
      </c>
      <c r="D26" s="1" t="s">
        <v>132</v>
      </c>
      <c r="F26" s="1">
        <v>1</v>
      </c>
      <c r="G26" s="1">
        <v>1</v>
      </c>
      <c r="H26" s="1">
        <v>30</v>
      </c>
      <c r="I26" s="1">
        <v>10</v>
      </c>
      <c r="Q26" s="2"/>
      <c r="R26" s="2"/>
    </row>
    <row r="27" spans="2:18">
      <c r="B27" s="1" t="s">
        <v>86</v>
      </c>
      <c r="C27" s="1" t="s">
        <v>177</v>
      </c>
      <c r="D27" s="1" t="s">
        <v>132</v>
      </c>
      <c r="F27" s="1">
        <v>3.0000000000000001E-3</v>
      </c>
      <c r="G27" s="1">
        <v>3.0000000000000001E-3</v>
      </c>
      <c r="H27" s="1">
        <v>0.03</v>
      </c>
      <c r="I27" s="1">
        <v>0.03</v>
      </c>
    </row>
    <row r="28" spans="2:18">
      <c r="B28" s="1" t="s">
        <v>87</v>
      </c>
      <c r="C28" s="1" t="s">
        <v>178</v>
      </c>
      <c r="D28" s="1" t="s">
        <v>132</v>
      </c>
      <c r="F28" s="1">
        <v>0.02</v>
      </c>
      <c r="G28" s="1">
        <v>0.02</v>
      </c>
      <c r="H28" s="1">
        <v>0.2</v>
      </c>
      <c r="I28" s="1">
        <v>0.2</v>
      </c>
    </row>
    <row r="29" spans="2:18">
      <c r="B29" s="1" t="s">
        <v>88</v>
      </c>
      <c r="C29" s="1" t="s">
        <v>179</v>
      </c>
      <c r="D29" s="1" t="s">
        <v>132</v>
      </c>
      <c r="F29" s="1">
        <v>6.0000000000000001E-3</v>
      </c>
      <c r="G29" s="1">
        <v>6.0000000000000001E-3</v>
      </c>
      <c r="H29" s="1">
        <v>0.06</v>
      </c>
      <c r="I29" s="1">
        <v>0.06</v>
      </c>
    </row>
    <row r="30" spans="2:18">
      <c r="B30" s="1" t="s">
        <v>89</v>
      </c>
      <c r="C30" s="1" t="s">
        <v>180</v>
      </c>
      <c r="D30" s="1" t="s">
        <v>132</v>
      </c>
      <c r="F30" s="1" t="s">
        <v>141</v>
      </c>
      <c r="G30" s="1">
        <v>0</v>
      </c>
      <c r="H30" s="1">
        <v>3.0000000000000001E-3</v>
      </c>
      <c r="I30" s="1">
        <v>3.0000000000000001E-3</v>
      </c>
    </row>
    <row r="31" spans="2:18">
      <c r="B31" s="1" t="s">
        <v>90</v>
      </c>
      <c r="C31" s="1" t="s">
        <v>181</v>
      </c>
      <c r="D31" s="1" t="s">
        <v>132</v>
      </c>
      <c r="F31" s="1" t="s">
        <v>141</v>
      </c>
      <c r="G31" s="1">
        <v>0</v>
      </c>
      <c r="H31" s="1">
        <v>1</v>
      </c>
      <c r="I31" s="1">
        <v>1</v>
      </c>
    </row>
    <row r="32" spans="2:18">
      <c r="C32" s="1" t="s">
        <v>182</v>
      </c>
      <c r="D32" s="1" t="s">
        <v>183</v>
      </c>
      <c r="F32" s="1">
        <v>45</v>
      </c>
      <c r="G32" s="1">
        <v>45</v>
      </c>
      <c r="H32" s="6">
        <v>10000000</v>
      </c>
      <c r="Q32" s="2"/>
      <c r="R32" s="2"/>
    </row>
    <row r="33" spans="3:18">
      <c r="C33" s="1" t="s">
        <v>184</v>
      </c>
      <c r="D33" s="1" t="s">
        <v>183</v>
      </c>
      <c r="F33" s="1">
        <v>250</v>
      </c>
      <c r="G33" s="1">
        <v>250</v>
      </c>
      <c r="H33" s="6">
        <v>10000000</v>
      </c>
      <c r="Q33" s="2"/>
      <c r="R33" s="2"/>
    </row>
    <row r="34" spans="3:18">
      <c r="C34" s="1" t="s">
        <v>185</v>
      </c>
      <c r="D34" s="1" t="s">
        <v>183</v>
      </c>
      <c r="F34" s="1">
        <v>50</v>
      </c>
      <c r="G34" s="1">
        <v>50</v>
      </c>
      <c r="H34" s="6">
        <v>10000000</v>
      </c>
      <c r="Q34" s="2"/>
      <c r="R34" s="2"/>
    </row>
    <row r="35" spans="3:18">
      <c r="C35" s="1" t="s">
        <v>186</v>
      </c>
      <c r="D35" s="1" t="s">
        <v>183</v>
      </c>
      <c r="F35" s="1">
        <v>15</v>
      </c>
      <c r="G35" s="1">
        <v>15</v>
      </c>
      <c r="H35" s="6">
        <v>10000000</v>
      </c>
      <c r="Q35" s="2"/>
      <c r="R35" s="2"/>
    </row>
    <row r="36" spans="3:18">
      <c r="C36" s="1" t="s">
        <v>187</v>
      </c>
      <c r="D36" s="1" t="s">
        <v>183</v>
      </c>
      <c r="F36" s="1">
        <v>150</v>
      </c>
      <c r="G36" s="1">
        <v>150</v>
      </c>
      <c r="H36" s="6">
        <v>10000000</v>
      </c>
      <c r="Q36" s="2"/>
    </row>
    <row r="37" spans="3:18">
      <c r="C37" s="1" t="s">
        <v>188</v>
      </c>
      <c r="D37" s="1" t="s">
        <v>183</v>
      </c>
      <c r="F37" s="1">
        <v>150</v>
      </c>
      <c r="G37" s="1">
        <v>150</v>
      </c>
      <c r="H37" s="6">
        <v>10000000</v>
      </c>
    </row>
    <row r="38" spans="3:18">
      <c r="C38" s="1" t="s">
        <v>189</v>
      </c>
      <c r="D38" s="1" t="s">
        <v>183</v>
      </c>
      <c r="F38" s="1">
        <v>150</v>
      </c>
      <c r="G38" s="1">
        <v>150</v>
      </c>
      <c r="H38" s="6">
        <v>10000000</v>
      </c>
    </row>
    <row r="39" spans="3:18">
      <c r="C39" s="1" t="s">
        <v>190</v>
      </c>
      <c r="D39" s="1" t="s">
        <v>183</v>
      </c>
      <c r="F39" s="1">
        <v>4000</v>
      </c>
      <c r="G39" s="1">
        <v>4000</v>
      </c>
      <c r="H39" s="6">
        <v>10000000</v>
      </c>
    </row>
    <row r="40" spans="3:18">
      <c r="C40" s="1" t="s">
        <v>191</v>
      </c>
      <c r="D40" s="1" t="s">
        <v>183</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75"/>
  <cols>
    <col min="1" max="1" width="33.5" customWidth="1"/>
    <col min="2" max="2" width="14.625" customWidth="1"/>
    <col min="3" max="3" width="18.125" customWidth="1"/>
    <col min="4" max="4" width="17.125" bestFit="1" customWidth="1"/>
    <col min="5" max="5" width="15.125" bestFit="1" customWidth="1"/>
    <col min="6" max="6" width="16.125" bestFit="1" customWidth="1"/>
  </cols>
  <sheetData>
    <row r="1" spans="1:6">
      <c r="A1" s="86" t="s">
        <v>192</v>
      </c>
      <c r="B1" s="86" t="s">
        <v>193</v>
      </c>
      <c r="C1" s="86" t="s">
        <v>194</v>
      </c>
      <c r="D1" s="86" t="s">
        <v>195</v>
      </c>
      <c r="E1" s="86" t="s">
        <v>196</v>
      </c>
      <c r="F1" s="87" t="s">
        <v>197</v>
      </c>
    </row>
    <row r="2" spans="1:6">
      <c r="A2" t="s">
        <v>1176</v>
      </c>
      <c r="B2">
        <v>0</v>
      </c>
      <c r="C2">
        <v>21</v>
      </c>
      <c r="D2">
        <v>1</v>
      </c>
      <c r="E2" s="120">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75"/>
  <cols>
    <col min="1" max="1" width="11" bestFit="1" customWidth="1"/>
    <col min="2" max="2" width="94.125" bestFit="1" customWidth="1"/>
    <col min="3" max="3" width="33.875" bestFit="1" customWidth="1"/>
    <col min="4" max="4" width="48.375" bestFit="1" customWidth="1"/>
    <col min="5" max="5" width="22.625" bestFit="1" customWidth="1"/>
    <col min="6" max="6" width="25.625" bestFit="1" customWidth="1"/>
    <col min="7" max="7" width="34" bestFit="1" customWidth="1"/>
    <col min="8" max="9" width="22.625" bestFit="1" customWidth="1"/>
    <col min="10" max="10" width="35.875" bestFit="1" customWidth="1"/>
    <col min="11" max="11" width="38" bestFit="1" customWidth="1"/>
    <col min="12" max="12" width="58.625" bestFit="1" customWidth="1"/>
    <col min="13" max="13" width="52.625" bestFit="1" customWidth="1"/>
    <col min="14" max="15" width="35.875" bestFit="1" customWidth="1"/>
    <col min="16" max="16" width="31.625" customWidth="1"/>
    <col min="17" max="26" width="25.5" bestFit="1" customWidth="1"/>
    <col min="27" max="27" width="24.125" bestFit="1" customWidth="1"/>
  </cols>
  <sheetData>
    <row r="1" spans="1:500" s="39" customFormat="1">
      <c r="A1" s="39">
        <v>10</v>
      </c>
      <c r="B1" s="39">
        <v>20</v>
      </c>
      <c r="C1" s="39">
        <v>30</v>
      </c>
      <c r="D1" s="39">
        <v>40</v>
      </c>
      <c r="E1" s="39">
        <v>50</v>
      </c>
      <c r="F1" s="39">
        <v>60</v>
      </c>
      <c r="G1" s="39">
        <v>70</v>
      </c>
      <c r="H1" s="39">
        <v>80</v>
      </c>
      <c r="I1" s="39">
        <v>90</v>
      </c>
      <c r="J1" s="39">
        <v>100</v>
      </c>
      <c r="K1" s="39">
        <v>110</v>
      </c>
      <c r="L1" s="39">
        <v>120</v>
      </c>
      <c r="M1" s="39">
        <v>130</v>
      </c>
      <c r="N1" s="39">
        <v>140</v>
      </c>
      <c r="O1" s="39">
        <v>150</v>
      </c>
      <c r="P1" s="39">
        <v>160</v>
      </c>
      <c r="Q1" s="39">
        <v>170</v>
      </c>
      <c r="R1" s="39">
        <v>180</v>
      </c>
      <c r="S1" s="39">
        <v>190</v>
      </c>
      <c r="T1" s="39">
        <v>200</v>
      </c>
      <c r="U1" s="39">
        <v>210</v>
      </c>
      <c r="V1" s="39">
        <v>220</v>
      </c>
      <c r="W1" s="39">
        <v>230</v>
      </c>
      <c r="X1" s="39">
        <v>240</v>
      </c>
      <c r="Y1" s="39">
        <v>250</v>
      </c>
      <c r="Z1" s="39">
        <v>260</v>
      </c>
      <c r="AA1" s="39">
        <v>270</v>
      </c>
    </row>
    <row r="2" spans="1:500">
      <c r="A2" t="s">
        <v>198</v>
      </c>
      <c r="B2" t="s">
        <v>198</v>
      </c>
      <c r="C2" t="s">
        <v>198</v>
      </c>
      <c r="D2" t="s">
        <v>198</v>
      </c>
      <c r="E2" t="s">
        <v>1176</v>
      </c>
      <c r="F2" t="s">
        <v>1190</v>
      </c>
      <c r="G2" t="s">
        <v>1191</v>
      </c>
      <c r="H2" t="s">
        <v>1192</v>
      </c>
      <c r="I2" t="s">
        <v>1193</v>
      </c>
      <c r="J2" t="s">
        <v>1194</v>
      </c>
      <c r="K2" t="s">
        <v>1195</v>
      </c>
      <c r="L2" t="s">
        <v>1195</v>
      </c>
      <c r="M2" t="s">
        <v>1195</v>
      </c>
      <c r="N2" t="s">
        <v>1196</v>
      </c>
      <c r="O2" t="s">
        <v>1196</v>
      </c>
      <c r="P2" t="s">
        <v>1196</v>
      </c>
      <c r="Q2" t="s">
        <v>1197</v>
      </c>
      <c r="R2" t="s">
        <v>1197</v>
      </c>
      <c r="S2" t="s">
        <v>1198</v>
      </c>
      <c r="T2" t="s">
        <v>1199</v>
      </c>
      <c r="U2" t="s">
        <v>1200</v>
      </c>
      <c r="V2" t="s">
        <v>1201</v>
      </c>
      <c r="W2" t="s">
        <v>1202</v>
      </c>
      <c r="X2" t="s">
        <v>1208</v>
      </c>
      <c r="Y2" t="s">
        <v>1203</v>
      </c>
      <c r="Z2" t="s">
        <v>1204</v>
      </c>
      <c r="AA2" t="s">
        <v>1198</v>
      </c>
    </row>
    <row r="3" spans="1:500">
      <c r="A3" t="s">
        <v>198</v>
      </c>
      <c r="B3" t="s">
        <v>198</v>
      </c>
      <c r="C3" t="s">
        <v>198</v>
      </c>
      <c r="D3" t="s">
        <v>198</v>
      </c>
      <c r="E3" t="s">
        <v>1176</v>
      </c>
      <c r="F3" t="s">
        <v>1190</v>
      </c>
      <c r="G3" t="s">
        <v>1191</v>
      </c>
      <c r="H3" t="s">
        <v>1192</v>
      </c>
      <c r="I3" t="s">
        <v>1193</v>
      </c>
      <c r="J3" t="s">
        <v>1194</v>
      </c>
      <c r="K3" t="s">
        <v>1195</v>
      </c>
      <c r="L3" t="s">
        <v>1195</v>
      </c>
      <c r="M3" t="s">
        <v>1195</v>
      </c>
      <c r="N3" t="s">
        <v>1196</v>
      </c>
      <c r="O3" t="s">
        <v>1196</v>
      </c>
      <c r="P3" t="s">
        <v>1196</v>
      </c>
      <c r="Q3" t="s">
        <v>1197</v>
      </c>
      <c r="R3" t="s">
        <v>1197</v>
      </c>
      <c r="S3" t="s">
        <v>1198</v>
      </c>
      <c r="T3" t="s">
        <v>199</v>
      </c>
      <c r="U3" t="s">
        <v>1205</v>
      </c>
      <c r="V3" t="s">
        <v>199</v>
      </c>
      <c r="W3" t="s">
        <v>1205</v>
      </c>
      <c r="X3" t="s">
        <v>1208</v>
      </c>
      <c r="Y3" t="s">
        <v>1203</v>
      </c>
      <c r="Z3" t="s">
        <v>1204</v>
      </c>
      <c r="AA3" t="s">
        <v>1198</v>
      </c>
    </row>
    <row r="4" spans="1:500" s="41" customFormat="1">
      <c r="A4" s="41" t="s">
        <v>200</v>
      </c>
      <c r="B4" s="41" t="s">
        <v>201</v>
      </c>
      <c r="C4" s="41" t="s">
        <v>202</v>
      </c>
      <c r="D4" s="41" t="s">
        <v>203</v>
      </c>
      <c r="E4" s="41" t="s">
        <v>103</v>
      </c>
      <c r="F4" s="41" t="s">
        <v>103</v>
      </c>
      <c r="G4" s="41" t="s">
        <v>103</v>
      </c>
      <c r="H4" s="41" t="s">
        <v>204</v>
      </c>
      <c r="I4" s="41" t="s">
        <v>204</v>
      </c>
      <c r="J4" s="41" t="s">
        <v>205</v>
      </c>
      <c r="K4" s="41" t="s">
        <v>206</v>
      </c>
      <c r="L4" s="41" t="s">
        <v>207</v>
      </c>
      <c r="M4" s="41" t="s">
        <v>208</v>
      </c>
      <c r="N4" s="41" t="s">
        <v>1206</v>
      </c>
      <c r="O4" s="41" t="s">
        <v>209</v>
      </c>
      <c r="P4" s="41" t="s">
        <v>210</v>
      </c>
      <c r="Q4" s="41" t="s">
        <v>211</v>
      </c>
      <c r="R4" s="41" t="s">
        <v>212</v>
      </c>
      <c r="S4" s="41" t="s">
        <v>213</v>
      </c>
      <c r="T4" s="41" t="s">
        <v>214</v>
      </c>
      <c r="U4" s="41" t="s">
        <v>212</v>
      </c>
      <c r="V4" s="41" t="s">
        <v>214</v>
      </c>
      <c r="W4" s="41" t="s">
        <v>212</v>
      </c>
      <c r="X4" s="41" t="s">
        <v>212</v>
      </c>
      <c r="Y4" s="41" t="s">
        <v>1207</v>
      </c>
      <c r="Z4" s="41" t="s">
        <v>1207</v>
      </c>
      <c r="AA4" s="41" t="s">
        <v>213</v>
      </c>
    </row>
    <row r="5" spans="1:500">
      <c r="A5" t="s">
        <v>215</v>
      </c>
      <c r="B5" t="s">
        <v>216</v>
      </c>
      <c r="C5" t="s">
        <v>217</v>
      </c>
      <c r="D5" t="s">
        <v>218</v>
      </c>
      <c r="E5" t="s">
        <v>4</v>
      </c>
      <c r="F5" t="s">
        <v>76</v>
      </c>
      <c r="G5" t="s">
        <v>76</v>
      </c>
      <c r="H5" t="s">
        <v>4</v>
      </c>
      <c r="I5" t="s">
        <v>4</v>
      </c>
      <c r="J5" t="s">
        <v>219</v>
      </c>
      <c r="K5" t="s">
        <v>219</v>
      </c>
      <c r="L5" t="s">
        <v>220</v>
      </c>
      <c r="M5" t="s">
        <v>219</v>
      </c>
      <c r="N5" t="s">
        <v>4</v>
      </c>
      <c r="O5" t="s">
        <v>221</v>
      </c>
      <c r="P5" t="s">
        <v>4</v>
      </c>
      <c r="Q5" t="s">
        <v>222</v>
      </c>
      <c r="R5" t="s">
        <v>222</v>
      </c>
      <c r="S5" t="s">
        <v>223</v>
      </c>
      <c r="T5" t="s">
        <v>4</v>
      </c>
      <c r="U5" t="s">
        <v>4</v>
      </c>
      <c r="V5" t="s">
        <v>4</v>
      </c>
      <c r="W5" t="s">
        <v>4</v>
      </c>
      <c r="X5" t="s">
        <v>4</v>
      </c>
      <c r="Y5" t="s">
        <v>4</v>
      </c>
      <c r="Z5" t="s">
        <v>4</v>
      </c>
      <c r="AA5" t="s">
        <v>4</v>
      </c>
    </row>
    <row r="6" spans="1:500">
      <c r="A6" s="39" t="s">
        <v>224</v>
      </c>
      <c r="B6" s="39" t="s">
        <v>225</v>
      </c>
      <c r="C6" s="39" t="s">
        <v>226</v>
      </c>
      <c r="D6" s="39" t="s">
        <v>227</v>
      </c>
      <c r="E6" s="39" t="s">
        <v>228</v>
      </c>
      <c r="F6" s="39" t="s">
        <v>77</v>
      </c>
      <c r="G6" s="39" t="s">
        <v>77</v>
      </c>
      <c r="H6" s="39" t="s">
        <v>228</v>
      </c>
      <c r="I6" s="39" t="s">
        <v>228</v>
      </c>
      <c r="J6" s="39" t="s">
        <v>4</v>
      </c>
      <c r="K6" s="39" t="s">
        <v>4</v>
      </c>
      <c r="L6" s="39" t="s">
        <v>221</v>
      </c>
      <c r="M6" s="39" t="s">
        <v>4</v>
      </c>
      <c r="N6" s="39" t="s">
        <v>228</v>
      </c>
      <c r="O6" s="39" t="s">
        <v>229</v>
      </c>
      <c r="P6" s="39" t="s">
        <v>228</v>
      </c>
      <c r="Q6" s="39" t="s">
        <v>230</v>
      </c>
      <c r="R6" s="39" t="s">
        <v>230</v>
      </c>
      <c r="S6" s="39" t="s">
        <v>4</v>
      </c>
      <c r="T6" s="39" t="s">
        <v>228</v>
      </c>
      <c r="U6" s="39" t="s">
        <v>228</v>
      </c>
      <c r="V6" s="39" t="s">
        <v>228</v>
      </c>
      <c r="W6" s="39" t="s">
        <v>228</v>
      </c>
      <c r="X6" s="39" t="s">
        <v>228</v>
      </c>
      <c r="Y6" s="39" t="s">
        <v>228</v>
      </c>
      <c r="Z6" s="39" t="s">
        <v>228</v>
      </c>
      <c r="AA6" s="39" t="s">
        <v>228</v>
      </c>
      <c r="AB6" s="39"/>
      <c r="AC6" s="39"/>
      <c r="AD6" s="39"/>
      <c r="AE6" s="39"/>
      <c r="AF6" s="39"/>
      <c r="AG6" s="39"/>
      <c r="AH6" s="39"/>
      <c r="AI6" s="39"/>
      <c r="AJ6" s="39"/>
      <c r="AK6" s="39"/>
      <c r="AL6" s="39"/>
      <c r="AM6" s="39"/>
      <c r="AN6" s="39"/>
      <c r="AO6" s="39"/>
      <c r="AP6" s="39"/>
      <c r="AQ6" s="39"/>
      <c r="AR6" s="39"/>
      <c r="AS6" s="39"/>
      <c r="AT6" s="39"/>
      <c r="AU6" s="39"/>
      <c r="AV6" s="39"/>
      <c r="AW6" s="39"/>
      <c r="AX6" s="39"/>
      <c r="AY6" s="39"/>
      <c r="AZ6" s="39"/>
      <c r="BA6" s="39"/>
      <c r="BB6" s="39"/>
      <c r="BC6" s="39"/>
      <c r="BD6" s="39"/>
      <c r="BE6" s="39"/>
      <c r="BF6" s="39"/>
      <c r="BG6" s="39"/>
      <c r="BH6" s="39"/>
      <c r="BI6" s="39"/>
      <c r="BJ6" s="39"/>
      <c r="BK6" s="39"/>
      <c r="BL6" s="39"/>
      <c r="BM6" s="39"/>
      <c r="BN6" s="39"/>
      <c r="BO6" s="39"/>
      <c r="BP6" s="39"/>
      <c r="BQ6" s="39"/>
      <c r="BR6" s="39"/>
      <c r="BS6" s="39"/>
      <c r="BT6" s="39"/>
      <c r="BU6" s="39"/>
      <c r="BV6" s="39"/>
      <c r="BW6" s="39"/>
      <c r="BX6" s="39"/>
      <c r="BY6" s="39"/>
      <c r="BZ6" s="39"/>
      <c r="CA6" s="39"/>
      <c r="CB6" s="39"/>
      <c r="CC6" s="39"/>
      <c r="CD6" s="39"/>
      <c r="CE6" s="39"/>
      <c r="CF6" s="39"/>
      <c r="CG6" s="39"/>
      <c r="CH6" s="39"/>
      <c r="CI6" s="39"/>
      <c r="CJ6" s="39"/>
      <c r="CK6" s="39"/>
      <c r="CL6" s="39"/>
      <c r="CM6" s="39"/>
      <c r="CN6" s="39"/>
      <c r="CO6" s="39"/>
      <c r="CP6" s="39"/>
      <c r="CQ6" s="39"/>
      <c r="CR6" s="39"/>
      <c r="CS6" s="39"/>
      <c r="CT6" s="39"/>
      <c r="CU6" s="39"/>
      <c r="CV6" s="39"/>
      <c r="CW6" s="39"/>
      <c r="CX6" s="39"/>
      <c r="CY6" s="39"/>
      <c r="CZ6" s="39"/>
      <c r="DA6" s="39"/>
      <c r="DB6" s="39"/>
      <c r="DC6" s="39"/>
      <c r="DD6" s="39"/>
      <c r="DE6" s="39"/>
      <c r="DF6" s="39"/>
      <c r="DG6" s="39"/>
      <c r="DH6" s="39"/>
      <c r="DI6" s="39"/>
      <c r="DJ6" s="39"/>
      <c r="DK6" s="39"/>
      <c r="DL6" s="39"/>
      <c r="DM6" s="39"/>
      <c r="DN6" s="39"/>
      <c r="DO6" s="39"/>
      <c r="DP6" s="39"/>
      <c r="DQ6" s="39"/>
      <c r="DR6" s="39"/>
      <c r="DS6" s="39"/>
      <c r="DT6" s="39"/>
      <c r="DU6" s="39"/>
      <c r="DV6" s="39"/>
      <c r="DW6" s="39"/>
      <c r="DX6" s="39"/>
      <c r="DY6" s="39"/>
      <c r="DZ6" s="39"/>
      <c r="EA6" s="39"/>
      <c r="EB6" s="39"/>
      <c r="EC6" s="39"/>
      <c r="ED6" s="39"/>
      <c r="EE6" s="39"/>
      <c r="EF6" s="39"/>
      <c r="EG6" s="39"/>
      <c r="EH6" s="39"/>
      <c r="EI6" s="39"/>
      <c r="EJ6" s="39"/>
      <c r="EK6" s="39"/>
      <c r="EL6" s="39"/>
      <c r="EM6" s="39"/>
      <c r="EN6" s="39"/>
      <c r="EO6" s="39"/>
      <c r="EP6" s="39"/>
      <c r="EQ6" s="39"/>
      <c r="ER6" s="39"/>
      <c r="ES6" s="39"/>
      <c r="ET6" s="39"/>
      <c r="EU6" s="39"/>
      <c r="EV6" s="39"/>
      <c r="EW6" s="39"/>
      <c r="EX6" s="39"/>
      <c r="EY6" s="39"/>
      <c r="EZ6" s="39"/>
      <c r="FA6" s="39"/>
      <c r="FB6" s="39"/>
      <c r="FC6" s="39"/>
      <c r="FD6" s="39"/>
      <c r="FE6" s="39"/>
      <c r="FF6" s="39"/>
      <c r="FG6" s="39"/>
      <c r="FH6" s="39"/>
      <c r="FI6" s="39"/>
      <c r="FJ6" s="39"/>
      <c r="FK6" s="39"/>
      <c r="FL6" s="39"/>
      <c r="FM6" s="39"/>
      <c r="FN6" s="39"/>
      <c r="FO6" s="39"/>
      <c r="FP6" s="39"/>
      <c r="FQ6" s="39"/>
      <c r="FR6" s="39"/>
      <c r="FS6" s="39"/>
      <c r="FT6" s="39"/>
      <c r="FU6" s="39"/>
      <c r="FV6" s="39"/>
      <c r="FW6" s="39"/>
      <c r="FX6" s="39"/>
      <c r="FY6" s="39"/>
      <c r="FZ6" s="39"/>
      <c r="GA6" s="39"/>
      <c r="GB6" s="39"/>
      <c r="GC6" s="39"/>
      <c r="GD6" s="39"/>
      <c r="GE6" s="39"/>
      <c r="GF6" s="39"/>
      <c r="GG6" s="39"/>
      <c r="GH6" s="39"/>
      <c r="GI6" s="39"/>
      <c r="GJ6" s="39"/>
      <c r="GK6" s="39"/>
      <c r="GL6" s="39"/>
      <c r="GM6" s="39"/>
      <c r="GN6" s="39"/>
      <c r="GO6" s="39"/>
      <c r="GP6" s="39"/>
      <c r="GQ6" s="39"/>
      <c r="GR6" s="39"/>
      <c r="GS6" s="39"/>
      <c r="GT6" s="39"/>
      <c r="GU6" s="39"/>
      <c r="GV6" s="39"/>
      <c r="GW6" s="39"/>
      <c r="GX6" s="39"/>
      <c r="GY6" s="39"/>
      <c r="GZ6" s="39"/>
      <c r="HA6" s="39"/>
      <c r="HB6" s="39"/>
      <c r="HC6" s="39"/>
      <c r="HD6" s="39"/>
      <c r="HE6" s="39"/>
      <c r="HF6" s="39"/>
      <c r="HG6" s="39"/>
      <c r="HH6" s="39"/>
      <c r="HI6" s="39"/>
      <c r="HJ6" s="39"/>
      <c r="HK6" s="39"/>
      <c r="HL6" s="39"/>
      <c r="HM6" s="39"/>
      <c r="HN6" s="39"/>
      <c r="HO6" s="39"/>
      <c r="HP6" s="39"/>
      <c r="HQ6" s="39"/>
      <c r="HR6" s="39"/>
      <c r="HS6" s="39"/>
      <c r="HT6" s="39"/>
      <c r="HU6" s="39"/>
      <c r="HV6" s="39"/>
      <c r="HW6" s="39"/>
      <c r="HX6" s="39"/>
      <c r="HY6" s="39"/>
      <c r="HZ6" s="39"/>
      <c r="IA6" s="39"/>
      <c r="IB6" s="39"/>
      <c r="IC6" s="39"/>
      <c r="ID6" s="39"/>
      <c r="IE6" s="39"/>
      <c r="IF6" s="39"/>
      <c r="IG6" s="39"/>
      <c r="IH6" s="39"/>
      <c r="II6" s="39"/>
      <c r="IJ6" s="39"/>
      <c r="IK6" s="39"/>
      <c r="IL6" s="39"/>
      <c r="IM6" s="39"/>
      <c r="IN6" s="39"/>
      <c r="IO6" s="39"/>
      <c r="IP6" s="39"/>
      <c r="IQ6" s="39"/>
      <c r="IR6" s="39"/>
      <c r="IS6" s="39"/>
      <c r="IT6" s="39"/>
      <c r="IU6" s="39"/>
      <c r="IV6" s="39"/>
      <c r="IW6" s="39"/>
      <c r="IX6" s="39"/>
      <c r="IY6" s="39"/>
      <c r="IZ6" s="39"/>
      <c r="JA6" s="39"/>
      <c r="JB6" s="39"/>
      <c r="JC6" s="39"/>
      <c r="JD6" s="39"/>
      <c r="JE6" s="39"/>
      <c r="JF6" s="39"/>
      <c r="JG6" s="39"/>
      <c r="JH6" s="39"/>
      <c r="JI6" s="39"/>
      <c r="JJ6" s="39"/>
      <c r="JK6" s="39"/>
      <c r="JL6" s="39"/>
      <c r="JM6" s="39"/>
      <c r="JN6" s="39"/>
      <c r="JO6" s="39"/>
      <c r="JP6" s="39"/>
      <c r="JQ6" s="39"/>
      <c r="JR6" s="39"/>
      <c r="JS6" s="39"/>
      <c r="JT6" s="39"/>
      <c r="JU6" s="39"/>
      <c r="JV6" s="39"/>
      <c r="JW6" s="39"/>
      <c r="JX6" s="39"/>
      <c r="JY6" s="39"/>
      <c r="JZ6" s="39"/>
      <c r="KA6" s="39"/>
      <c r="KB6" s="39"/>
      <c r="KC6" s="39"/>
      <c r="KD6" s="39"/>
      <c r="KE6" s="39"/>
      <c r="KF6" s="39"/>
      <c r="KG6" s="39"/>
      <c r="KH6" s="39"/>
      <c r="KI6" s="39"/>
      <c r="KJ6" s="39"/>
      <c r="KK6" s="39"/>
      <c r="KL6" s="39"/>
      <c r="KM6" s="39"/>
      <c r="KN6" s="39"/>
      <c r="KO6" s="39"/>
      <c r="KP6" s="39"/>
      <c r="KQ6" s="39"/>
      <c r="KR6" s="39"/>
      <c r="KS6" s="39"/>
      <c r="KT6" s="39"/>
      <c r="KU6" s="39"/>
      <c r="KV6" s="39"/>
      <c r="KW6" s="39"/>
      <c r="KX6" s="39"/>
      <c r="KY6" s="39"/>
      <c r="KZ6" s="39"/>
      <c r="LA6" s="39"/>
      <c r="LB6" s="39"/>
      <c r="LC6" s="39"/>
      <c r="LD6" s="39"/>
      <c r="LE6" s="39"/>
      <c r="LF6" s="39"/>
      <c r="LG6" s="39"/>
      <c r="LH6" s="39"/>
      <c r="LI6" s="39"/>
      <c r="LJ6" s="39"/>
      <c r="LK6" s="39"/>
      <c r="LL6" s="39"/>
      <c r="LM6" s="39"/>
      <c r="LN6" s="39"/>
      <c r="LO6" s="39"/>
      <c r="LP6" s="39"/>
      <c r="LQ6" s="39"/>
      <c r="LR6" s="39"/>
      <c r="LS6" s="39"/>
      <c r="LT6" s="39"/>
      <c r="LU6" s="39"/>
      <c r="LV6" s="39"/>
      <c r="LW6" s="39"/>
      <c r="LX6" s="39"/>
      <c r="LY6" s="39"/>
      <c r="LZ6" s="39"/>
      <c r="MA6" s="39"/>
      <c r="MB6" s="39"/>
      <c r="MC6" s="39"/>
      <c r="MD6" s="39"/>
      <c r="ME6" s="39"/>
      <c r="MF6" s="39"/>
      <c r="MG6" s="39"/>
      <c r="MH6" s="39"/>
      <c r="MI6" s="39"/>
      <c r="MJ6" s="39"/>
      <c r="MK6" s="39"/>
      <c r="ML6" s="39"/>
      <c r="MM6" s="39"/>
      <c r="MN6" s="39"/>
      <c r="MO6" s="39"/>
      <c r="MP6" s="39"/>
      <c r="MQ6" s="39"/>
      <c r="MR6" s="39"/>
      <c r="MS6" s="39"/>
      <c r="MT6" s="39"/>
      <c r="MU6" s="39"/>
      <c r="MV6" s="39"/>
      <c r="MW6" s="39"/>
      <c r="MX6" s="39"/>
      <c r="MY6" s="39"/>
      <c r="MZ6" s="39"/>
      <c r="NA6" s="39"/>
      <c r="NB6" s="39"/>
      <c r="NC6" s="39"/>
      <c r="ND6" s="39"/>
      <c r="NE6" s="39"/>
      <c r="NF6" s="39"/>
      <c r="NG6" s="39"/>
      <c r="NH6" s="39"/>
      <c r="NI6" s="39"/>
      <c r="NJ6" s="39"/>
      <c r="NK6" s="39"/>
      <c r="NL6" s="39"/>
      <c r="NM6" s="39"/>
      <c r="NN6" s="39"/>
      <c r="NO6" s="39"/>
      <c r="NP6" s="39"/>
      <c r="NQ6" s="39"/>
      <c r="NR6" s="39"/>
      <c r="NS6" s="39"/>
      <c r="NT6" s="39"/>
      <c r="NU6" s="39"/>
      <c r="NV6" s="39"/>
      <c r="NW6" s="39"/>
      <c r="NX6" s="39"/>
      <c r="NY6" s="39"/>
      <c r="NZ6" s="39"/>
      <c r="OA6" s="39"/>
      <c r="OB6" s="39"/>
      <c r="OC6" s="39"/>
      <c r="OD6" s="39"/>
      <c r="OE6" s="39"/>
      <c r="OF6" s="39"/>
      <c r="OG6" s="39"/>
      <c r="OH6" s="39"/>
      <c r="OI6" s="39"/>
      <c r="OJ6" s="39"/>
      <c r="OK6" s="39"/>
      <c r="OL6" s="39"/>
      <c r="OM6" s="39"/>
      <c r="ON6" s="39"/>
      <c r="OO6" s="39"/>
      <c r="OP6" s="39"/>
      <c r="OQ6" s="39"/>
      <c r="OR6" s="39"/>
      <c r="OS6" s="39"/>
      <c r="OT6" s="39"/>
      <c r="OU6" s="39"/>
      <c r="OV6" s="39"/>
      <c r="OW6" s="39"/>
      <c r="OX6" s="39"/>
      <c r="OY6" s="39"/>
      <c r="OZ6" s="39"/>
      <c r="PA6" s="39"/>
      <c r="PB6" s="39"/>
      <c r="PC6" s="39"/>
      <c r="PD6" s="39"/>
      <c r="PE6" s="39"/>
      <c r="PF6" s="39"/>
      <c r="PG6" s="39"/>
      <c r="PH6" s="39"/>
      <c r="PI6" s="39"/>
      <c r="PJ6" s="39"/>
      <c r="PK6" s="39"/>
      <c r="PL6" s="39"/>
      <c r="PM6" s="39"/>
      <c r="PN6" s="39"/>
      <c r="PO6" s="39"/>
      <c r="PP6" s="39"/>
      <c r="PQ6" s="39"/>
      <c r="PR6" s="39"/>
      <c r="PS6" s="39"/>
      <c r="PT6" s="39"/>
      <c r="PU6" s="39"/>
      <c r="PV6" s="39"/>
      <c r="PW6" s="39"/>
      <c r="PX6" s="39"/>
      <c r="PY6" s="39"/>
      <c r="PZ6" s="39"/>
      <c r="QA6" s="39"/>
      <c r="QB6" s="39"/>
      <c r="QC6" s="39"/>
      <c r="QD6" s="39"/>
      <c r="QE6" s="39"/>
      <c r="QF6" s="39"/>
      <c r="QG6" s="39"/>
      <c r="QH6" s="39"/>
      <c r="QI6" s="39"/>
      <c r="QJ6" s="39"/>
      <c r="QK6" s="39"/>
      <c r="QL6" s="39"/>
      <c r="QM6" s="39"/>
      <c r="QN6" s="39"/>
      <c r="QO6" s="39"/>
      <c r="QP6" s="39"/>
      <c r="QQ6" s="39"/>
      <c r="QR6" s="39"/>
      <c r="QS6" s="39"/>
      <c r="QT6" s="39"/>
      <c r="QU6" s="39"/>
      <c r="QV6" s="39"/>
      <c r="QW6" s="39"/>
      <c r="QX6" s="39"/>
      <c r="QY6" s="39"/>
      <c r="QZ6" s="39"/>
      <c r="RA6" s="39"/>
      <c r="RB6" s="39"/>
      <c r="RC6" s="39"/>
      <c r="RD6" s="39"/>
      <c r="RE6" s="39"/>
      <c r="RF6" s="39"/>
      <c r="RG6" s="39"/>
      <c r="RH6" s="39"/>
      <c r="RI6" s="39"/>
      <c r="RJ6" s="39"/>
      <c r="RK6" s="39"/>
      <c r="RL6" s="39"/>
      <c r="RM6" s="39"/>
      <c r="RN6" s="39"/>
      <c r="RO6" s="39"/>
      <c r="RP6" s="39"/>
      <c r="RQ6" s="39"/>
      <c r="RR6" s="39"/>
      <c r="RS6" s="39"/>
      <c r="RT6" s="39"/>
      <c r="RU6" s="39"/>
      <c r="RV6" s="39"/>
      <c r="RW6" s="39"/>
      <c r="RX6" s="39"/>
      <c r="RY6" s="39"/>
      <c r="RZ6" s="39"/>
      <c r="SA6" s="39"/>
      <c r="SB6" s="39"/>
      <c r="SC6" s="39"/>
      <c r="SD6" s="39"/>
      <c r="SE6" s="39"/>
      <c r="SF6" s="39"/>
    </row>
    <row r="7" spans="1:500">
      <c r="A7" t="s">
        <v>231</v>
      </c>
      <c r="B7" t="s">
        <v>232</v>
      </c>
      <c r="C7" t="s">
        <v>233</v>
      </c>
      <c r="D7" t="s">
        <v>234</v>
      </c>
      <c r="E7" t="s">
        <v>6</v>
      </c>
      <c r="F7" t="s">
        <v>78</v>
      </c>
      <c r="G7" t="s">
        <v>78</v>
      </c>
      <c r="H7" t="s">
        <v>6</v>
      </c>
      <c r="I7" t="s">
        <v>6</v>
      </c>
      <c r="J7" t="s">
        <v>228</v>
      </c>
      <c r="K7" t="s">
        <v>228</v>
      </c>
      <c r="L7" t="s">
        <v>229</v>
      </c>
      <c r="M7" t="s">
        <v>228</v>
      </c>
      <c r="N7" t="s">
        <v>6</v>
      </c>
      <c r="O7" t="s">
        <v>235</v>
      </c>
      <c r="P7" t="s">
        <v>6</v>
      </c>
      <c r="Q7" t="s">
        <v>4</v>
      </c>
      <c r="R7" t="s">
        <v>4</v>
      </c>
      <c r="S7" t="s">
        <v>228</v>
      </c>
      <c r="T7" t="s">
        <v>6</v>
      </c>
      <c r="U7" t="s">
        <v>6</v>
      </c>
      <c r="V7" t="s">
        <v>6</v>
      </c>
      <c r="W7" t="s">
        <v>6</v>
      </c>
      <c r="X7" t="s">
        <v>6</v>
      </c>
      <c r="Y7" t="s">
        <v>6</v>
      </c>
      <c r="Z7" t="s">
        <v>6</v>
      </c>
      <c r="AA7" t="s">
        <v>6</v>
      </c>
    </row>
    <row r="8" spans="1:500">
      <c r="A8" t="s">
        <v>236</v>
      </c>
      <c r="B8" t="s">
        <v>1209</v>
      </c>
      <c r="C8" t="s">
        <v>237</v>
      </c>
      <c r="D8" t="s">
        <v>238</v>
      </c>
      <c r="E8" t="s">
        <v>7</v>
      </c>
      <c r="F8" t="s">
        <v>79</v>
      </c>
      <c r="G8" t="s">
        <v>79</v>
      </c>
      <c r="H8" t="s">
        <v>7</v>
      </c>
      <c r="I8" t="s">
        <v>7</v>
      </c>
      <c r="J8" t="s">
        <v>6</v>
      </c>
      <c r="K8" t="s">
        <v>6</v>
      </c>
      <c r="L8" t="s">
        <v>235</v>
      </c>
      <c r="M8" t="s">
        <v>6</v>
      </c>
      <c r="N8" t="s">
        <v>7</v>
      </c>
      <c r="O8" t="s">
        <v>239</v>
      </c>
      <c r="P8" t="s">
        <v>7</v>
      </c>
      <c r="Q8" t="s">
        <v>228</v>
      </c>
      <c r="R8" t="s">
        <v>228</v>
      </c>
      <c r="S8" t="s">
        <v>6</v>
      </c>
      <c r="T8" t="s">
        <v>7</v>
      </c>
      <c r="U8" t="s">
        <v>7</v>
      </c>
      <c r="V8" t="s">
        <v>7</v>
      </c>
      <c r="W8" t="s">
        <v>7</v>
      </c>
      <c r="X8" t="s">
        <v>7</v>
      </c>
      <c r="Y8" t="s">
        <v>7</v>
      </c>
      <c r="Z8" t="s">
        <v>7</v>
      </c>
      <c r="AA8" t="s">
        <v>7</v>
      </c>
    </row>
    <row r="9" spans="1:500">
      <c r="A9" t="s">
        <v>240</v>
      </c>
      <c r="B9" t="s">
        <v>241</v>
      </c>
      <c r="C9" t="s">
        <v>242</v>
      </c>
      <c r="D9" t="s">
        <v>243</v>
      </c>
      <c r="E9" t="s">
        <v>8</v>
      </c>
      <c r="F9" t="s">
        <v>80</v>
      </c>
      <c r="G9" t="s">
        <v>80</v>
      </c>
      <c r="H9" t="s">
        <v>8</v>
      </c>
      <c r="I9" t="s">
        <v>8</v>
      </c>
      <c r="J9" t="s">
        <v>7</v>
      </c>
      <c r="K9" t="s">
        <v>7</v>
      </c>
      <c r="L9" t="s">
        <v>239</v>
      </c>
      <c r="M9" t="s">
        <v>7</v>
      </c>
      <c r="N9" t="s">
        <v>8</v>
      </c>
      <c r="O9" t="s">
        <v>244</v>
      </c>
      <c r="P9" t="s">
        <v>8</v>
      </c>
      <c r="Q9" t="s">
        <v>6</v>
      </c>
      <c r="R9" t="s">
        <v>6</v>
      </c>
      <c r="S9" t="s">
        <v>7</v>
      </c>
      <c r="T9" t="s">
        <v>8</v>
      </c>
      <c r="U9" t="s">
        <v>8</v>
      </c>
      <c r="V9" t="s">
        <v>8</v>
      </c>
      <c r="W9" t="s">
        <v>8</v>
      </c>
      <c r="X9" t="s">
        <v>8</v>
      </c>
      <c r="Y9" t="s">
        <v>8</v>
      </c>
      <c r="Z9" t="s">
        <v>8</v>
      </c>
      <c r="AA9" t="s">
        <v>8</v>
      </c>
    </row>
    <row r="10" spans="1:500">
      <c r="A10" t="s">
        <v>245</v>
      </c>
      <c r="B10" t="s">
        <v>246</v>
      </c>
      <c r="C10" t="s">
        <v>247</v>
      </c>
      <c r="D10" t="s">
        <v>248</v>
      </c>
      <c r="E10" t="s">
        <v>9</v>
      </c>
      <c r="F10" t="s">
        <v>81</v>
      </c>
      <c r="G10" t="s">
        <v>81</v>
      </c>
      <c r="H10" t="s">
        <v>9</v>
      </c>
      <c r="I10" t="s">
        <v>9</v>
      </c>
      <c r="J10" t="s">
        <v>8</v>
      </c>
      <c r="K10" t="s">
        <v>8</v>
      </c>
      <c r="L10" t="s">
        <v>244</v>
      </c>
      <c r="M10" t="s">
        <v>8</v>
      </c>
      <c r="N10" t="s">
        <v>9</v>
      </c>
      <c r="O10" t="s">
        <v>249</v>
      </c>
      <c r="P10" t="s">
        <v>9</v>
      </c>
      <c r="Q10" t="s">
        <v>7</v>
      </c>
      <c r="R10" t="s">
        <v>7</v>
      </c>
      <c r="S10" t="s">
        <v>8</v>
      </c>
      <c r="T10" t="s">
        <v>9</v>
      </c>
      <c r="U10" t="s">
        <v>9</v>
      </c>
      <c r="V10" t="s">
        <v>9</v>
      </c>
      <c r="W10" t="s">
        <v>9</v>
      </c>
      <c r="X10" t="s">
        <v>9</v>
      </c>
      <c r="Y10" t="s">
        <v>9</v>
      </c>
      <c r="Z10" t="s">
        <v>9</v>
      </c>
      <c r="AA10" t="s">
        <v>9</v>
      </c>
    </row>
    <row r="11" spans="1:500">
      <c r="A11" t="s">
        <v>250</v>
      </c>
      <c r="B11" t="s">
        <v>251</v>
      </c>
      <c r="C11" t="s">
        <v>252</v>
      </c>
      <c r="D11" t="s">
        <v>253</v>
      </c>
      <c r="E11" t="s">
        <v>10</v>
      </c>
      <c r="F11" t="s">
        <v>82</v>
      </c>
      <c r="G11" t="s">
        <v>82</v>
      </c>
      <c r="H11" t="s">
        <v>10</v>
      </c>
      <c r="I11" t="s">
        <v>10</v>
      </c>
      <c r="J11" t="s">
        <v>9</v>
      </c>
      <c r="K11" t="s">
        <v>9</v>
      </c>
      <c r="L11" t="s">
        <v>249</v>
      </c>
      <c r="M11" t="s">
        <v>9</v>
      </c>
      <c r="N11" t="s">
        <v>10</v>
      </c>
      <c r="O11" t="s">
        <v>254</v>
      </c>
      <c r="P11" t="s">
        <v>10</v>
      </c>
      <c r="Q11" t="s">
        <v>8</v>
      </c>
      <c r="R11" t="s">
        <v>8</v>
      </c>
      <c r="S11" t="s">
        <v>9</v>
      </c>
      <c r="T11" t="s">
        <v>10</v>
      </c>
      <c r="U11" t="s">
        <v>10</v>
      </c>
      <c r="V11" t="s">
        <v>10</v>
      </c>
      <c r="W11" t="s">
        <v>10</v>
      </c>
      <c r="X11" t="s">
        <v>10</v>
      </c>
      <c r="Y11" t="s">
        <v>10</v>
      </c>
      <c r="Z11" t="s">
        <v>10</v>
      </c>
      <c r="AA11" t="s">
        <v>10</v>
      </c>
    </row>
    <row r="12" spans="1:500">
      <c r="A12" t="s">
        <v>255</v>
      </c>
      <c r="B12" t="s">
        <v>256</v>
      </c>
      <c r="C12" t="s">
        <v>257</v>
      </c>
      <c r="D12" t="s">
        <v>258</v>
      </c>
      <c r="E12" t="s">
        <v>11</v>
      </c>
      <c r="F12" t="s">
        <v>83</v>
      </c>
      <c r="G12" t="s">
        <v>83</v>
      </c>
      <c r="H12" t="s">
        <v>11</v>
      </c>
      <c r="I12" t="s">
        <v>11</v>
      </c>
      <c r="J12" t="s">
        <v>10</v>
      </c>
      <c r="K12" t="s">
        <v>10</v>
      </c>
      <c r="L12" t="s">
        <v>254</v>
      </c>
      <c r="M12" t="s">
        <v>10</v>
      </c>
      <c r="N12" t="s">
        <v>11</v>
      </c>
      <c r="O12" t="s">
        <v>259</v>
      </c>
      <c r="P12" t="s">
        <v>11</v>
      </c>
      <c r="Q12" t="s">
        <v>9</v>
      </c>
      <c r="R12" t="s">
        <v>9</v>
      </c>
      <c r="S12" t="s">
        <v>10</v>
      </c>
      <c r="T12" t="s">
        <v>11</v>
      </c>
      <c r="U12" t="s">
        <v>11</v>
      </c>
      <c r="V12" t="s">
        <v>11</v>
      </c>
      <c r="W12" t="s">
        <v>11</v>
      </c>
      <c r="X12" t="s">
        <v>11</v>
      </c>
      <c r="Y12" t="s">
        <v>11</v>
      </c>
      <c r="Z12" t="s">
        <v>11</v>
      </c>
      <c r="AA12" t="s">
        <v>11</v>
      </c>
    </row>
    <row r="13" spans="1:500">
      <c r="A13" t="s">
        <v>260</v>
      </c>
      <c r="B13" t="s">
        <v>261</v>
      </c>
      <c r="C13" t="s">
        <v>262</v>
      </c>
      <c r="D13" t="s">
        <v>263</v>
      </c>
      <c r="E13" t="s">
        <v>12</v>
      </c>
      <c r="F13" t="s">
        <v>84</v>
      </c>
      <c r="G13" t="s">
        <v>84</v>
      </c>
      <c r="H13" t="s">
        <v>12</v>
      </c>
      <c r="I13" t="s">
        <v>12</v>
      </c>
      <c r="J13" t="s">
        <v>11</v>
      </c>
      <c r="K13" t="s">
        <v>11</v>
      </c>
      <c r="L13" t="s">
        <v>259</v>
      </c>
      <c r="M13" t="s">
        <v>11</v>
      </c>
      <c r="N13" t="s">
        <v>12</v>
      </c>
      <c r="O13" t="s">
        <v>264</v>
      </c>
      <c r="P13" t="s">
        <v>12</v>
      </c>
      <c r="Q13" t="s">
        <v>10</v>
      </c>
      <c r="R13" t="s">
        <v>10</v>
      </c>
      <c r="S13" t="s">
        <v>11</v>
      </c>
      <c r="T13" t="s">
        <v>12</v>
      </c>
      <c r="U13" t="s">
        <v>12</v>
      </c>
      <c r="V13" t="s">
        <v>12</v>
      </c>
      <c r="W13" t="s">
        <v>12</v>
      </c>
      <c r="X13" t="s">
        <v>12</v>
      </c>
      <c r="Y13" t="s">
        <v>12</v>
      </c>
      <c r="Z13" t="s">
        <v>12</v>
      </c>
      <c r="AA13" t="s">
        <v>12</v>
      </c>
    </row>
    <row r="14" spans="1:500">
      <c r="A14" t="s">
        <v>265</v>
      </c>
      <c r="B14" t="s">
        <v>266</v>
      </c>
      <c r="C14" t="s">
        <v>267</v>
      </c>
      <c r="D14" t="s">
        <v>268</v>
      </c>
      <c r="E14" t="s">
        <v>13</v>
      </c>
      <c r="F14" t="s">
        <v>85</v>
      </c>
      <c r="G14" t="s">
        <v>85</v>
      </c>
      <c r="H14" t="s">
        <v>13</v>
      </c>
      <c r="I14" t="s">
        <v>13</v>
      </c>
      <c r="J14" t="s">
        <v>12</v>
      </c>
      <c r="K14" t="s">
        <v>12</v>
      </c>
      <c r="L14" t="s">
        <v>264</v>
      </c>
      <c r="M14" t="s">
        <v>12</v>
      </c>
      <c r="N14" t="s">
        <v>13</v>
      </c>
      <c r="P14" t="s">
        <v>13</v>
      </c>
      <c r="Q14" t="s">
        <v>11</v>
      </c>
      <c r="R14" t="s">
        <v>11</v>
      </c>
      <c r="S14" t="s">
        <v>12</v>
      </c>
      <c r="T14" t="s">
        <v>13</v>
      </c>
      <c r="U14" t="s">
        <v>13</v>
      </c>
      <c r="V14" t="s">
        <v>13</v>
      </c>
      <c r="W14" t="s">
        <v>13</v>
      </c>
      <c r="X14" t="s">
        <v>13</v>
      </c>
      <c r="Y14" t="s">
        <v>13</v>
      </c>
      <c r="Z14" t="s">
        <v>13</v>
      </c>
      <c r="AA14" t="s">
        <v>13</v>
      </c>
    </row>
    <row r="15" spans="1:500">
      <c r="A15" t="s">
        <v>269</v>
      </c>
      <c r="B15" t="s">
        <v>270</v>
      </c>
      <c r="C15" t="s">
        <v>271</v>
      </c>
      <c r="D15" t="s">
        <v>272</v>
      </c>
      <c r="E15" t="s">
        <v>14</v>
      </c>
      <c r="F15" t="s">
        <v>86</v>
      </c>
      <c r="G15" t="s">
        <v>86</v>
      </c>
      <c r="H15" t="s">
        <v>14</v>
      </c>
      <c r="I15" t="s">
        <v>14</v>
      </c>
      <c r="J15" t="s">
        <v>13</v>
      </c>
      <c r="K15" t="s">
        <v>13</v>
      </c>
      <c r="L15" t="s">
        <v>273</v>
      </c>
      <c r="M15" t="s">
        <v>13</v>
      </c>
      <c r="N15" t="s">
        <v>14</v>
      </c>
      <c r="P15" t="s">
        <v>14</v>
      </c>
      <c r="Q15" t="s">
        <v>12</v>
      </c>
      <c r="R15" t="s">
        <v>12</v>
      </c>
      <c r="S15" t="s">
        <v>13</v>
      </c>
      <c r="T15" t="s">
        <v>14</v>
      </c>
      <c r="U15" t="s">
        <v>14</v>
      </c>
      <c r="V15" t="s">
        <v>14</v>
      </c>
      <c r="W15" t="s">
        <v>14</v>
      </c>
      <c r="X15" t="s">
        <v>14</v>
      </c>
      <c r="Y15" t="s">
        <v>14</v>
      </c>
      <c r="Z15" t="s">
        <v>14</v>
      </c>
      <c r="AA15" t="s">
        <v>14</v>
      </c>
    </row>
    <row r="16" spans="1:500">
      <c r="A16" t="s">
        <v>274</v>
      </c>
      <c r="B16" t="s">
        <v>275</v>
      </c>
      <c r="C16" t="s">
        <v>276</v>
      </c>
      <c r="D16" t="s">
        <v>277</v>
      </c>
      <c r="E16" t="s">
        <v>15</v>
      </c>
      <c r="F16" t="s">
        <v>87</v>
      </c>
      <c r="G16" t="s">
        <v>87</v>
      </c>
      <c r="H16" t="s">
        <v>15</v>
      </c>
      <c r="I16" t="s">
        <v>15</v>
      </c>
      <c r="J16" t="s">
        <v>14</v>
      </c>
      <c r="K16" t="s">
        <v>14</v>
      </c>
      <c r="L16" t="s">
        <v>86</v>
      </c>
      <c r="M16" t="s">
        <v>14</v>
      </c>
      <c r="N16" t="s">
        <v>15</v>
      </c>
      <c r="P16" t="s">
        <v>15</v>
      </c>
      <c r="Q16" t="s">
        <v>13</v>
      </c>
      <c r="R16" t="s">
        <v>13</v>
      </c>
      <c r="S16" t="s">
        <v>14</v>
      </c>
      <c r="T16" t="s">
        <v>15</v>
      </c>
      <c r="U16" t="s">
        <v>15</v>
      </c>
      <c r="V16" t="s">
        <v>15</v>
      </c>
      <c r="W16" t="s">
        <v>15</v>
      </c>
      <c r="X16" t="s">
        <v>15</v>
      </c>
      <c r="Y16" t="s">
        <v>15</v>
      </c>
      <c r="Z16" t="s">
        <v>15</v>
      </c>
      <c r="AA16" t="s">
        <v>15</v>
      </c>
    </row>
    <row r="17" spans="1:27">
      <c r="A17" t="s">
        <v>278</v>
      </c>
      <c r="B17" t="s">
        <v>279</v>
      </c>
      <c r="C17" t="s">
        <v>280</v>
      </c>
      <c r="D17" t="s">
        <v>281</v>
      </c>
      <c r="F17" t="s">
        <v>88</v>
      </c>
      <c r="G17" t="s">
        <v>88</v>
      </c>
      <c r="I17" t="s">
        <v>76</v>
      </c>
      <c r="J17" t="s">
        <v>15</v>
      </c>
      <c r="K17" t="s">
        <v>15</v>
      </c>
      <c r="L17" t="s">
        <v>87</v>
      </c>
      <c r="M17" t="s">
        <v>15</v>
      </c>
      <c r="N17" t="s">
        <v>221</v>
      </c>
      <c r="P17" t="s">
        <v>221</v>
      </c>
      <c r="Q17" t="s">
        <v>14</v>
      </c>
      <c r="R17" t="s">
        <v>14</v>
      </c>
      <c r="S17" t="s">
        <v>15</v>
      </c>
      <c r="T17" t="s">
        <v>221</v>
      </c>
      <c r="U17" t="s">
        <v>221</v>
      </c>
      <c r="V17" t="s">
        <v>221</v>
      </c>
      <c r="W17" t="s">
        <v>221</v>
      </c>
      <c r="X17" t="s">
        <v>221</v>
      </c>
      <c r="Y17" t="s">
        <v>221</v>
      </c>
      <c r="Z17" t="s">
        <v>221</v>
      </c>
      <c r="AA17" t="s">
        <v>221</v>
      </c>
    </row>
    <row r="18" spans="1:27">
      <c r="A18" t="s">
        <v>282</v>
      </c>
      <c r="B18" t="s">
        <v>283</v>
      </c>
      <c r="C18" t="s">
        <v>284</v>
      </c>
      <c r="D18" t="s">
        <v>285</v>
      </c>
      <c r="F18" t="s">
        <v>89</v>
      </c>
      <c r="G18" t="s">
        <v>89</v>
      </c>
      <c r="I18" t="s">
        <v>77</v>
      </c>
      <c r="J18" t="s">
        <v>220</v>
      </c>
      <c r="L18" t="s">
        <v>88</v>
      </c>
      <c r="M18" t="s">
        <v>220</v>
      </c>
      <c r="N18" t="s">
        <v>229</v>
      </c>
      <c r="P18" t="s">
        <v>229</v>
      </c>
      <c r="Q18" t="s">
        <v>15</v>
      </c>
      <c r="R18" t="s">
        <v>15</v>
      </c>
      <c r="S18" t="s">
        <v>221</v>
      </c>
      <c r="T18" t="s">
        <v>229</v>
      </c>
      <c r="U18" t="s">
        <v>229</v>
      </c>
      <c r="V18" t="s">
        <v>229</v>
      </c>
      <c r="W18" t="s">
        <v>229</v>
      </c>
      <c r="X18" t="s">
        <v>229</v>
      </c>
      <c r="Y18" t="s">
        <v>229</v>
      </c>
      <c r="Z18" t="s">
        <v>229</v>
      </c>
      <c r="AA18" t="s">
        <v>229</v>
      </c>
    </row>
    <row r="19" spans="1:27">
      <c r="A19" t="s">
        <v>286</v>
      </c>
      <c r="B19" t="s">
        <v>287</v>
      </c>
      <c r="C19" t="s">
        <v>288</v>
      </c>
      <c r="D19" t="s">
        <v>289</v>
      </c>
      <c r="F19" t="s">
        <v>290</v>
      </c>
      <c r="G19" t="s">
        <v>290</v>
      </c>
      <c r="I19" t="s">
        <v>78</v>
      </c>
      <c r="J19" t="s">
        <v>221</v>
      </c>
      <c r="L19" t="s">
        <v>291</v>
      </c>
      <c r="M19" t="s">
        <v>221</v>
      </c>
      <c r="N19" t="s">
        <v>235</v>
      </c>
      <c r="P19" t="s">
        <v>235</v>
      </c>
      <c r="Q19" t="s">
        <v>221</v>
      </c>
      <c r="R19" t="s">
        <v>221</v>
      </c>
      <c r="S19" t="s">
        <v>229</v>
      </c>
      <c r="T19" t="s">
        <v>235</v>
      </c>
      <c r="U19" t="s">
        <v>235</v>
      </c>
      <c r="V19" t="s">
        <v>235</v>
      </c>
      <c r="W19" t="s">
        <v>235</v>
      </c>
      <c r="X19" t="s">
        <v>235</v>
      </c>
      <c r="Y19" t="s">
        <v>235</v>
      </c>
      <c r="Z19" t="s">
        <v>235</v>
      </c>
      <c r="AA19" t="s">
        <v>235</v>
      </c>
    </row>
    <row r="20" spans="1:27">
      <c r="A20" t="s">
        <v>292</v>
      </c>
      <c r="B20" t="s">
        <v>293</v>
      </c>
      <c r="C20" t="s">
        <v>294</v>
      </c>
      <c r="D20" t="s">
        <v>295</v>
      </c>
      <c r="I20" t="s">
        <v>79</v>
      </c>
      <c r="J20" t="s">
        <v>229</v>
      </c>
      <c r="L20" t="s">
        <v>296</v>
      </c>
      <c r="M20" t="s">
        <v>229</v>
      </c>
      <c r="N20" t="s">
        <v>239</v>
      </c>
      <c r="P20" t="s">
        <v>239</v>
      </c>
      <c r="Q20" t="s">
        <v>229</v>
      </c>
      <c r="R20" t="s">
        <v>229</v>
      </c>
      <c r="S20" t="s">
        <v>235</v>
      </c>
      <c r="T20" t="s">
        <v>239</v>
      </c>
      <c r="U20" t="s">
        <v>239</v>
      </c>
      <c r="V20" t="s">
        <v>239</v>
      </c>
      <c r="W20" t="s">
        <v>239</v>
      </c>
      <c r="X20" t="s">
        <v>239</v>
      </c>
      <c r="Y20" t="s">
        <v>239</v>
      </c>
      <c r="Z20" t="s">
        <v>239</v>
      </c>
      <c r="AA20" t="s">
        <v>239</v>
      </c>
    </row>
    <row r="21" spans="1:27">
      <c r="A21" t="s">
        <v>297</v>
      </c>
      <c r="B21" t="s">
        <v>298</v>
      </c>
      <c r="C21" t="s">
        <v>299</v>
      </c>
      <c r="D21" t="s">
        <v>300</v>
      </c>
      <c r="I21" t="s">
        <v>80</v>
      </c>
      <c r="J21" t="s">
        <v>235</v>
      </c>
      <c r="M21" t="s">
        <v>235</v>
      </c>
      <c r="N21" t="s">
        <v>80</v>
      </c>
      <c r="P21" t="s">
        <v>80</v>
      </c>
      <c r="Q21" t="s">
        <v>235</v>
      </c>
      <c r="R21" t="s">
        <v>235</v>
      </c>
      <c r="S21" t="s">
        <v>239</v>
      </c>
      <c r="T21" t="s">
        <v>244</v>
      </c>
      <c r="U21" t="s">
        <v>244</v>
      </c>
      <c r="V21" t="s">
        <v>244</v>
      </c>
      <c r="W21" t="s">
        <v>244</v>
      </c>
      <c r="X21" t="s">
        <v>244</v>
      </c>
      <c r="Y21" t="s">
        <v>244</v>
      </c>
      <c r="Z21" t="s">
        <v>244</v>
      </c>
      <c r="AA21" t="s">
        <v>244</v>
      </c>
    </row>
    <row r="22" spans="1:27">
      <c r="A22" t="s">
        <v>301</v>
      </c>
      <c r="B22" t="s">
        <v>302</v>
      </c>
      <c r="C22" t="s">
        <v>303</v>
      </c>
      <c r="D22" t="s">
        <v>304</v>
      </c>
      <c r="I22" t="s">
        <v>81</v>
      </c>
      <c r="J22" t="s">
        <v>239</v>
      </c>
      <c r="M22" t="s">
        <v>239</v>
      </c>
      <c r="N22" t="s">
        <v>244</v>
      </c>
      <c r="P22" t="s">
        <v>244</v>
      </c>
      <c r="Q22" t="s">
        <v>239</v>
      </c>
      <c r="R22" t="s">
        <v>239</v>
      </c>
      <c r="S22" t="s">
        <v>244</v>
      </c>
      <c r="T22" t="s">
        <v>249</v>
      </c>
      <c r="U22" t="s">
        <v>249</v>
      </c>
      <c r="V22" t="s">
        <v>249</v>
      </c>
      <c r="W22" t="s">
        <v>249</v>
      </c>
      <c r="X22" t="s">
        <v>249</v>
      </c>
      <c r="Y22" t="s">
        <v>249</v>
      </c>
      <c r="Z22" t="s">
        <v>249</v>
      </c>
      <c r="AA22" t="s">
        <v>249</v>
      </c>
    </row>
    <row r="23" spans="1:27">
      <c r="A23" t="s">
        <v>305</v>
      </c>
      <c r="C23" t="s">
        <v>306</v>
      </c>
      <c r="D23" t="s">
        <v>307</v>
      </c>
      <c r="I23" t="s">
        <v>82</v>
      </c>
      <c r="J23" t="s">
        <v>244</v>
      </c>
      <c r="M23" t="s">
        <v>244</v>
      </c>
      <c r="N23" t="s">
        <v>249</v>
      </c>
      <c r="P23" t="s">
        <v>249</v>
      </c>
      <c r="Q23" t="s">
        <v>244</v>
      </c>
      <c r="R23" t="s">
        <v>244</v>
      </c>
      <c r="S23" t="s">
        <v>249</v>
      </c>
      <c r="T23" t="s">
        <v>254</v>
      </c>
      <c r="U23" t="s">
        <v>254</v>
      </c>
      <c r="V23" t="s">
        <v>254</v>
      </c>
      <c r="W23" t="s">
        <v>254</v>
      </c>
      <c r="X23" t="s">
        <v>254</v>
      </c>
      <c r="Y23" t="s">
        <v>254</v>
      </c>
      <c r="Z23" t="s">
        <v>254</v>
      </c>
      <c r="AA23" t="s">
        <v>254</v>
      </c>
    </row>
    <row r="24" spans="1:27">
      <c r="A24" t="s">
        <v>308</v>
      </c>
      <c r="C24" t="s">
        <v>309</v>
      </c>
      <c r="D24" t="s">
        <v>310</v>
      </c>
      <c r="I24" t="s">
        <v>83</v>
      </c>
      <c r="J24" t="s">
        <v>249</v>
      </c>
      <c r="M24" t="s">
        <v>249</v>
      </c>
      <c r="N24" t="s">
        <v>254</v>
      </c>
      <c r="P24" t="s">
        <v>254</v>
      </c>
      <c r="Q24" t="s">
        <v>249</v>
      </c>
      <c r="R24" t="s">
        <v>249</v>
      </c>
      <c r="S24" t="s">
        <v>254</v>
      </c>
      <c r="T24" t="s">
        <v>259</v>
      </c>
      <c r="U24" t="s">
        <v>259</v>
      </c>
      <c r="V24" t="s">
        <v>259</v>
      </c>
      <c r="W24" t="s">
        <v>259</v>
      </c>
      <c r="X24" t="s">
        <v>259</v>
      </c>
      <c r="Y24" t="s">
        <v>259</v>
      </c>
      <c r="Z24" t="s">
        <v>259</v>
      </c>
      <c r="AA24" t="s">
        <v>259</v>
      </c>
    </row>
    <row r="25" spans="1:27">
      <c r="A25" t="s">
        <v>311</v>
      </c>
      <c r="C25" t="s">
        <v>312</v>
      </c>
      <c r="D25" t="s">
        <v>313</v>
      </c>
      <c r="I25" t="s">
        <v>84</v>
      </c>
      <c r="J25" t="s">
        <v>254</v>
      </c>
      <c r="M25" t="s">
        <v>254</v>
      </c>
      <c r="N25" t="s">
        <v>259</v>
      </c>
      <c r="P25" t="s">
        <v>259</v>
      </c>
      <c r="Q25" t="s">
        <v>254</v>
      </c>
      <c r="R25" t="s">
        <v>254</v>
      </c>
      <c r="S25" t="s">
        <v>259</v>
      </c>
      <c r="T25" t="s">
        <v>264</v>
      </c>
      <c r="U25" t="s">
        <v>264</v>
      </c>
      <c r="V25" t="s">
        <v>264</v>
      </c>
      <c r="W25" t="s">
        <v>264</v>
      </c>
      <c r="X25" t="s">
        <v>264</v>
      </c>
      <c r="Y25" t="s">
        <v>264</v>
      </c>
      <c r="Z25" t="s">
        <v>264</v>
      </c>
      <c r="AA25" t="s">
        <v>264</v>
      </c>
    </row>
    <row r="26" spans="1:27">
      <c r="A26" t="s">
        <v>314</v>
      </c>
      <c r="C26" t="s">
        <v>302</v>
      </c>
      <c r="D26" t="s">
        <v>315</v>
      </c>
      <c r="I26" t="s">
        <v>85</v>
      </c>
      <c r="J26" t="s">
        <v>259</v>
      </c>
      <c r="M26" t="s">
        <v>259</v>
      </c>
      <c r="N26" t="s">
        <v>264</v>
      </c>
      <c r="P26" t="s">
        <v>264</v>
      </c>
      <c r="Q26" t="s">
        <v>259</v>
      </c>
      <c r="R26" t="s">
        <v>259</v>
      </c>
      <c r="S26" t="s">
        <v>264</v>
      </c>
      <c r="T26" t="s">
        <v>86</v>
      </c>
      <c r="U26" t="s">
        <v>86</v>
      </c>
      <c r="V26" t="s">
        <v>86</v>
      </c>
      <c r="W26" t="s">
        <v>86</v>
      </c>
      <c r="X26" t="s">
        <v>86</v>
      </c>
      <c r="Y26" t="s">
        <v>86</v>
      </c>
      <c r="Z26" t="s">
        <v>86</v>
      </c>
      <c r="AA26" t="s">
        <v>86</v>
      </c>
    </row>
    <row r="27" spans="1:27">
      <c r="A27" t="s">
        <v>316</v>
      </c>
      <c r="C27" t="s">
        <v>317</v>
      </c>
      <c r="D27" t="s">
        <v>318</v>
      </c>
      <c r="I27" t="s">
        <v>86</v>
      </c>
      <c r="J27" t="s">
        <v>264</v>
      </c>
      <c r="M27" t="s">
        <v>264</v>
      </c>
      <c r="N27" t="s">
        <v>86</v>
      </c>
      <c r="P27" t="s">
        <v>86</v>
      </c>
      <c r="Q27" t="s">
        <v>264</v>
      </c>
      <c r="R27" t="s">
        <v>264</v>
      </c>
      <c r="S27" t="s">
        <v>86</v>
      </c>
      <c r="T27" t="s">
        <v>87</v>
      </c>
      <c r="U27" t="s">
        <v>87</v>
      </c>
      <c r="V27" t="s">
        <v>87</v>
      </c>
      <c r="W27" t="s">
        <v>87</v>
      </c>
      <c r="X27" t="s">
        <v>87</v>
      </c>
      <c r="Y27" t="s">
        <v>87</v>
      </c>
      <c r="Z27" t="s">
        <v>87</v>
      </c>
      <c r="AA27" t="s">
        <v>87</v>
      </c>
    </row>
    <row r="28" spans="1:27">
      <c r="A28" t="s">
        <v>319</v>
      </c>
      <c r="D28" t="s">
        <v>320</v>
      </c>
      <c r="I28" t="s">
        <v>87</v>
      </c>
      <c r="J28" t="s">
        <v>273</v>
      </c>
      <c r="M28" t="s">
        <v>273</v>
      </c>
      <c r="N28" t="s">
        <v>87</v>
      </c>
      <c r="P28" t="s">
        <v>87</v>
      </c>
      <c r="Q28" t="s">
        <v>86</v>
      </c>
      <c r="R28" t="s">
        <v>86</v>
      </c>
      <c r="S28" t="s">
        <v>87</v>
      </c>
      <c r="T28" t="s">
        <v>88</v>
      </c>
      <c r="U28" t="s">
        <v>88</v>
      </c>
      <c r="V28" t="s">
        <v>88</v>
      </c>
      <c r="W28" t="s">
        <v>88</v>
      </c>
      <c r="X28" t="s">
        <v>88</v>
      </c>
      <c r="Y28" t="s">
        <v>88</v>
      </c>
      <c r="Z28" t="s">
        <v>88</v>
      </c>
      <c r="AA28" t="s">
        <v>88</v>
      </c>
    </row>
    <row r="29" spans="1:27">
      <c r="A29" t="s">
        <v>321</v>
      </c>
      <c r="D29" t="s">
        <v>322</v>
      </c>
      <c r="I29" t="s">
        <v>88</v>
      </c>
      <c r="J29" t="s">
        <v>86</v>
      </c>
      <c r="M29" t="s">
        <v>86</v>
      </c>
      <c r="N29" t="s">
        <v>88</v>
      </c>
      <c r="P29" t="s">
        <v>88</v>
      </c>
      <c r="Q29" t="s">
        <v>87</v>
      </c>
      <c r="R29" t="s">
        <v>87</v>
      </c>
      <c r="S29" t="s">
        <v>88</v>
      </c>
      <c r="T29" t="s">
        <v>291</v>
      </c>
      <c r="U29" t="s">
        <v>291</v>
      </c>
      <c r="V29" t="s">
        <v>291</v>
      </c>
      <c r="W29" t="s">
        <v>291</v>
      </c>
      <c r="X29" t="s">
        <v>291</v>
      </c>
      <c r="Y29" t="s">
        <v>291</v>
      </c>
      <c r="Z29" t="s">
        <v>291</v>
      </c>
      <c r="AA29" t="s">
        <v>291</v>
      </c>
    </row>
    <row r="30" spans="1:27">
      <c r="A30" t="s">
        <v>323</v>
      </c>
      <c r="D30" t="s">
        <v>324</v>
      </c>
      <c r="I30" t="s">
        <v>89</v>
      </c>
      <c r="J30" t="s">
        <v>87</v>
      </c>
      <c r="M30" t="s">
        <v>87</v>
      </c>
      <c r="N30" t="s">
        <v>291</v>
      </c>
      <c r="P30" t="s">
        <v>291</v>
      </c>
      <c r="Q30" t="s">
        <v>88</v>
      </c>
      <c r="R30" t="s">
        <v>88</v>
      </c>
      <c r="S30" t="s">
        <v>291</v>
      </c>
      <c r="T30" t="s">
        <v>296</v>
      </c>
      <c r="U30" t="s">
        <v>296</v>
      </c>
      <c r="V30" t="s">
        <v>296</v>
      </c>
      <c r="W30" t="s">
        <v>296</v>
      </c>
      <c r="X30" t="s">
        <v>296</v>
      </c>
      <c r="Y30" t="s">
        <v>296</v>
      </c>
      <c r="Z30" t="s">
        <v>296</v>
      </c>
      <c r="AA30" t="s">
        <v>296</v>
      </c>
    </row>
    <row r="31" spans="1:27">
      <c r="A31" t="s">
        <v>325</v>
      </c>
      <c r="D31" t="s">
        <v>326</v>
      </c>
      <c r="I31" t="s">
        <v>290</v>
      </c>
      <c r="J31" t="s">
        <v>88</v>
      </c>
      <c r="M31" t="s">
        <v>88</v>
      </c>
      <c r="N31" t="s">
        <v>296</v>
      </c>
      <c r="P31" t="s">
        <v>296</v>
      </c>
      <c r="Q31" t="s">
        <v>291</v>
      </c>
      <c r="R31" t="s">
        <v>291</v>
      </c>
      <c r="S31" t="s">
        <v>296</v>
      </c>
    </row>
    <row r="32" spans="1:27">
      <c r="A32" t="s">
        <v>327</v>
      </c>
      <c r="D32" t="s">
        <v>328</v>
      </c>
      <c r="J32" t="s">
        <v>291</v>
      </c>
      <c r="M32" t="s">
        <v>291</v>
      </c>
      <c r="Q32" t="s">
        <v>296</v>
      </c>
      <c r="R32" t="s">
        <v>296</v>
      </c>
    </row>
    <row r="33" spans="1:13">
      <c r="A33" t="s">
        <v>329</v>
      </c>
      <c r="D33" t="s">
        <v>330</v>
      </c>
      <c r="J33" t="s">
        <v>296</v>
      </c>
      <c r="M33" t="s">
        <v>296</v>
      </c>
    </row>
    <row r="34" spans="1:13">
      <c r="A34" t="s">
        <v>331</v>
      </c>
      <c r="D34" t="s">
        <v>332</v>
      </c>
    </row>
    <row r="35" spans="1:13">
      <c r="A35" t="s">
        <v>333</v>
      </c>
      <c r="D35" t="s">
        <v>334</v>
      </c>
    </row>
    <row r="36" spans="1:13">
      <c r="A36" t="s">
        <v>335</v>
      </c>
      <c r="D36" t="s">
        <v>336</v>
      </c>
    </row>
    <row r="37" spans="1:13">
      <c r="A37" t="s">
        <v>337</v>
      </c>
      <c r="D37" t="s">
        <v>338</v>
      </c>
    </row>
    <row r="38" spans="1:13">
      <c r="A38" t="s">
        <v>339</v>
      </c>
      <c r="D38" t="s">
        <v>340</v>
      </c>
    </row>
    <row r="39" spans="1:13">
      <c r="A39" t="s">
        <v>341</v>
      </c>
      <c r="D39" t="s">
        <v>342</v>
      </c>
    </row>
    <row r="40" spans="1:13">
      <c r="A40" t="s">
        <v>343</v>
      </c>
      <c r="D40" t="s">
        <v>344</v>
      </c>
    </row>
    <row r="41" spans="1:13">
      <c r="A41" t="s">
        <v>345</v>
      </c>
      <c r="D41" t="s">
        <v>346</v>
      </c>
    </row>
    <row r="42" spans="1:13">
      <c r="A42" t="s">
        <v>347</v>
      </c>
      <c r="D42" t="s">
        <v>348</v>
      </c>
    </row>
    <row r="43" spans="1:13">
      <c r="A43" t="s">
        <v>349</v>
      </c>
      <c r="D43" t="s">
        <v>350</v>
      </c>
    </row>
    <row r="44" spans="1:13">
      <c r="A44" t="s">
        <v>351</v>
      </c>
      <c r="D44" t="s">
        <v>352</v>
      </c>
    </row>
    <row r="45" spans="1:13">
      <c r="A45" t="s">
        <v>353</v>
      </c>
      <c r="D45" t="s">
        <v>354</v>
      </c>
    </row>
    <row r="46" spans="1:13">
      <c r="A46" t="s">
        <v>355</v>
      </c>
      <c r="D46" t="s">
        <v>356</v>
      </c>
    </row>
    <row r="47" spans="1:13">
      <c r="A47" t="s">
        <v>357</v>
      </c>
      <c r="D47" t="s">
        <v>358</v>
      </c>
    </row>
    <row r="48" spans="1:13">
      <c r="A48" t="s">
        <v>359</v>
      </c>
      <c r="D48" t="s">
        <v>360</v>
      </c>
    </row>
    <row r="49" spans="1:4">
      <c r="A49" t="s">
        <v>361</v>
      </c>
      <c r="D49" t="s">
        <v>362</v>
      </c>
    </row>
    <row r="50" spans="1:4">
      <c r="A50" t="s">
        <v>363</v>
      </c>
      <c r="D50" t="s">
        <v>364</v>
      </c>
    </row>
    <row r="51" spans="1:4">
      <c r="A51" t="s">
        <v>365</v>
      </c>
      <c r="D51" t="s">
        <v>366</v>
      </c>
    </row>
    <row r="52" spans="1:4">
      <c r="A52" t="s">
        <v>367</v>
      </c>
      <c r="D52" t="s">
        <v>368</v>
      </c>
    </row>
    <row r="53" spans="1:4">
      <c r="A53" t="s">
        <v>369</v>
      </c>
      <c r="D53" t="s">
        <v>370</v>
      </c>
    </row>
    <row r="54" spans="1:4">
      <c r="A54" t="s">
        <v>371</v>
      </c>
      <c r="D54" t="s">
        <v>372</v>
      </c>
    </row>
    <row r="55" spans="1:4">
      <c r="A55" t="s">
        <v>373</v>
      </c>
      <c r="D55" t="s">
        <v>374</v>
      </c>
    </row>
    <row r="56" spans="1:4">
      <c r="A56" t="s">
        <v>375</v>
      </c>
      <c r="D56" t="s">
        <v>376</v>
      </c>
    </row>
    <row r="57" spans="1:4">
      <c r="A57" t="s">
        <v>377</v>
      </c>
      <c r="D57" t="s">
        <v>378</v>
      </c>
    </row>
    <row r="58" spans="1:4">
      <c r="A58" t="s">
        <v>379</v>
      </c>
      <c r="D58" t="s">
        <v>380</v>
      </c>
    </row>
    <row r="59" spans="1:4">
      <c r="A59" t="s">
        <v>381</v>
      </c>
      <c r="D59" t="s">
        <v>382</v>
      </c>
    </row>
    <row r="60" spans="1:4">
      <c r="A60" t="s">
        <v>383</v>
      </c>
      <c r="D60" t="s">
        <v>384</v>
      </c>
    </row>
    <row r="61" spans="1:4">
      <c r="A61" t="s">
        <v>385</v>
      </c>
      <c r="D61" t="s">
        <v>386</v>
      </c>
    </row>
    <row r="62" spans="1:4">
      <c r="A62" t="s">
        <v>387</v>
      </c>
      <c r="D62" t="s">
        <v>388</v>
      </c>
    </row>
    <row r="63" spans="1:4">
      <c r="A63" t="s">
        <v>389</v>
      </c>
      <c r="D63" t="s">
        <v>390</v>
      </c>
    </row>
    <row r="64" spans="1:4">
      <c r="A64" t="s">
        <v>391</v>
      </c>
      <c r="D64" t="s">
        <v>392</v>
      </c>
    </row>
    <row r="65" spans="1:4">
      <c r="A65" t="s">
        <v>393</v>
      </c>
      <c r="D65" t="s">
        <v>394</v>
      </c>
    </row>
    <row r="66" spans="1:4">
      <c r="A66" t="s">
        <v>395</v>
      </c>
      <c r="D66" t="s">
        <v>396</v>
      </c>
    </row>
    <row r="67" spans="1:4">
      <c r="D67" t="s">
        <v>397</v>
      </c>
    </row>
    <row r="68" spans="1:4">
      <c r="D68" t="s">
        <v>398</v>
      </c>
    </row>
    <row r="69" spans="1:4">
      <c r="D69" t="s">
        <v>399</v>
      </c>
    </row>
    <row r="70" spans="1:4">
      <c r="D70" t="s">
        <v>400</v>
      </c>
    </row>
    <row r="71" spans="1:4">
      <c r="D71" t="s">
        <v>401</v>
      </c>
    </row>
    <row r="72" spans="1:4">
      <c r="D72" t="s">
        <v>402</v>
      </c>
    </row>
    <row r="73" spans="1:4">
      <c r="D73" t="s">
        <v>403</v>
      </c>
    </row>
    <row r="74" spans="1:4">
      <c r="D74" t="s">
        <v>404</v>
      </c>
    </row>
    <row r="75" spans="1:4">
      <c r="D75" t="s">
        <v>405</v>
      </c>
    </row>
    <row r="76" spans="1:4">
      <c r="D76" t="s">
        <v>406</v>
      </c>
    </row>
    <row r="77" spans="1:4">
      <c r="D77" t="s">
        <v>407</v>
      </c>
    </row>
    <row r="78" spans="1:4">
      <c r="D78" t="s">
        <v>408</v>
      </c>
    </row>
    <row r="79" spans="1:4">
      <c r="D79" t="s">
        <v>409</v>
      </c>
    </row>
    <row r="80" spans="1:4">
      <c r="D80" t="s">
        <v>410</v>
      </c>
    </row>
    <row r="81" spans="4:4">
      <c r="D81" t="s">
        <v>411</v>
      </c>
    </row>
    <row r="82" spans="4:4">
      <c r="D82" t="s">
        <v>412</v>
      </c>
    </row>
    <row r="83" spans="4:4">
      <c r="D83" t="s">
        <v>413</v>
      </c>
    </row>
    <row r="84" spans="4:4">
      <c r="D84" t="s">
        <v>414</v>
      </c>
    </row>
    <row r="85" spans="4:4">
      <c r="D85" t="s">
        <v>415</v>
      </c>
    </row>
    <row r="86" spans="4:4">
      <c r="D86" t="s">
        <v>416</v>
      </c>
    </row>
    <row r="87" spans="4:4">
      <c r="D87" t="s">
        <v>417</v>
      </c>
    </row>
    <row r="88" spans="4:4">
      <c r="D88" t="s">
        <v>418</v>
      </c>
    </row>
    <row r="89" spans="4:4">
      <c r="D89" t="s">
        <v>419</v>
      </c>
    </row>
    <row r="90" spans="4:4">
      <c r="D90" t="s">
        <v>420</v>
      </c>
    </row>
    <row r="91" spans="4:4">
      <c r="D91" t="s">
        <v>421</v>
      </c>
    </row>
    <row r="92" spans="4:4">
      <c r="D92" t="s">
        <v>422</v>
      </c>
    </row>
    <row r="93" spans="4:4">
      <c r="D93" t="s">
        <v>423</v>
      </c>
    </row>
    <row r="94" spans="4:4">
      <c r="D94" t="s">
        <v>424</v>
      </c>
    </row>
    <row r="95" spans="4:4">
      <c r="D95" t="s">
        <v>425</v>
      </c>
    </row>
    <row r="96" spans="4:4">
      <c r="D96" t="s">
        <v>426</v>
      </c>
    </row>
    <row r="97" spans="4:4">
      <c r="D97" t="s">
        <v>427</v>
      </c>
    </row>
    <row r="98" spans="4:4">
      <c r="D98" t="s">
        <v>428</v>
      </c>
    </row>
    <row r="99" spans="4:4">
      <c r="D99" t="s">
        <v>429</v>
      </c>
    </row>
    <row r="100" spans="4:4">
      <c r="D100" t="s">
        <v>430</v>
      </c>
    </row>
    <row r="101" spans="4:4">
      <c r="D101" t="s">
        <v>431</v>
      </c>
    </row>
    <row r="102" spans="4:4">
      <c r="D102" t="s">
        <v>432</v>
      </c>
    </row>
    <row r="103" spans="4:4">
      <c r="D103" t="s">
        <v>433</v>
      </c>
    </row>
    <row r="104" spans="4:4">
      <c r="D104" t="s">
        <v>434</v>
      </c>
    </row>
    <row r="105" spans="4:4">
      <c r="D105" t="s">
        <v>435</v>
      </c>
    </row>
    <row r="106" spans="4:4">
      <c r="D106" t="s">
        <v>436</v>
      </c>
    </row>
    <row r="107" spans="4:4">
      <c r="D107" t="s">
        <v>437</v>
      </c>
    </row>
    <row r="108" spans="4:4">
      <c r="D108" t="s">
        <v>438</v>
      </c>
    </row>
    <row r="109" spans="4:4">
      <c r="D109" t="s">
        <v>439</v>
      </c>
    </row>
    <row r="110" spans="4:4">
      <c r="D110" t="s">
        <v>440</v>
      </c>
    </row>
    <row r="111" spans="4:4">
      <c r="D111" t="s">
        <v>441</v>
      </c>
    </row>
    <row r="112" spans="4:4">
      <c r="D112" t="s">
        <v>442</v>
      </c>
    </row>
    <row r="113" spans="4:4">
      <c r="D113" t="s">
        <v>443</v>
      </c>
    </row>
    <row r="114" spans="4:4">
      <c r="D114" t="s">
        <v>444</v>
      </c>
    </row>
    <row r="115" spans="4:4">
      <c r="D115" t="s">
        <v>445</v>
      </c>
    </row>
    <row r="116" spans="4:4">
      <c r="D116" t="s">
        <v>446</v>
      </c>
    </row>
    <row r="117" spans="4:4">
      <c r="D117" t="s">
        <v>447</v>
      </c>
    </row>
    <row r="118" spans="4:4">
      <c r="D118" t="s">
        <v>448</v>
      </c>
    </row>
    <row r="119" spans="4:4">
      <c r="D119" t="s">
        <v>449</v>
      </c>
    </row>
    <row r="120" spans="4:4">
      <c r="D120" t="s">
        <v>450</v>
      </c>
    </row>
    <row r="121" spans="4:4">
      <c r="D121" t="s">
        <v>451</v>
      </c>
    </row>
    <row r="122" spans="4:4">
      <c r="D122" t="s">
        <v>452</v>
      </c>
    </row>
    <row r="123" spans="4:4">
      <c r="D123" t="s">
        <v>453</v>
      </c>
    </row>
    <row r="124" spans="4:4">
      <c r="D124" t="s">
        <v>454</v>
      </c>
    </row>
    <row r="125" spans="4:4">
      <c r="D125" t="s">
        <v>455</v>
      </c>
    </row>
    <row r="126" spans="4:4">
      <c r="D126" t="s">
        <v>456</v>
      </c>
    </row>
    <row r="127" spans="4:4">
      <c r="D127" t="s">
        <v>457</v>
      </c>
    </row>
    <row r="128" spans="4:4">
      <c r="D128" t="s">
        <v>458</v>
      </c>
    </row>
    <row r="129" spans="4:4">
      <c r="D129" t="s">
        <v>459</v>
      </c>
    </row>
    <row r="130" spans="4:4">
      <c r="D130" t="s">
        <v>460</v>
      </c>
    </row>
    <row r="131" spans="4:4">
      <c r="D131" t="s">
        <v>461</v>
      </c>
    </row>
    <row r="132" spans="4:4">
      <c r="D132" t="s">
        <v>462</v>
      </c>
    </row>
    <row r="133" spans="4:4">
      <c r="D133" t="s">
        <v>463</v>
      </c>
    </row>
    <row r="134" spans="4:4">
      <c r="D134" t="s">
        <v>464</v>
      </c>
    </row>
    <row r="135" spans="4:4">
      <c r="D135" t="s">
        <v>465</v>
      </c>
    </row>
    <row r="136" spans="4:4">
      <c r="D136" t="s">
        <v>466</v>
      </c>
    </row>
    <row r="137" spans="4:4">
      <c r="D137" t="s">
        <v>467</v>
      </c>
    </row>
    <row r="138" spans="4:4">
      <c r="D138" t="s">
        <v>468</v>
      </c>
    </row>
    <row r="139" spans="4:4">
      <c r="D139" t="s">
        <v>469</v>
      </c>
    </row>
    <row r="140" spans="4:4">
      <c r="D140" t="s">
        <v>470</v>
      </c>
    </row>
    <row r="141" spans="4:4">
      <c r="D141" t="s">
        <v>471</v>
      </c>
    </row>
    <row r="142" spans="4:4">
      <c r="D142" t="s">
        <v>472</v>
      </c>
    </row>
    <row r="143" spans="4:4">
      <c r="D143" t="s">
        <v>473</v>
      </c>
    </row>
    <row r="144" spans="4:4">
      <c r="D144" t="s">
        <v>474</v>
      </c>
    </row>
    <row r="145" spans="4:4">
      <c r="D145" t="s">
        <v>475</v>
      </c>
    </row>
    <row r="146" spans="4:4">
      <c r="D146" t="s">
        <v>476</v>
      </c>
    </row>
    <row r="147" spans="4:4">
      <c r="D147" t="s">
        <v>477</v>
      </c>
    </row>
    <row r="148" spans="4:4">
      <c r="D148" t="s">
        <v>478</v>
      </c>
    </row>
    <row r="149" spans="4:4">
      <c r="D149" t="s">
        <v>479</v>
      </c>
    </row>
    <row r="150" spans="4:4">
      <c r="D150" t="s">
        <v>480</v>
      </c>
    </row>
    <row r="151" spans="4:4">
      <c r="D151" t="s">
        <v>481</v>
      </c>
    </row>
    <row r="152" spans="4:4">
      <c r="D152" t="s">
        <v>482</v>
      </c>
    </row>
    <row r="153" spans="4:4">
      <c r="D153" t="s">
        <v>483</v>
      </c>
    </row>
    <row r="154" spans="4:4">
      <c r="D154" t="s">
        <v>484</v>
      </c>
    </row>
    <row r="155" spans="4:4">
      <c r="D155" t="s">
        <v>485</v>
      </c>
    </row>
    <row r="156" spans="4:4">
      <c r="D156" t="s">
        <v>486</v>
      </c>
    </row>
    <row r="157" spans="4:4">
      <c r="D157" t="s">
        <v>487</v>
      </c>
    </row>
    <row r="158" spans="4:4">
      <c r="D158" t="s">
        <v>488</v>
      </c>
    </row>
    <row r="159" spans="4:4">
      <c r="D159" t="s">
        <v>489</v>
      </c>
    </row>
    <row r="160" spans="4:4">
      <c r="D160" t="s">
        <v>490</v>
      </c>
    </row>
    <row r="161" spans="4:4">
      <c r="D161" t="s">
        <v>491</v>
      </c>
    </row>
    <row r="162" spans="4:4">
      <c r="D162" t="s">
        <v>492</v>
      </c>
    </row>
    <row r="163" spans="4:4">
      <c r="D163" t="s">
        <v>493</v>
      </c>
    </row>
    <row r="164" spans="4:4">
      <c r="D164" t="s">
        <v>494</v>
      </c>
    </row>
    <row r="165" spans="4:4">
      <c r="D165" t="s">
        <v>495</v>
      </c>
    </row>
    <row r="166" spans="4:4">
      <c r="D166" t="s">
        <v>496</v>
      </c>
    </row>
    <row r="167" spans="4:4">
      <c r="D167" t="s">
        <v>497</v>
      </c>
    </row>
    <row r="168" spans="4:4">
      <c r="D168" t="s">
        <v>498</v>
      </c>
    </row>
    <row r="169" spans="4:4">
      <c r="D169" t="s">
        <v>499</v>
      </c>
    </row>
    <row r="170" spans="4:4">
      <c r="D170" t="s">
        <v>500</v>
      </c>
    </row>
    <row r="171" spans="4:4">
      <c r="D171" t="s">
        <v>501</v>
      </c>
    </row>
    <row r="172" spans="4:4">
      <c r="D172" t="s">
        <v>502</v>
      </c>
    </row>
    <row r="173" spans="4:4">
      <c r="D173" t="s">
        <v>503</v>
      </c>
    </row>
    <row r="174" spans="4:4">
      <c r="D174" t="s">
        <v>504</v>
      </c>
    </row>
    <row r="175" spans="4:4">
      <c r="D175" t="s">
        <v>505</v>
      </c>
    </row>
    <row r="176" spans="4:4">
      <c r="D176" t="s">
        <v>506</v>
      </c>
    </row>
    <row r="177" spans="4:4">
      <c r="D177" t="s">
        <v>507</v>
      </c>
    </row>
    <row r="178" spans="4:4">
      <c r="D178" t="s">
        <v>508</v>
      </c>
    </row>
    <row r="179" spans="4:4">
      <c r="D179" t="s">
        <v>509</v>
      </c>
    </row>
    <row r="180" spans="4:4">
      <c r="D180" t="s">
        <v>510</v>
      </c>
    </row>
    <row r="181" spans="4:4">
      <c r="D181" t="s">
        <v>511</v>
      </c>
    </row>
    <row r="182" spans="4:4">
      <c r="D182" t="s">
        <v>512</v>
      </c>
    </row>
    <row r="183" spans="4:4">
      <c r="D183" t="s">
        <v>513</v>
      </c>
    </row>
    <row r="184" spans="4:4">
      <c r="D184" t="s">
        <v>514</v>
      </c>
    </row>
    <row r="185" spans="4:4">
      <c r="D185" t="s">
        <v>515</v>
      </c>
    </row>
    <row r="186" spans="4:4">
      <c r="D186" t="s">
        <v>516</v>
      </c>
    </row>
    <row r="187" spans="4:4">
      <c r="D187" t="s">
        <v>517</v>
      </c>
    </row>
    <row r="188" spans="4:4">
      <c r="D188" t="s">
        <v>518</v>
      </c>
    </row>
    <row r="189" spans="4:4">
      <c r="D189" t="s">
        <v>519</v>
      </c>
    </row>
    <row r="190" spans="4:4">
      <c r="D190" t="s">
        <v>520</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25" defaultRowHeight="18.75"/>
  <cols>
    <col min="1" max="1" width="46.625" bestFit="1" customWidth="1"/>
    <col min="2" max="2" width="44.875" bestFit="1" customWidth="1"/>
    <col min="3" max="3" width="40.625" bestFit="1" customWidth="1"/>
    <col min="4" max="4" width="20.125" bestFit="1" customWidth="1"/>
    <col min="5" max="5" width="27" bestFit="1" customWidth="1"/>
    <col min="6" max="6" width="27.625" bestFit="1" customWidth="1"/>
    <col min="7" max="7" width="18" bestFit="1" customWidth="1"/>
    <col min="8" max="8" width="22.125" bestFit="1" customWidth="1"/>
    <col min="9" max="9" width="35.625" bestFit="1" customWidth="1"/>
    <col min="10" max="10" width="22.125" bestFit="1" customWidth="1"/>
    <col min="11" max="11" width="27.625" bestFit="1" customWidth="1"/>
    <col min="12" max="12" width="52.625" bestFit="1" customWidth="1"/>
    <col min="13" max="13" width="23.5" bestFit="1" customWidth="1"/>
    <col min="14" max="15" width="29.625" bestFit="1" customWidth="1"/>
    <col min="16" max="17" width="42.625" bestFit="1" customWidth="1"/>
    <col min="18" max="18" width="54.125" bestFit="1" customWidth="1"/>
    <col min="19" max="19" width="38" bestFit="1" customWidth="1"/>
    <col min="20" max="20" width="27.625" bestFit="1" customWidth="1"/>
    <col min="21" max="21" width="38" bestFit="1" customWidth="1"/>
    <col min="22" max="22" width="34.625" bestFit="1" customWidth="1"/>
    <col min="23" max="23" width="53" bestFit="1" customWidth="1"/>
    <col min="24" max="24" width="178.625" bestFit="1" customWidth="1"/>
    <col min="25" max="25" width="44.125" bestFit="1" customWidth="1"/>
    <col min="26" max="26" width="29" style="97" customWidth="1"/>
    <col min="27" max="27" width="25" style="97" bestFit="1" customWidth="1"/>
    <col min="28" max="28" width="18.125" style="97" bestFit="1" customWidth="1"/>
    <col min="29" max="29" width="22.125" style="97" bestFit="1" customWidth="1"/>
    <col min="30" max="30" width="23.5" style="98" bestFit="1" customWidth="1"/>
    <col min="31" max="31" width="26.875" style="97" bestFit="1" customWidth="1"/>
    <col min="32" max="32" width="27.625" customWidth="1"/>
    <col min="33" max="33" width="25" style="97" bestFit="1" customWidth="1"/>
    <col min="34" max="34" width="16.125" style="97" bestFit="1" customWidth="1"/>
    <col min="35" max="35" width="23.5" style="97" bestFit="1" customWidth="1"/>
    <col min="36" max="36" width="40.625" style="97" bestFit="1" customWidth="1"/>
    <col min="37" max="38" width="29.625" style="97" bestFit="1" customWidth="1"/>
    <col min="39" max="39" width="47.625" style="97" bestFit="1" customWidth="1"/>
    <col min="40" max="40" width="23.5" style="98" bestFit="1" customWidth="1"/>
    <col min="41" max="41" width="22.125" style="97" bestFit="1" customWidth="1"/>
    <col min="42" max="42" width="110.625" style="97" bestFit="1" customWidth="1"/>
    <col min="43" max="43" width="47.625" style="97" bestFit="1" customWidth="1"/>
    <col min="44" max="44" width="176.125" style="97" bestFit="1" customWidth="1"/>
    <col min="45" max="45" width="16.125" style="97" bestFit="1" customWidth="1"/>
    <col min="46" max="46" width="56.625" style="97" bestFit="1" customWidth="1"/>
    <col min="47" max="47" width="31.125" style="97" customWidth="1"/>
    <col min="48" max="48" width="46.125" style="97" bestFit="1" customWidth="1"/>
    <col min="49" max="49" width="20.125" style="97" bestFit="1" customWidth="1"/>
    <col min="50" max="50" width="25" style="97" bestFit="1" customWidth="1"/>
    <col min="51" max="51" width="42.125" style="97" bestFit="1" customWidth="1"/>
    <col min="52" max="52" width="33.625" style="97" bestFit="1" customWidth="1"/>
    <col min="53" max="53" width="53.125" style="97" bestFit="1" customWidth="1"/>
    <col min="54" max="54" width="29.625" style="97" bestFit="1" customWidth="1"/>
    <col min="55" max="55" width="28.125" style="97" bestFit="1" customWidth="1"/>
    <col min="56" max="56" width="23" style="97" bestFit="1" customWidth="1"/>
    <col min="57" max="57" width="21.625" style="97" bestFit="1" customWidth="1"/>
    <col min="58" max="58" width="71.125" style="97" bestFit="1" customWidth="1"/>
    <col min="59" max="59" width="30.625" style="97" bestFit="1" customWidth="1"/>
    <col min="60" max="60" width="27.625" style="97" bestFit="1" customWidth="1"/>
    <col min="61" max="61" width="20.125" style="97" bestFit="1" customWidth="1"/>
    <col min="62" max="62" width="21.125" style="98" bestFit="1" customWidth="1"/>
    <col min="63" max="63" width="21.625" style="97" bestFit="1" customWidth="1"/>
    <col min="64" max="64" width="25" style="97" bestFit="1" customWidth="1"/>
    <col min="65" max="65" width="25.5" style="97" bestFit="1" customWidth="1"/>
    <col min="66" max="66" width="27.625" style="97" bestFit="1" customWidth="1"/>
    <col min="67" max="67" width="112.625" style="97" bestFit="1" customWidth="1"/>
    <col min="68" max="68" width="35.625" style="97" bestFit="1" customWidth="1"/>
    <col min="69" max="69" width="44.125" style="97" bestFit="1" customWidth="1"/>
    <col min="70" max="71" width="48.125" style="97" bestFit="1" customWidth="1"/>
    <col min="72" max="72" width="42.375" style="97" bestFit="1" customWidth="1"/>
    <col min="73" max="73" width="38" style="97" bestFit="1" customWidth="1"/>
    <col min="74" max="74" width="29.625" style="97" bestFit="1" customWidth="1"/>
    <col min="75" max="76" width="38" style="97" bestFit="1" customWidth="1"/>
    <col min="77" max="77" width="27.625" style="97" bestFit="1" customWidth="1"/>
    <col min="78" max="78" width="25" style="98" bestFit="1" customWidth="1"/>
    <col min="79" max="79" width="32.625" style="97" bestFit="1" customWidth="1"/>
    <col min="80" max="80" width="79.625" style="97" bestFit="1" customWidth="1"/>
    <col min="81" max="81" width="23.625" style="97" bestFit="1" customWidth="1"/>
    <col min="82" max="82" width="138" style="97" bestFit="1" customWidth="1"/>
    <col min="83" max="83" width="90.125" style="97" bestFit="1" customWidth="1"/>
    <col min="84" max="84" width="92.125" style="97" bestFit="1" customWidth="1"/>
    <col min="85" max="85" width="38.125" style="97" bestFit="1" customWidth="1"/>
    <col min="86" max="87" width="38" style="97" bestFit="1" customWidth="1"/>
    <col min="88" max="88" width="29.625" style="97" bestFit="1" customWidth="1"/>
    <col min="89" max="89" width="25" style="97" bestFit="1" customWidth="1"/>
    <col min="90" max="90" width="44.125" style="97" bestFit="1" customWidth="1"/>
    <col min="91" max="91" width="46.125" style="97" bestFit="1" customWidth="1"/>
    <col min="92" max="92" width="98.625" style="97" bestFit="1" customWidth="1"/>
    <col min="93" max="93" width="105.125" style="97" bestFit="1" customWidth="1"/>
    <col min="94" max="94" width="102.5" style="97" bestFit="1" customWidth="1"/>
    <col min="95" max="95" width="58.625" style="97" bestFit="1" customWidth="1"/>
    <col min="96" max="96" width="46.125" style="97" bestFit="1" customWidth="1"/>
    <col min="97" max="97" width="108.125" style="98" customWidth="1"/>
    <col min="98" max="98" width="67.125" style="97" bestFit="1" customWidth="1"/>
    <col min="99" max="99" width="75.5" style="97" bestFit="1" customWidth="1"/>
    <col min="100" max="100" width="38" style="97" bestFit="1" customWidth="1"/>
    <col min="101" max="101" width="25" style="97" bestFit="1" customWidth="1"/>
    <col min="102" max="102" width="29.625" style="97" bestFit="1" customWidth="1"/>
    <col min="103" max="103" width="45.625" style="97" bestFit="1" customWidth="1"/>
    <col min="104" max="104" width="25" style="97" bestFit="1" customWidth="1"/>
    <col min="105" max="105" width="35.125" style="97" bestFit="1" customWidth="1"/>
    <col min="106" max="106" width="25" style="97" bestFit="1" customWidth="1"/>
    <col min="107" max="107" width="22.125" style="97" bestFit="1" customWidth="1"/>
    <col min="108" max="108" width="21.625" style="97" bestFit="1" customWidth="1"/>
    <col min="109" max="109" width="23.625" style="97" bestFit="1" customWidth="1"/>
    <col min="110" max="110" width="56.625" style="97" bestFit="1" customWidth="1"/>
    <col min="111" max="111" width="25" style="98" bestFit="1" customWidth="1"/>
    <col min="112" max="112" width="38" style="97" bestFit="1" customWidth="1"/>
    <col min="113" max="113" width="77.5" style="97" bestFit="1" customWidth="1"/>
    <col min="114" max="114" width="81.625" style="97" bestFit="1" customWidth="1"/>
    <col min="115" max="115" width="44.125" style="97" bestFit="1" customWidth="1"/>
    <col min="116" max="116" width="23.5" style="97" bestFit="1" customWidth="1"/>
    <col min="117" max="118" width="29.625" style="97" bestFit="1" customWidth="1"/>
    <col min="119" max="119" width="16.125" style="97" bestFit="1" customWidth="1"/>
    <col min="120" max="120" width="32.125" style="97" bestFit="1" customWidth="1"/>
    <col min="121" max="121" width="16.625" style="97" bestFit="1" customWidth="1"/>
    <col min="122" max="122" width="23.5" style="97" bestFit="1" customWidth="1"/>
    <col min="123" max="123" width="25" style="97" bestFit="1" customWidth="1"/>
    <col min="124" max="124" width="66.5" style="97" bestFit="1" customWidth="1"/>
    <col min="125" max="125" width="46.125" style="97" bestFit="1" customWidth="1"/>
    <col min="126" max="126" width="50.125" style="97" bestFit="1" customWidth="1"/>
    <col min="127" max="127" width="18.5" style="97" bestFit="1" customWidth="1"/>
    <col min="128" max="128" width="32.125" style="97" bestFit="1" customWidth="1"/>
    <col min="129" max="129" width="61.125" style="97" bestFit="1" customWidth="1"/>
    <col min="130" max="130" width="19.625" style="97" bestFit="1" customWidth="1"/>
    <col min="131" max="131" width="25.625" style="97" customWidth="1"/>
    <col min="132" max="132" width="39.125" style="97" bestFit="1" customWidth="1"/>
    <col min="133" max="133" width="36" style="97" bestFit="1" customWidth="1"/>
    <col min="134" max="134" width="32.125" style="97" bestFit="1" customWidth="1"/>
    <col min="135" max="136" width="32.625" style="97" bestFit="1" customWidth="1"/>
    <col min="137" max="137" width="26.625" style="97" bestFit="1" customWidth="1"/>
    <col min="138" max="138" width="25.625" style="97" bestFit="1" customWidth="1"/>
    <col min="139" max="139" width="71.375" style="97" bestFit="1" customWidth="1"/>
    <col min="140" max="141" width="21" style="97" bestFit="1" customWidth="1"/>
    <col min="142" max="142" width="20.125" style="97" customWidth="1"/>
    <col min="143" max="143" width="19.625" style="97" bestFit="1" customWidth="1"/>
    <col min="144" max="144" width="25.375" style="97" bestFit="1" customWidth="1"/>
    <col min="145" max="145" width="19.625" style="97" bestFit="1" customWidth="1"/>
    <col min="146" max="146" width="41.5" style="97" bestFit="1" customWidth="1"/>
    <col min="147" max="147" width="24" style="97" bestFit="1" customWidth="1"/>
    <col min="148" max="148" width="43.125" style="97" bestFit="1" customWidth="1"/>
    <col min="149" max="16384" width="8.625" style="97"/>
  </cols>
  <sheetData>
    <row r="1" spans="1:148" s="96" customFormat="1" ht="409.5">
      <c r="A1" s="8" t="s">
        <v>521</v>
      </c>
      <c r="B1" s="8" t="s">
        <v>522</v>
      </c>
      <c r="C1" s="9" t="s">
        <v>523</v>
      </c>
      <c r="D1" s="8" t="s">
        <v>524</v>
      </c>
      <c r="E1" s="9" t="s">
        <v>525</v>
      </c>
      <c r="F1" s="8" t="s">
        <v>526</v>
      </c>
      <c r="G1" s="9" t="s">
        <v>527</v>
      </c>
      <c r="H1" s="9" t="s">
        <v>528</v>
      </c>
      <c r="I1" s="8" t="s">
        <v>526</v>
      </c>
      <c r="J1" s="9" t="s">
        <v>529</v>
      </c>
      <c r="K1" s="8" t="s">
        <v>526</v>
      </c>
      <c r="L1" s="8" t="s">
        <v>530</v>
      </c>
      <c r="M1" s="8" t="s">
        <v>531</v>
      </c>
      <c r="N1" s="8" t="s">
        <v>532</v>
      </c>
      <c r="O1" s="8" t="s">
        <v>533</v>
      </c>
      <c r="P1" s="8" t="s">
        <v>534</v>
      </c>
      <c r="Q1" s="8" t="s">
        <v>535</v>
      </c>
      <c r="R1" s="9" t="s">
        <v>536</v>
      </c>
      <c r="S1" s="9" t="s">
        <v>523</v>
      </c>
      <c r="T1" s="8" t="s">
        <v>526</v>
      </c>
      <c r="U1" s="9" t="s">
        <v>537</v>
      </c>
      <c r="V1" s="9" t="s">
        <v>538</v>
      </c>
      <c r="W1" s="9" t="s">
        <v>539</v>
      </c>
      <c r="X1" s="8" t="s">
        <v>534</v>
      </c>
      <c r="Y1" s="8" t="s">
        <v>535</v>
      </c>
      <c r="Z1" s="9" t="s">
        <v>540</v>
      </c>
      <c r="AA1" s="9" t="s">
        <v>541</v>
      </c>
      <c r="AB1" s="9" t="s">
        <v>542</v>
      </c>
      <c r="AC1" s="9" t="s">
        <v>543</v>
      </c>
      <c r="AD1" s="10" t="s">
        <v>544</v>
      </c>
      <c r="AE1" s="11" t="s">
        <v>545</v>
      </c>
      <c r="AF1" s="12" t="s">
        <v>546</v>
      </c>
      <c r="AG1" s="13" t="s">
        <v>547</v>
      </c>
      <c r="AH1" s="9" t="s">
        <v>548</v>
      </c>
      <c r="AI1" s="8" t="s">
        <v>549</v>
      </c>
      <c r="AJ1" s="8" t="s">
        <v>521</v>
      </c>
      <c r="AK1" s="14" t="s">
        <v>550</v>
      </c>
      <c r="AL1" s="14" t="s">
        <v>551</v>
      </c>
      <c r="AM1" s="9" t="s">
        <v>552</v>
      </c>
      <c r="AN1" s="15" t="s">
        <v>553</v>
      </c>
      <c r="AO1" s="8" t="s">
        <v>554</v>
      </c>
      <c r="AP1" s="9" t="s">
        <v>523</v>
      </c>
      <c r="AQ1" s="16" t="s">
        <v>555</v>
      </c>
      <c r="AR1" s="13" t="s">
        <v>556</v>
      </c>
      <c r="AS1" s="9" t="s">
        <v>557</v>
      </c>
      <c r="AT1" s="9" t="s">
        <v>558</v>
      </c>
      <c r="AU1" s="13" t="s">
        <v>1189</v>
      </c>
      <c r="AV1" s="13" t="s">
        <v>559</v>
      </c>
      <c r="AW1" s="17" t="s">
        <v>560</v>
      </c>
      <c r="AX1" s="9" t="s">
        <v>561</v>
      </c>
      <c r="AY1" s="8" t="s">
        <v>554</v>
      </c>
      <c r="AZ1" s="9" t="s">
        <v>558</v>
      </c>
      <c r="BA1" s="14" t="s">
        <v>531</v>
      </c>
      <c r="BB1" s="13" t="s">
        <v>562</v>
      </c>
      <c r="BC1" s="13" t="s">
        <v>563</v>
      </c>
      <c r="BD1" s="17" t="s">
        <v>564</v>
      </c>
      <c r="BE1" s="13" t="s">
        <v>565</v>
      </c>
      <c r="BF1" s="13" t="s">
        <v>556</v>
      </c>
      <c r="BG1" s="12" t="s">
        <v>538</v>
      </c>
      <c r="BH1" s="14" t="s">
        <v>566</v>
      </c>
      <c r="BI1" s="17" t="s">
        <v>560</v>
      </c>
      <c r="BJ1" s="18" t="s">
        <v>567</v>
      </c>
      <c r="BK1" s="13" t="s">
        <v>1175</v>
      </c>
      <c r="BL1" s="8" t="s">
        <v>534</v>
      </c>
      <c r="BM1" s="13" t="s">
        <v>568</v>
      </c>
      <c r="BN1" s="13" t="s">
        <v>568</v>
      </c>
      <c r="BO1" s="13" t="s">
        <v>556</v>
      </c>
      <c r="BP1" s="13" t="s">
        <v>569</v>
      </c>
      <c r="BQ1" s="13" t="s">
        <v>556</v>
      </c>
      <c r="BR1" s="9" t="s">
        <v>558</v>
      </c>
      <c r="BS1" s="17" t="s">
        <v>570</v>
      </c>
      <c r="BT1" s="13" t="s">
        <v>571</v>
      </c>
      <c r="BU1" s="13" t="s">
        <v>556</v>
      </c>
      <c r="BV1" s="13" t="s">
        <v>572</v>
      </c>
      <c r="BW1" s="13" t="s">
        <v>572</v>
      </c>
      <c r="BX1" s="8" t="s">
        <v>535</v>
      </c>
      <c r="BY1" s="14" t="s">
        <v>573</v>
      </c>
      <c r="BZ1" s="18" t="s">
        <v>574</v>
      </c>
      <c r="CA1" s="12" t="s">
        <v>575</v>
      </c>
      <c r="CB1" s="14" t="s">
        <v>551</v>
      </c>
      <c r="CC1" s="12" t="s">
        <v>576</v>
      </c>
      <c r="CD1" s="13" t="s">
        <v>577</v>
      </c>
      <c r="CE1" s="13" t="s">
        <v>578</v>
      </c>
      <c r="CF1" s="13" t="s">
        <v>578</v>
      </c>
      <c r="CG1" s="12" t="s">
        <v>546</v>
      </c>
      <c r="CH1" s="9" t="s">
        <v>579</v>
      </c>
      <c r="CI1" s="12" t="s">
        <v>576</v>
      </c>
      <c r="CJ1" s="8" t="s">
        <v>580</v>
      </c>
      <c r="CK1" s="13" t="s">
        <v>581</v>
      </c>
      <c r="CL1" s="13" t="s">
        <v>582</v>
      </c>
      <c r="CM1" s="13" t="s">
        <v>556</v>
      </c>
      <c r="CN1" s="8" t="s">
        <v>583</v>
      </c>
      <c r="CO1" s="13" t="s">
        <v>1189</v>
      </c>
      <c r="CP1" s="13" t="s">
        <v>584</v>
      </c>
      <c r="CQ1" s="13" t="s">
        <v>585</v>
      </c>
      <c r="CR1" s="13" t="s">
        <v>585</v>
      </c>
      <c r="CS1" s="18" t="s">
        <v>586</v>
      </c>
      <c r="CT1" s="13" t="s">
        <v>584</v>
      </c>
      <c r="CU1" s="9" t="s">
        <v>523</v>
      </c>
      <c r="CV1" s="9" t="s">
        <v>523</v>
      </c>
      <c r="CW1" s="9" t="s">
        <v>525</v>
      </c>
      <c r="CX1" s="13" t="s">
        <v>587</v>
      </c>
      <c r="CY1" s="13" t="s">
        <v>562</v>
      </c>
      <c r="CZ1" s="13" t="s">
        <v>585</v>
      </c>
      <c r="DA1" s="13" t="s">
        <v>588</v>
      </c>
      <c r="DB1" s="13" t="s">
        <v>589</v>
      </c>
      <c r="DC1" s="12" t="s">
        <v>590</v>
      </c>
      <c r="DD1" s="13" t="s">
        <v>591</v>
      </c>
      <c r="DE1" s="17" t="s">
        <v>592</v>
      </c>
      <c r="DF1" s="13" t="s">
        <v>584</v>
      </c>
      <c r="DG1" s="18" t="s">
        <v>593</v>
      </c>
      <c r="DH1" s="9" t="s">
        <v>594</v>
      </c>
      <c r="DI1" s="14" t="s">
        <v>566</v>
      </c>
      <c r="DJ1" s="14" t="s">
        <v>566</v>
      </c>
      <c r="DK1" s="13" t="s">
        <v>582</v>
      </c>
      <c r="DL1" s="9" t="s">
        <v>595</v>
      </c>
      <c r="DM1" s="12" t="s">
        <v>596</v>
      </c>
      <c r="DN1" s="13" t="s">
        <v>562</v>
      </c>
      <c r="DO1" s="9" t="s">
        <v>548</v>
      </c>
      <c r="DP1" s="13" t="s">
        <v>1189</v>
      </c>
      <c r="DQ1" s="13" t="s">
        <v>597</v>
      </c>
      <c r="DR1" s="12" t="s">
        <v>598</v>
      </c>
      <c r="DS1" s="13" t="s">
        <v>584</v>
      </c>
      <c r="DT1" s="13" t="s">
        <v>526</v>
      </c>
      <c r="DU1" s="13" t="s">
        <v>599</v>
      </c>
      <c r="DV1" s="13" t="s">
        <v>600</v>
      </c>
      <c r="DW1" s="112" t="s">
        <v>557</v>
      </c>
      <c r="DX1" s="112" t="s">
        <v>601</v>
      </c>
      <c r="DY1" s="112" t="s">
        <v>602</v>
      </c>
      <c r="DZ1" s="111" t="s">
        <v>603</v>
      </c>
      <c r="EA1" s="112" t="s">
        <v>604</v>
      </c>
      <c r="EB1" s="112" t="s">
        <v>604</v>
      </c>
      <c r="EC1" s="112" t="s">
        <v>605</v>
      </c>
      <c r="ED1" s="112" t="s">
        <v>562</v>
      </c>
      <c r="EE1" s="112" t="s">
        <v>606</v>
      </c>
      <c r="EF1" s="112" t="s">
        <v>606</v>
      </c>
      <c r="EG1" s="112" t="s">
        <v>607</v>
      </c>
      <c r="EH1" s="112" t="s">
        <v>607</v>
      </c>
      <c r="EI1" s="111" t="s">
        <v>534</v>
      </c>
      <c r="EJ1" s="17" t="s">
        <v>524</v>
      </c>
      <c r="EK1" s="13" t="s">
        <v>608</v>
      </c>
      <c r="EL1" s="13" t="s">
        <v>609</v>
      </c>
      <c r="EM1" s="13" t="s">
        <v>610</v>
      </c>
      <c r="EN1" s="13" t="s">
        <v>610</v>
      </c>
      <c r="EO1" s="13" t="s">
        <v>610</v>
      </c>
      <c r="EP1" s="111" t="s">
        <v>611</v>
      </c>
      <c r="EQ1" s="111" t="s">
        <v>612</v>
      </c>
      <c r="ER1" s="111" t="s">
        <v>1177</v>
      </c>
    </row>
    <row r="2" spans="1:148">
      <c r="A2" s="19" t="s">
        <v>613</v>
      </c>
      <c r="B2" s="19" t="s">
        <v>614</v>
      </c>
      <c r="C2" s="19" t="s">
        <v>615</v>
      </c>
      <c r="D2" s="19" t="s">
        <v>616</v>
      </c>
      <c r="E2" s="19" t="s">
        <v>617</v>
      </c>
      <c r="F2" s="19" t="s">
        <v>618</v>
      </c>
      <c r="G2" s="19" t="s">
        <v>619</v>
      </c>
      <c r="H2" s="19" t="s">
        <v>620</v>
      </c>
      <c r="I2" s="19" t="s">
        <v>621</v>
      </c>
      <c r="J2" s="19" t="s">
        <v>622</v>
      </c>
      <c r="K2" s="19" t="s">
        <v>623</v>
      </c>
      <c r="L2" s="19" t="s">
        <v>624</v>
      </c>
      <c r="M2" s="19" t="s">
        <v>625</v>
      </c>
      <c r="N2" s="19" t="s">
        <v>625</v>
      </c>
      <c r="O2" s="19" t="s">
        <v>626</v>
      </c>
      <c r="P2" s="19" t="s">
        <v>627</v>
      </c>
      <c r="Q2" s="19" t="s">
        <v>627</v>
      </c>
      <c r="R2" s="19" t="s">
        <v>628</v>
      </c>
      <c r="S2" s="19" t="s">
        <v>629</v>
      </c>
      <c r="T2" s="19" t="s">
        <v>630</v>
      </c>
      <c r="U2" s="19" t="s">
        <v>631</v>
      </c>
      <c r="V2" s="19" t="s">
        <v>631</v>
      </c>
      <c r="W2" s="19" t="s">
        <v>632</v>
      </c>
      <c r="X2" s="19" t="s">
        <v>633</v>
      </c>
      <c r="Y2" s="19" t="s">
        <v>634</v>
      </c>
      <c r="Z2" s="19" t="s">
        <v>635</v>
      </c>
      <c r="AA2" s="19" t="s">
        <v>636</v>
      </c>
      <c r="AB2" s="19" t="s">
        <v>637</v>
      </c>
      <c r="AC2" s="19" t="s">
        <v>638</v>
      </c>
      <c r="AD2" s="20" t="s">
        <v>639</v>
      </c>
      <c r="AE2" s="19" t="s">
        <v>640</v>
      </c>
      <c r="AF2" s="21" t="s">
        <v>639</v>
      </c>
      <c r="AG2" s="22" t="s">
        <v>641</v>
      </c>
      <c r="AH2" s="19" t="s">
        <v>642</v>
      </c>
      <c r="AI2" s="19" t="s">
        <v>643</v>
      </c>
      <c r="AJ2" s="19" t="s">
        <v>644</v>
      </c>
      <c r="AK2" s="21" t="s">
        <v>645</v>
      </c>
      <c r="AL2" s="21" t="s">
        <v>645</v>
      </c>
      <c r="AM2" s="23" t="s">
        <v>646</v>
      </c>
      <c r="AN2" s="24" t="s">
        <v>647</v>
      </c>
      <c r="AO2" s="23" t="s">
        <v>648</v>
      </c>
      <c r="AP2" s="23" t="s">
        <v>649</v>
      </c>
      <c r="AQ2" s="22" t="s">
        <v>50</v>
      </c>
      <c r="AR2" s="22" t="s">
        <v>650</v>
      </c>
      <c r="AS2" s="19" t="s">
        <v>651</v>
      </c>
      <c r="AT2" s="19" t="s">
        <v>652</v>
      </c>
      <c r="AU2" s="22" t="s">
        <v>653</v>
      </c>
      <c r="AV2" s="22" t="s">
        <v>654</v>
      </c>
      <c r="AW2" s="25" t="s">
        <v>655</v>
      </c>
      <c r="AX2" s="19" t="s">
        <v>656</v>
      </c>
      <c r="AY2" s="19" t="s">
        <v>657</v>
      </c>
      <c r="AZ2" s="19" t="s">
        <v>658</v>
      </c>
      <c r="BA2" s="21" t="s">
        <v>659</v>
      </c>
      <c r="BB2" s="25" t="s">
        <v>660</v>
      </c>
      <c r="BC2" s="25" t="s">
        <v>661</v>
      </c>
      <c r="BD2" s="25" t="s">
        <v>662</v>
      </c>
      <c r="BE2" s="25" t="s">
        <v>663</v>
      </c>
      <c r="BF2" s="22" t="s">
        <v>664</v>
      </c>
      <c r="BG2" s="21" t="s">
        <v>665</v>
      </c>
      <c r="BH2" s="21" t="s">
        <v>665</v>
      </c>
      <c r="BI2" s="25" t="s">
        <v>666</v>
      </c>
      <c r="BJ2" s="26" t="s">
        <v>667</v>
      </c>
      <c r="BK2" s="25" t="s">
        <v>668</v>
      </c>
      <c r="BL2" s="19" t="s">
        <v>669</v>
      </c>
      <c r="BM2" s="22" t="s">
        <v>670</v>
      </c>
      <c r="BN2" s="22" t="s">
        <v>670</v>
      </c>
      <c r="BO2" s="22" t="s">
        <v>670</v>
      </c>
      <c r="BP2" s="22" t="s">
        <v>670</v>
      </c>
      <c r="BQ2" s="22" t="s">
        <v>670</v>
      </c>
      <c r="BR2" s="19" t="s">
        <v>669</v>
      </c>
      <c r="BS2" s="22" t="s">
        <v>670</v>
      </c>
      <c r="BT2" s="22" t="s">
        <v>670</v>
      </c>
      <c r="BU2" s="22" t="s">
        <v>671</v>
      </c>
      <c r="BV2" s="22" t="s">
        <v>670</v>
      </c>
      <c r="BW2" s="22" t="s">
        <v>670</v>
      </c>
      <c r="BX2" s="19" t="s">
        <v>672</v>
      </c>
      <c r="BY2" s="21" t="s">
        <v>673</v>
      </c>
      <c r="BZ2" s="26" t="s">
        <v>674</v>
      </c>
      <c r="CA2" s="21" t="s">
        <v>675</v>
      </c>
      <c r="CB2" s="21" t="s">
        <v>676</v>
      </c>
      <c r="CC2" s="21" t="s">
        <v>677</v>
      </c>
      <c r="CD2" s="25" t="s">
        <v>678</v>
      </c>
      <c r="CE2" s="25" t="s">
        <v>678</v>
      </c>
      <c r="CF2" s="25" t="s">
        <v>678</v>
      </c>
      <c r="CG2" s="21" t="s">
        <v>679</v>
      </c>
      <c r="CH2" s="19" t="s">
        <v>680</v>
      </c>
      <c r="CI2" s="21" t="s">
        <v>681</v>
      </c>
      <c r="CJ2" s="19" t="s">
        <v>682</v>
      </c>
      <c r="CK2" s="22" t="s">
        <v>683</v>
      </c>
      <c r="CL2" s="22" t="s">
        <v>201</v>
      </c>
      <c r="CM2" s="22" t="s">
        <v>684</v>
      </c>
      <c r="CN2" s="19" t="s">
        <v>685</v>
      </c>
      <c r="CO2" s="22" t="s">
        <v>686</v>
      </c>
      <c r="CP2" s="22" t="s">
        <v>686</v>
      </c>
      <c r="CQ2" s="22" t="s">
        <v>687</v>
      </c>
      <c r="CR2" s="22" t="s">
        <v>688</v>
      </c>
      <c r="CS2" s="26" t="s">
        <v>689</v>
      </c>
      <c r="CT2" s="22" t="s">
        <v>690</v>
      </c>
      <c r="CU2" s="23" t="s">
        <v>691</v>
      </c>
      <c r="CV2" s="23" t="s">
        <v>692</v>
      </c>
      <c r="CW2" s="19" t="s">
        <v>107</v>
      </c>
      <c r="CX2" s="25" t="s">
        <v>693</v>
      </c>
      <c r="CY2" s="25" t="s">
        <v>694</v>
      </c>
      <c r="CZ2" s="22" t="s">
        <v>695</v>
      </c>
      <c r="DA2" s="22" t="s">
        <v>696</v>
      </c>
      <c r="DB2" s="22" t="s">
        <v>697</v>
      </c>
      <c r="DC2" s="21" t="s">
        <v>698</v>
      </c>
      <c r="DD2" s="25" t="s">
        <v>699</v>
      </c>
      <c r="DE2" s="25" t="s">
        <v>700</v>
      </c>
      <c r="DF2" s="22" t="s">
        <v>701</v>
      </c>
      <c r="DG2" s="26" t="s">
        <v>702</v>
      </c>
      <c r="DH2" s="19" t="s">
        <v>703</v>
      </c>
      <c r="DI2" s="21" t="s">
        <v>704</v>
      </c>
      <c r="DJ2" s="21" t="s">
        <v>705</v>
      </c>
      <c r="DK2" s="22" t="s">
        <v>706</v>
      </c>
      <c r="DL2" s="19" t="s">
        <v>707</v>
      </c>
      <c r="DM2" s="21" t="s">
        <v>708</v>
      </c>
      <c r="DN2" s="25" t="s">
        <v>709</v>
      </c>
      <c r="DO2" s="19" t="s">
        <v>710</v>
      </c>
      <c r="DP2" s="22" t="s">
        <v>711</v>
      </c>
      <c r="DQ2" s="22" t="s">
        <v>712</v>
      </c>
      <c r="DR2" s="21" t="s">
        <v>713</v>
      </c>
      <c r="DS2" s="22" t="s">
        <v>714</v>
      </c>
      <c r="DT2" s="22" t="s">
        <v>715</v>
      </c>
      <c r="DU2" s="22" t="s">
        <v>716</v>
      </c>
      <c r="DV2" s="22" t="s">
        <v>717</v>
      </c>
      <c r="DW2" s="22" t="s">
        <v>718</v>
      </c>
      <c r="DX2" s="22" t="s">
        <v>719</v>
      </c>
      <c r="DY2" s="22" t="s">
        <v>720</v>
      </c>
      <c r="DZ2" s="22" t="s">
        <v>721</v>
      </c>
      <c r="EA2" s="27" t="s">
        <v>722</v>
      </c>
      <c r="EB2" s="27" t="s">
        <v>723</v>
      </c>
      <c r="EC2" s="22" t="s">
        <v>724</v>
      </c>
      <c r="ED2" s="28" t="s">
        <v>725</v>
      </c>
      <c r="EE2" s="29" t="s">
        <v>700</v>
      </c>
      <c r="EF2" s="29" t="s">
        <v>726</v>
      </c>
      <c r="EG2" s="29" t="s">
        <v>727</v>
      </c>
      <c r="EH2" s="30" t="s">
        <v>728</v>
      </c>
      <c r="EI2" s="29" t="s">
        <v>670</v>
      </c>
      <c r="EJ2" s="29" t="s">
        <v>699</v>
      </c>
      <c r="EK2" s="29" t="s">
        <v>729</v>
      </c>
      <c r="EL2" s="25" t="s">
        <v>730</v>
      </c>
      <c r="EM2" s="25" t="s">
        <v>731</v>
      </c>
      <c r="EN2" s="25" t="s">
        <v>732</v>
      </c>
      <c r="EO2" s="29" t="s">
        <v>699</v>
      </c>
      <c r="EP2" s="29" t="s">
        <v>733</v>
      </c>
      <c r="EQ2" s="25" t="s">
        <v>668</v>
      </c>
      <c r="ER2" s="25" t="s">
        <v>668</v>
      </c>
    </row>
    <row r="3" spans="1:148">
      <c r="A3" s="113" t="s">
        <v>734</v>
      </c>
      <c r="B3" s="113" t="s">
        <v>735</v>
      </c>
      <c r="C3" s="113" t="s">
        <v>736</v>
      </c>
      <c r="D3" s="113" t="s">
        <v>737</v>
      </c>
      <c r="E3" s="113" t="s">
        <v>738</v>
      </c>
      <c r="F3" s="113" t="s">
        <v>739</v>
      </c>
      <c r="G3" s="113" t="s">
        <v>618</v>
      </c>
      <c r="H3" s="113" t="s">
        <v>740</v>
      </c>
      <c r="I3" s="113" t="s">
        <v>741</v>
      </c>
      <c r="J3" s="114">
        <v>1</v>
      </c>
      <c r="K3" s="113" t="s">
        <v>741</v>
      </c>
      <c r="L3" s="113" t="s">
        <v>742</v>
      </c>
      <c r="M3" s="113" t="s">
        <v>743</v>
      </c>
      <c r="N3" s="113" t="s">
        <v>741</v>
      </c>
      <c r="O3" s="113" t="s">
        <v>743</v>
      </c>
      <c r="P3" s="113" t="s">
        <v>744</v>
      </c>
      <c r="Q3" s="113" t="s">
        <v>745</v>
      </c>
      <c r="R3" s="113" t="s">
        <v>746</v>
      </c>
      <c r="S3" s="113" t="s">
        <v>747</v>
      </c>
      <c r="T3" s="113" t="s">
        <v>748</v>
      </c>
      <c r="U3" s="113" t="s">
        <v>749</v>
      </c>
      <c r="V3" s="113" t="s">
        <v>749</v>
      </c>
      <c r="W3" s="113" t="s">
        <v>750</v>
      </c>
      <c r="X3" s="113" t="s">
        <v>751</v>
      </c>
      <c r="Y3" s="113" t="s">
        <v>752</v>
      </c>
      <c r="Z3" s="113" t="s">
        <v>753</v>
      </c>
      <c r="AA3" s="113" t="s">
        <v>754</v>
      </c>
      <c r="AB3" s="113" t="s">
        <v>755</v>
      </c>
      <c r="AC3" s="113" t="s">
        <v>756</v>
      </c>
      <c r="AD3" s="115" t="s">
        <v>755</v>
      </c>
      <c r="AE3" s="113" t="s">
        <v>757</v>
      </c>
      <c r="AF3" s="31" t="s">
        <v>757</v>
      </c>
      <c r="AG3" s="32" t="s">
        <v>757</v>
      </c>
      <c r="AH3" s="113" t="s">
        <v>758</v>
      </c>
      <c r="AI3" s="113" t="s">
        <v>759</v>
      </c>
      <c r="AJ3" s="113" t="s">
        <v>760</v>
      </c>
      <c r="AK3" s="116" t="s">
        <v>761</v>
      </c>
      <c r="AL3" s="116" t="s">
        <v>762</v>
      </c>
      <c r="AM3" s="117" t="s">
        <v>763</v>
      </c>
      <c r="AN3" s="118" t="s">
        <v>764</v>
      </c>
      <c r="AO3" s="117" t="s">
        <v>765</v>
      </c>
      <c r="AP3" s="117" t="s">
        <v>766</v>
      </c>
      <c r="AQ3" s="32" t="s">
        <v>50</v>
      </c>
      <c r="AR3" s="32" t="s">
        <v>767</v>
      </c>
      <c r="AS3" s="113" t="s">
        <v>768</v>
      </c>
      <c r="AT3" s="113" t="s">
        <v>769</v>
      </c>
      <c r="AU3" s="32" t="s">
        <v>222</v>
      </c>
      <c r="AV3" s="97" t="s">
        <v>770</v>
      </c>
      <c r="AW3" s="33" t="s">
        <v>771</v>
      </c>
      <c r="AX3" s="113" t="s">
        <v>772</v>
      </c>
      <c r="AY3" s="113" t="s">
        <v>773</v>
      </c>
      <c r="AZ3" s="113" t="s">
        <v>774</v>
      </c>
      <c r="BA3" s="116" t="s">
        <v>775</v>
      </c>
      <c r="BB3" s="34" t="s">
        <v>776</v>
      </c>
      <c r="BC3" s="34" t="s">
        <v>777</v>
      </c>
      <c r="BD3" s="34" t="s">
        <v>778</v>
      </c>
      <c r="BE3" s="40" t="s">
        <v>57</v>
      </c>
      <c r="BF3" s="32" t="s">
        <v>779</v>
      </c>
      <c r="BG3" s="116" t="s">
        <v>780</v>
      </c>
      <c r="BH3" s="116" t="s">
        <v>781</v>
      </c>
      <c r="BI3" s="33" t="s">
        <v>668</v>
      </c>
      <c r="BJ3" s="35" t="s">
        <v>782</v>
      </c>
      <c r="BK3" s="33" t="s">
        <v>55</v>
      </c>
      <c r="BL3" s="113" t="s">
        <v>783</v>
      </c>
      <c r="BM3" s="32" t="s">
        <v>784</v>
      </c>
      <c r="BN3" s="32" t="s">
        <v>785</v>
      </c>
      <c r="BO3" s="32" t="s">
        <v>786</v>
      </c>
      <c r="BP3" s="32" t="s">
        <v>787</v>
      </c>
      <c r="BQ3" s="32" t="s">
        <v>788</v>
      </c>
      <c r="BR3" s="113" t="s">
        <v>789</v>
      </c>
      <c r="BS3" s="32" t="s">
        <v>789</v>
      </c>
      <c r="BT3" s="32" t="s">
        <v>790</v>
      </c>
      <c r="BU3" s="32" t="s">
        <v>791</v>
      </c>
      <c r="BV3" s="32" t="s">
        <v>792</v>
      </c>
      <c r="BW3" s="32" t="s">
        <v>793</v>
      </c>
      <c r="BX3" s="113" t="s">
        <v>794</v>
      </c>
      <c r="BY3" s="116" t="s">
        <v>795</v>
      </c>
      <c r="BZ3" s="35" t="s">
        <v>796</v>
      </c>
      <c r="CA3" s="116" t="s">
        <v>797</v>
      </c>
      <c r="CB3" s="116" t="s">
        <v>798</v>
      </c>
      <c r="CC3" s="116" t="s">
        <v>799</v>
      </c>
      <c r="CD3" s="34" t="s">
        <v>800</v>
      </c>
      <c r="CE3" s="34" t="s">
        <v>801</v>
      </c>
      <c r="CF3" s="34" t="s">
        <v>802</v>
      </c>
      <c r="CG3" s="116" t="s">
        <v>803</v>
      </c>
      <c r="CH3" s="113" t="s">
        <v>804</v>
      </c>
      <c r="CI3" s="116" t="s">
        <v>805</v>
      </c>
      <c r="CJ3" s="113" t="s">
        <v>806</v>
      </c>
      <c r="CK3" s="32" t="s">
        <v>44</v>
      </c>
      <c r="CL3" s="32" t="s">
        <v>807</v>
      </c>
      <c r="CM3" s="32" t="s">
        <v>770</v>
      </c>
      <c r="CN3" s="113" t="s">
        <v>770</v>
      </c>
      <c r="CO3" s="32" t="s">
        <v>808</v>
      </c>
      <c r="CP3" s="32" t="s">
        <v>809</v>
      </c>
      <c r="CQ3" s="32" t="s">
        <v>810</v>
      </c>
      <c r="CR3" s="32" t="s">
        <v>811</v>
      </c>
      <c r="CS3" s="98" t="s">
        <v>812</v>
      </c>
      <c r="CT3" s="32" t="s">
        <v>813</v>
      </c>
      <c r="CU3" s="117" t="s">
        <v>814</v>
      </c>
      <c r="CV3" s="117" t="s">
        <v>815</v>
      </c>
      <c r="CW3" s="113" t="s">
        <v>816</v>
      </c>
      <c r="CX3" s="34" t="s">
        <v>817</v>
      </c>
      <c r="CY3" s="34" t="s">
        <v>818</v>
      </c>
      <c r="CZ3" s="32" t="s">
        <v>819</v>
      </c>
      <c r="DA3" s="32" t="s">
        <v>820</v>
      </c>
      <c r="DB3" s="32" t="s">
        <v>821</v>
      </c>
      <c r="DC3" s="116" t="s">
        <v>822</v>
      </c>
      <c r="DD3" s="33" t="s">
        <v>100</v>
      </c>
      <c r="DE3" s="33" t="s">
        <v>105</v>
      </c>
      <c r="DF3" s="32" t="s">
        <v>823</v>
      </c>
      <c r="DG3" s="35" t="s">
        <v>824</v>
      </c>
      <c r="DH3" s="113" t="s">
        <v>825</v>
      </c>
      <c r="DI3" s="116" t="s">
        <v>826</v>
      </c>
      <c r="DJ3" s="116" t="s">
        <v>827</v>
      </c>
      <c r="DK3" s="32" t="s">
        <v>828</v>
      </c>
      <c r="DL3" s="113" t="s">
        <v>829</v>
      </c>
      <c r="DM3" s="116" t="s">
        <v>830</v>
      </c>
      <c r="DN3" s="34" t="s">
        <v>831</v>
      </c>
      <c r="DO3" s="113" t="s">
        <v>832</v>
      </c>
      <c r="DP3" s="36">
        <v>100</v>
      </c>
      <c r="DQ3" s="36" t="s">
        <v>833</v>
      </c>
      <c r="DR3" s="116" t="s">
        <v>834</v>
      </c>
      <c r="DS3" s="32" t="s">
        <v>835</v>
      </c>
      <c r="DT3" s="32" t="s">
        <v>836</v>
      </c>
      <c r="DU3" s="32" t="s">
        <v>837</v>
      </c>
      <c r="DV3" s="32" t="s">
        <v>838</v>
      </c>
      <c r="DW3" s="32" t="s">
        <v>839</v>
      </c>
      <c r="DX3" s="32" t="s">
        <v>840</v>
      </c>
      <c r="DY3" s="32" t="s">
        <v>841</v>
      </c>
      <c r="DZ3" s="32" t="s">
        <v>842</v>
      </c>
      <c r="EA3" s="32" t="s">
        <v>843</v>
      </c>
      <c r="EB3" s="32" t="s">
        <v>844</v>
      </c>
      <c r="EC3" t="s">
        <v>845</v>
      </c>
      <c r="ED3" s="32" t="s">
        <v>846</v>
      </c>
      <c r="EE3" s="97" t="s">
        <v>847</v>
      </c>
      <c r="EF3" s="97" t="s">
        <v>848</v>
      </c>
      <c r="EG3" t="s">
        <v>849</v>
      </c>
      <c r="EH3" t="s">
        <v>850</v>
      </c>
      <c r="EI3" s="97" t="s">
        <v>851</v>
      </c>
      <c r="EJ3" s="97" t="s">
        <v>44</v>
      </c>
      <c r="EK3" s="97" t="s">
        <v>64</v>
      </c>
      <c r="EL3" s="40" t="s">
        <v>57</v>
      </c>
      <c r="EM3" s="40" t="s">
        <v>852</v>
      </c>
      <c r="EN3" s="40" t="s">
        <v>853</v>
      </c>
      <c r="EO3" s="40" t="s">
        <v>44</v>
      </c>
      <c r="EP3" s="33" t="s">
        <v>854</v>
      </c>
      <c r="EQ3" s="33" t="s">
        <v>108</v>
      </c>
      <c r="ER3" s="97" t="s">
        <v>1178</v>
      </c>
    </row>
    <row r="4" spans="1:148">
      <c r="A4" s="113" t="s">
        <v>855</v>
      </c>
      <c r="B4" s="113" t="s">
        <v>856</v>
      </c>
      <c r="C4" s="113"/>
      <c r="D4" s="113" t="s">
        <v>857</v>
      </c>
      <c r="E4" s="113" t="s">
        <v>858</v>
      </c>
      <c r="F4" s="113" t="s">
        <v>859</v>
      </c>
      <c r="G4" s="113" t="s">
        <v>860</v>
      </c>
      <c r="H4" s="113" t="s">
        <v>861</v>
      </c>
      <c r="I4" s="113" t="s">
        <v>862</v>
      </c>
      <c r="J4" s="114" t="s">
        <v>863</v>
      </c>
      <c r="K4" s="113" t="s">
        <v>743</v>
      </c>
      <c r="L4" s="113" t="s">
        <v>864</v>
      </c>
      <c r="M4" s="113" t="s">
        <v>865</v>
      </c>
      <c r="N4" s="113" t="s">
        <v>743</v>
      </c>
      <c r="O4" s="113" t="s">
        <v>865</v>
      </c>
      <c r="P4" s="113" t="s">
        <v>866</v>
      </c>
      <c r="Q4" s="113" t="s">
        <v>867</v>
      </c>
      <c r="R4" s="113"/>
      <c r="S4" s="113" t="s">
        <v>868</v>
      </c>
      <c r="T4" s="113" t="s">
        <v>869</v>
      </c>
      <c r="U4" s="113" t="s">
        <v>870</v>
      </c>
      <c r="V4" s="113" t="s">
        <v>870</v>
      </c>
      <c r="W4" s="113" t="s">
        <v>871</v>
      </c>
      <c r="X4" s="113" t="s">
        <v>872</v>
      </c>
      <c r="Y4" s="113" t="s">
        <v>873</v>
      </c>
      <c r="Z4" s="113" t="s">
        <v>874</v>
      </c>
      <c r="AA4" s="113" t="s">
        <v>875</v>
      </c>
      <c r="AB4" s="113"/>
      <c r="AC4" s="113" t="s">
        <v>876</v>
      </c>
      <c r="AD4" s="115"/>
      <c r="AE4" s="113"/>
      <c r="AF4" s="31" t="s">
        <v>877</v>
      </c>
      <c r="AG4" s="32" t="s">
        <v>877</v>
      </c>
      <c r="AH4" s="113" t="s">
        <v>50</v>
      </c>
      <c r="AI4" s="113" t="s">
        <v>878</v>
      </c>
      <c r="AJ4" s="113" t="s">
        <v>879</v>
      </c>
      <c r="AK4" s="116" t="s">
        <v>880</v>
      </c>
      <c r="AL4" s="116" t="s">
        <v>881</v>
      </c>
      <c r="AM4" s="117" t="s">
        <v>882</v>
      </c>
      <c r="AN4" s="118" t="s">
        <v>883</v>
      </c>
      <c r="AO4" s="117" t="s">
        <v>884</v>
      </c>
      <c r="AP4" s="117" t="s">
        <v>885</v>
      </c>
      <c r="AQ4" s="32"/>
      <c r="AR4" s="32" t="s">
        <v>886</v>
      </c>
      <c r="AS4" s="113"/>
      <c r="AT4" s="113" t="s">
        <v>887</v>
      </c>
      <c r="AU4" s="32"/>
      <c r="AV4" s="97" t="s">
        <v>888</v>
      </c>
      <c r="AW4" s="33" t="s">
        <v>889</v>
      </c>
      <c r="AX4" s="113" t="s">
        <v>890</v>
      </c>
      <c r="AY4" s="113" t="s">
        <v>891</v>
      </c>
      <c r="AZ4" s="113" t="s">
        <v>892</v>
      </c>
      <c r="BA4" s="116"/>
      <c r="BB4" s="34" t="s">
        <v>893</v>
      </c>
      <c r="BC4" s="34" t="s">
        <v>894</v>
      </c>
      <c r="BD4" s="34" t="s">
        <v>895</v>
      </c>
      <c r="BE4" s="33" t="s">
        <v>45</v>
      </c>
      <c r="BF4" s="32" t="s">
        <v>896</v>
      </c>
      <c r="BG4" s="116" t="s">
        <v>897</v>
      </c>
      <c r="BH4" s="116" t="s">
        <v>898</v>
      </c>
      <c r="BI4" s="33" t="s">
        <v>899</v>
      </c>
      <c r="BJ4" s="35" t="s">
        <v>900</v>
      </c>
      <c r="BK4" s="33" t="s">
        <v>60</v>
      </c>
      <c r="BL4" s="113"/>
      <c r="BM4" s="32" t="s">
        <v>901</v>
      </c>
      <c r="BN4" s="32" t="s">
        <v>901</v>
      </c>
      <c r="BO4" s="32" t="s">
        <v>901</v>
      </c>
      <c r="BP4" s="32" t="s">
        <v>901</v>
      </c>
      <c r="BQ4" s="32" t="s">
        <v>901</v>
      </c>
      <c r="BR4" s="113" t="s">
        <v>901</v>
      </c>
      <c r="BS4" s="32" t="s">
        <v>902</v>
      </c>
      <c r="BT4" s="32" t="s">
        <v>903</v>
      </c>
      <c r="BU4" s="32" t="s">
        <v>901</v>
      </c>
      <c r="BV4" s="32" t="s">
        <v>901</v>
      </c>
      <c r="BW4" s="32" t="s">
        <v>901</v>
      </c>
      <c r="BX4" s="113" t="s">
        <v>904</v>
      </c>
      <c r="BY4" s="116"/>
      <c r="BZ4" s="35" t="s">
        <v>905</v>
      </c>
      <c r="CA4" s="116" t="s">
        <v>906</v>
      </c>
      <c r="CB4" s="116" t="s">
        <v>907</v>
      </c>
      <c r="CC4" s="116"/>
      <c r="CD4" s="34"/>
      <c r="CE4" s="34"/>
      <c r="CF4" s="34"/>
      <c r="CG4" s="116" t="s">
        <v>908</v>
      </c>
      <c r="CH4" s="113" t="s">
        <v>909</v>
      </c>
      <c r="CI4" s="116" t="s">
        <v>910</v>
      </c>
      <c r="CJ4" s="113" t="s">
        <v>911</v>
      </c>
      <c r="CK4" s="32" t="s">
        <v>50</v>
      </c>
      <c r="CL4" s="32" t="s">
        <v>912</v>
      </c>
      <c r="CM4" s="32" t="s">
        <v>888</v>
      </c>
      <c r="CN4" s="113" t="s">
        <v>888</v>
      </c>
      <c r="CO4" s="32" t="s">
        <v>913</v>
      </c>
      <c r="CP4" s="32" t="s">
        <v>914</v>
      </c>
      <c r="CQ4" s="32" t="s">
        <v>915</v>
      </c>
      <c r="CR4" s="32" t="s">
        <v>916</v>
      </c>
      <c r="CS4" s="98" t="s">
        <v>917</v>
      </c>
      <c r="CT4" s="32"/>
      <c r="CU4" s="117" t="s">
        <v>918</v>
      </c>
      <c r="CV4" s="117"/>
      <c r="CW4" s="113" t="s">
        <v>919</v>
      </c>
      <c r="CX4" s="34" t="s">
        <v>920</v>
      </c>
      <c r="CY4" s="34"/>
      <c r="CZ4" s="32" t="s">
        <v>921</v>
      </c>
      <c r="DA4" s="32" t="s">
        <v>922</v>
      </c>
      <c r="DB4" s="32" t="s">
        <v>923</v>
      </c>
      <c r="DC4" s="116" t="s">
        <v>924</v>
      </c>
      <c r="DD4" s="33" t="s">
        <v>101</v>
      </c>
      <c r="DE4" s="33" t="s">
        <v>107</v>
      </c>
      <c r="DF4" s="32" t="s">
        <v>925</v>
      </c>
      <c r="DG4" s="35" t="s">
        <v>816</v>
      </c>
      <c r="DH4" s="113" t="s">
        <v>910</v>
      </c>
      <c r="DI4" s="116" t="s">
        <v>926</v>
      </c>
      <c r="DJ4" s="116" t="s">
        <v>927</v>
      </c>
      <c r="DK4" s="32" t="s">
        <v>928</v>
      </c>
      <c r="DL4" s="113" t="s">
        <v>929</v>
      </c>
      <c r="DM4" s="116" t="s">
        <v>930</v>
      </c>
      <c r="DN4" s="34" t="s">
        <v>931</v>
      </c>
      <c r="DO4" s="113" t="s">
        <v>932</v>
      </c>
      <c r="DP4" s="36">
        <v>900</v>
      </c>
      <c r="DQ4" s="36" t="s">
        <v>933</v>
      </c>
      <c r="DR4" s="116"/>
      <c r="DS4" s="32" t="s">
        <v>934</v>
      </c>
      <c r="DT4" s="32" t="s">
        <v>935</v>
      </c>
      <c r="DU4" s="32" t="s">
        <v>936</v>
      </c>
      <c r="DV4" s="32" t="s">
        <v>937</v>
      </c>
      <c r="DW4" s="32" t="s">
        <v>938</v>
      </c>
      <c r="DX4" s="32" t="s">
        <v>939</v>
      </c>
      <c r="DY4" s="32" t="s">
        <v>940</v>
      </c>
      <c r="DZ4" s="32"/>
      <c r="EA4" s="32" t="s">
        <v>941</v>
      </c>
      <c r="EB4" s="32" t="s">
        <v>942</v>
      </c>
      <c r="EC4" t="s">
        <v>943</v>
      </c>
      <c r="ED4" s="32" t="s">
        <v>944</v>
      </c>
      <c r="EE4" s="97" t="s">
        <v>945</v>
      </c>
      <c r="EF4" s="97" t="s">
        <v>946</v>
      </c>
      <c r="EG4"/>
      <c r="EH4"/>
      <c r="EI4" s="97" t="s">
        <v>947</v>
      </c>
      <c r="EJ4" s="97" t="s">
        <v>47</v>
      </c>
      <c r="EK4" s="97" t="s">
        <v>56</v>
      </c>
      <c r="EL4" s="33" t="s">
        <v>45</v>
      </c>
      <c r="EM4" s="33" t="s">
        <v>948</v>
      </c>
      <c r="EN4" s="33"/>
      <c r="EO4" s="33" t="s">
        <v>50</v>
      </c>
      <c r="EQ4" s="33" t="s">
        <v>109</v>
      </c>
      <c r="ER4" s="97" t="s">
        <v>1179</v>
      </c>
    </row>
    <row r="5" spans="1:148">
      <c r="A5" s="113" t="s">
        <v>949</v>
      </c>
      <c r="B5" s="113" t="s">
        <v>950</v>
      </c>
      <c r="C5" s="113"/>
      <c r="D5" s="113"/>
      <c r="E5" s="113" t="s">
        <v>951</v>
      </c>
      <c r="F5" s="113"/>
      <c r="G5" s="113"/>
      <c r="H5" s="113" t="s">
        <v>952</v>
      </c>
      <c r="I5" s="113" t="s">
        <v>953</v>
      </c>
      <c r="J5" s="114">
        <v>2</v>
      </c>
      <c r="K5" s="113" t="s">
        <v>954</v>
      </c>
      <c r="L5" s="113" t="s">
        <v>955</v>
      </c>
      <c r="M5" s="113" t="s">
        <v>956</v>
      </c>
      <c r="N5" s="113" t="s">
        <v>954</v>
      </c>
      <c r="O5" s="113" t="s">
        <v>956</v>
      </c>
      <c r="P5" s="113" t="s">
        <v>957</v>
      </c>
      <c r="Q5" s="113" t="s">
        <v>958</v>
      </c>
      <c r="R5" s="113"/>
      <c r="S5" s="113" t="s">
        <v>959</v>
      </c>
      <c r="T5" s="113"/>
      <c r="U5" s="113" t="s">
        <v>960</v>
      </c>
      <c r="V5" s="113" t="s">
        <v>961</v>
      </c>
      <c r="W5" s="113" t="s">
        <v>962</v>
      </c>
      <c r="X5" s="113" t="s">
        <v>963</v>
      </c>
      <c r="Y5" s="113" t="s">
        <v>928</v>
      </c>
      <c r="Z5" s="113" t="s">
        <v>964</v>
      </c>
      <c r="AA5" s="113"/>
      <c r="AB5" s="113"/>
      <c r="AC5" s="113" t="s">
        <v>965</v>
      </c>
      <c r="AD5" s="115"/>
      <c r="AE5" s="113"/>
      <c r="AF5" s="31" t="s">
        <v>966</v>
      </c>
      <c r="AG5" s="32" t="s">
        <v>967</v>
      </c>
      <c r="AH5" s="113"/>
      <c r="AI5" s="113" t="s">
        <v>968</v>
      </c>
      <c r="AJ5" s="113" t="s">
        <v>969</v>
      </c>
      <c r="AK5" s="116"/>
      <c r="AL5" s="116" t="s">
        <v>970</v>
      </c>
      <c r="AM5" s="117" t="s">
        <v>971</v>
      </c>
      <c r="AN5" s="118" t="s">
        <v>972</v>
      </c>
      <c r="AO5" s="117" t="s">
        <v>973</v>
      </c>
      <c r="AP5" s="117"/>
      <c r="AQ5" s="32"/>
      <c r="AR5" s="32" t="s">
        <v>963</v>
      </c>
      <c r="AS5" s="113"/>
      <c r="AT5" s="113" t="s">
        <v>974</v>
      </c>
      <c r="AU5" s="32"/>
      <c r="AV5" s="97" t="s">
        <v>975</v>
      </c>
      <c r="AW5" s="33"/>
      <c r="AX5" s="113"/>
      <c r="AY5" s="113" t="s">
        <v>976</v>
      </c>
      <c r="AZ5" s="113" t="s">
        <v>977</v>
      </c>
      <c r="BA5" s="116"/>
      <c r="BB5" s="34" t="s">
        <v>978</v>
      </c>
      <c r="BC5" s="34" t="s">
        <v>979</v>
      </c>
      <c r="BD5" s="34" t="s">
        <v>980</v>
      </c>
      <c r="BE5" s="33" t="s">
        <v>46</v>
      </c>
      <c r="BF5" s="32" t="s">
        <v>981</v>
      </c>
      <c r="BG5" s="116" t="s">
        <v>982</v>
      </c>
      <c r="BH5" s="116"/>
      <c r="BI5" s="33" t="s">
        <v>663</v>
      </c>
      <c r="BJ5" s="37"/>
      <c r="BK5" s="33" t="s">
        <v>983</v>
      </c>
      <c r="BL5" s="113"/>
      <c r="BM5" s="32" t="s">
        <v>984</v>
      </c>
      <c r="BN5" s="32" t="s">
        <v>984</v>
      </c>
      <c r="BO5" s="32" t="s">
        <v>984</v>
      </c>
      <c r="BP5" s="32" t="s">
        <v>984</v>
      </c>
      <c r="BQ5" s="32" t="s">
        <v>984</v>
      </c>
      <c r="BR5" s="113" t="s">
        <v>985</v>
      </c>
      <c r="BS5" s="32"/>
      <c r="BT5" s="32" t="s">
        <v>901</v>
      </c>
      <c r="BU5" s="32" t="s">
        <v>984</v>
      </c>
      <c r="BV5" s="32" t="s">
        <v>984</v>
      </c>
      <c r="BW5" s="32" t="s">
        <v>984</v>
      </c>
      <c r="BX5" s="113" t="s">
        <v>986</v>
      </c>
      <c r="BY5" s="116"/>
      <c r="BZ5" s="35" t="s">
        <v>952</v>
      </c>
      <c r="CA5" s="116" t="s">
        <v>987</v>
      </c>
      <c r="CB5" s="116"/>
      <c r="CC5" s="116"/>
      <c r="CD5" s="34"/>
      <c r="CE5" s="34"/>
      <c r="CF5" s="34"/>
      <c r="CG5" s="116" t="s">
        <v>988</v>
      </c>
      <c r="CH5" s="113" t="s">
        <v>989</v>
      </c>
      <c r="CI5" s="116" t="s">
        <v>990</v>
      </c>
      <c r="CJ5" s="113"/>
      <c r="CK5" s="32"/>
      <c r="CL5" s="32" t="s">
        <v>233</v>
      </c>
      <c r="CM5" s="32" t="s">
        <v>975</v>
      </c>
      <c r="CN5" s="113" t="s">
        <v>975</v>
      </c>
      <c r="CO5" s="32" t="s">
        <v>991</v>
      </c>
      <c r="CP5" s="32" t="s">
        <v>992</v>
      </c>
      <c r="CQ5" s="32"/>
      <c r="CR5" s="32"/>
      <c r="CS5" s="98" t="s">
        <v>993</v>
      </c>
      <c r="CT5" s="32"/>
      <c r="CU5" s="117" t="s">
        <v>994</v>
      </c>
      <c r="CV5" s="117"/>
      <c r="CW5" s="113" t="s">
        <v>995</v>
      </c>
      <c r="CX5" s="34"/>
      <c r="CY5" s="34"/>
      <c r="CZ5" s="32" t="s">
        <v>996</v>
      </c>
      <c r="DA5" s="32" t="s">
        <v>997</v>
      </c>
      <c r="DB5" s="32" t="s">
        <v>998</v>
      </c>
      <c r="DC5" s="116"/>
      <c r="DD5" s="33" t="s">
        <v>102</v>
      </c>
      <c r="DE5" s="33" t="s">
        <v>106</v>
      </c>
      <c r="DF5" s="32" t="s">
        <v>999</v>
      </c>
      <c r="DG5" s="35"/>
      <c r="DH5" s="113" t="s">
        <v>990</v>
      </c>
      <c r="DI5" s="116" t="s">
        <v>1000</v>
      </c>
      <c r="DJ5" s="116"/>
      <c r="DK5" s="32" t="s">
        <v>1001</v>
      </c>
      <c r="DL5" s="113"/>
      <c r="DM5" s="116" t="s">
        <v>1002</v>
      </c>
      <c r="DN5" s="34"/>
      <c r="DO5" s="113" t="s">
        <v>1003</v>
      </c>
      <c r="DP5" s="36">
        <v>5000</v>
      </c>
      <c r="DQ5" s="36"/>
      <c r="DR5" s="116"/>
      <c r="DS5" s="32" t="s">
        <v>1004</v>
      </c>
      <c r="DT5" s="32"/>
      <c r="DU5" s="32" t="s">
        <v>1005</v>
      </c>
      <c r="DV5" s="32" t="s">
        <v>1006</v>
      </c>
      <c r="EB5" s="97" t="s">
        <v>1007</v>
      </c>
      <c r="EC5" t="s">
        <v>1008</v>
      </c>
      <c r="ED5"/>
      <c r="EF5" s="97" t="s">
        <v>1009</v>
      </c>
      <c r="EG5"/>
      <c r="EH5"/>
      <c r="EI5"/>
      <c r="EJ5" t="s">
        <v>50</v>
      </c>
      <c r="EK5" s="97" t="s">
        <v>58</v>
      </c>
      <c r="EL5" s="33"/>
      <c r="EM5" s="33" t="s">
        <v>1010</v>
      </c>
      <c r="EN5" s="33"/>
      <c r="EO5" s="33" t="s">
        <v>43</v>
      </c>
      <c r="EQ5" t="s">
        <v>1011</v>
      </c>
      <c r="ER5" s="97" t="s">
        <v>1180</v>
      </c>
    </row>
    <row r="6" spans="1:148">
      <c r="A6" s="113" t="s">
        <v>1012</v>
      </c>
      <c r="B6" s="113" t="s">
        <v>1013</v>
      </c>
      <c r="C6" s="113"/>
      <c r="D6" s="113"/>
      <c r="E6" s="113" t="s">
        <v>1014</v>
      </c>
      <c r="F6" s="113"/>
      <c r="G6" s="113"/>
      <c r="H6" s="113" t="s">
        <v>1015</v>
      </c>
      <c r="I6" s="113" t="s">
        <v>1016</v>
      </c>
      <c r="J6" s="114">
        <v>3</v>
      </c>
      <c r="K6" s="113" t="s">
        <v>1017</v>
      </c>
      <c r="L6" s="113" t="s">
        <v>1018</v>
      </c>
      <c r="M6" s="113" t="s">
        <v>1019</v>
      </c>
      <c r="N6" s="113" t="s">
        <v>1016</v>
      </c>
      <c r="O6" s="113" t="s">
        <v>216</v>
      </c>
      <c r="P6" s="113" t="s">
        <v>996</v>
      </c>
      <c r="Q6" s="113" t="s">
        <v>996</v>
      </c>
      <c r="R6" s="113"/>
      <c r="S6" s="113" t="s">
        <v>1020</v>
      </c>
      <c r="T6" s="113"/>
      <c r="U6" s="113" t="s">
        <v>961</v>
      </c>
      <c r="V6" s="113"/>
      <c r="W6" s="113"/>
      <c r="X6" s="113" t="s">
        <v>1021</v>
      </c>
      <c r="Y6" s="113"/>
      <c r="Z6" s="113"/>
      <c r="AA6" s="113"/>
      <c r="AB6" s="113"/>
      <c r="AC6" s="113"/>
      <c r="AD6" s="115"/>
      <c r="AE6" s="113"/>
      <c r="AF6" s="31"/>
      <c r="AG6" s="32" t="s">
        <v>1022</v>
      </c>
      <c r="AH6" s="113"/>
      <c r="AI6" s="113"/>
      <c r="AJ6" s="113" t="s">
        <v>1023</v>
      </c>
      <c r="AK6" s="116"/>
      <c r="AL6" s="116"/>
      <c r="AM6" s="38"/>
      <c r="AN6" s="118"/>
      <c r="AO6" s="117"/>
      <c r="AP6" s="117"/>
      <c r="AQ6" s="32"/>
      <c r="AR6" s="32" t="s">
        <v>1021</v>
      </c>
      <c r="AS6" s="113"/>
      <c r="AT6" s="113" t="s">
        <v>1024</v>
      </c>
      <c r="AU6" s="32"/>
      <c r="AV6" s="97" t="s">
        <v>1025</v>
      </c>
      <c r="AW6" s="33"/>
      <c r="AX6" s="113"/>
      <c r="AY6" s="113" t="s">
        <v>1026</v>
      </c>
      <c r="AZ6" s="113" t="s">
        <v>1027</v>
      </c>
      <c r="BA6" s="116"/>
      <c r="BB6" s="34"/>
      <c r="BC6" s="34"/>
      <c r="BD6" s="34" t="s">
        <v>1028</v>
      </c>
      <c r="BE6" s="33"/>
      <c r="BF6" s="32" t="s">
        <v>1029</v>
      </c>
      <c r="BG6" s="116"/>
      <c r="BH6" s="116"/>
      <c r="BI6" s="33"/>
      <c r="BJ6" s="37"/>
      <c r="BK6" s="33" t="s">
        <v>1030</v>
      </c>
      <c r="BL6" s="113"/>
      <c r="BM6" s="32"/>
      <c r="BN6" s="32"/>
      <c r="BO6" s="32"/>
      <c r="BP6" s="32"/>
      <c r="BQ6" s="32"/>
      <c r="BR6" s="113"/>
      <c r="BS6" s="32"/>
      <c r="BT6" s="32" t="s">
        <v>984</v>
      </c>
      <c r="BU6" s="32"/>
      <c r="BV6" s="32"/>
      <c r="BW6" s="113"/>
      <c r="BX6" s="113"/>
      <c r="BY6" s="116"/>
      <c r="BZ6" s="35" t="s">
        <v>1015</v>
      </c>
      <c r="CA6" s="116"/>
      <c r="CB6" s="116"/>
      <c r="CC6" s="116"/>
      <c r="CD6" s="34"/>
      <c r="CE6" s="34"/>
      <c r="CF6" s="34"/>
      <c r="CG6" s="116" t="s">
        <v>1031</v>
      </c>
      <c r="CH6" s="113" t="s">
        <v>1032</v>
      </c>
      <c r="CI6" s="116" t="s">
        <v>1033</v>
      </c>
      <c r="CJ6" s="113"/>
      <c r="CK6" s="32"/>
      <c r="CL6" s="32" t="s">
        <v>237</v>
      </c>
      <c r="CM6" s="32" t="s">
        <v>1025</v>
      </c>
      <c r="CN6" s="113" t="s">
        <v>1025</v>
      </c>
      <c r="CO6" s="32" t="s">
        <v>1034</v>
      </c>
      <c r="CP6" s="32" t="s">
        <v>1035</v>
      </c>
      <c r="CQ6" s="32"/>
      <c r="CR6" s="32"/>
      <c r="CS6" s="98" t="s">
        <v>1036</v>
      </c>
      <c r="CT6" s="32"/>
      <c r="CU6" s="117"/>
      <c r="CV6" s="117"/>
      <c r="CW6" s="113"/>
      <c r="CX6" s="34"/>
      <c r="CY6" s="34"/>
      <c r="CZ6" s="32" t="s">
        <v>1037</v>
      </c>
      <c r="DA6" s="32"/>
      <c r="DB6" s="32"/>
      <c r="DC6" s="116"/>
      <c r="DD6" s="33"/>
      <c r="DE6" s="33"/>
      <c r="DF6" s="32" t="s">
        <v>1038</v>
      </c>
      <c r="DG6" s="35"/>
      <c r="DH6" s="113" t="s">
        <v>1033</v>
      </c>
      <c r="DI6" s="116" t="s">
        <v>1039</v>
      </c>
      <c r="DJ6" s="116"/>
      <c r="DK6" s="32"/>
      <c r="DL6" s="113"/>
      <c r="DM6" s="116"/>
      <c r="DN6" s="34"/>
      <c r="DO6" s="113"/>
      <c r="DP6" s="36" t="s">
        <v>222</v>
      </c>
      <c r="DQ6" s="36"/>
      <c r="DR6" s="116"/>
      <c r="DS6" s="32" t="s">
        <v>1040</v>
      </c>
      <c r="DT6" s="32"/>
      <c r="DU6" s="32"/>
      <c r="DV6" s="32" t="s">
        <v>1041</v>
      </c>
      <c r="EB6" s="97" t="s">
        <v>1042</v>
      </c>
      <c r="EG6"/>
      <c r="EH6"/>
      <c r="EJ6" s="97" t="s">
        <v>49</v>
      </c>
      <c r="EK6" s="97" t="s">
        <v>59</v>
      </c>
      <c r="EL6" s="33"/>
      <c r="EM6" s="33"/>
      <c r="EN6" s="33"/>
      <c r="EO6" s="33"/>
      <c r="EQ6" t="s">
        <v>111</v>
      </c>
      <c r="ER6" s="97" t="s">
        <v>1181</v>
      </c>
    </row>
    <row r="7" spans="1:148">
      <c r="A7" s="113" t="s">
        <v>1043</v>
      </c>
      <c r="B7" s="113"/>
      <c r="C7" s="113"/>
      <c r="D7" s="113"/>
      <c r="E7" s="113"/>
      <c r="F7" s="113"/>
      <c r="G7" s="113"/>
      <c r="H7" s="113"/>
      <c r="I7" s="113" t="s">
        <v>1044</v>
      </c>
      <c r="J7" s="114">
        <v>4</v>
      </c>
      <c r="K7" s="113" t="s">
        <v>1016</v>
      </c>
      <c r="L7" s="113" t="s">
        <v>956</v>
      </c>
      <c r="M7" s="113" t="s">
        <v>1045</v>
      </c>
      <c r="N7" s="113" t="s">
        <v>1045</v>
      </c>
      <c r="O7" s="113" t="s">
        <v>225</v>
      </c>
      <c r="P7" s="113" t="s">
        <v>1046</v>
      </c>
      <c r="Q7" s="113" t="s">
        <v>1047</v>
      </c>
      <c r="R7" s="113"/>
      <c r="S7" s="113" t="s">
        <v>1048</v>
      </c>
      <c r="T7" s="113"/>
      <c r="U7" s="113" t="s">
        <v>1049</v>
      </c>
      <c r="V7" s="113"/>
      <c r="W7" s="113"/>
      <c r="X7" s="113" t="s">
        <v>1050</v>
      </c>
      <c r="Y7" s="113"/>
      <c r="Z7" s="113"/>
      <c r="AA7" s="113"/>
      <c r="AB7" s="113"/>
      <c r="AC7" s="113"/>
      <c r="AD7" s="115"/>
      <c r="AE7" s="113"/>
      <c r="AF7" s="31"/>
      <c r="AG7" s="32"/>
      <c r="AH7" s="113"/>
      <c r="AI7" s="113"/>
      <c r="AJ7" s="113" t="s">
        <v>1051</v>
      </c>
      <c r="AK7" s="116"/>
      <c r="AL7" s="116"/>
      <c r="AM7" s="38"/>
      <c r="AN7" s="118"/>
      <c r="AO7" s="117"/>
      <c r="AP7" s="117"/>
      <c r="AQ7" s="32"/>
      <c r="AR7" s="32" t="s">
        <v>1050</v>
      </c>
      <c r="AS7" s="113"/>
      <c r="AT7" s="113" t="s">
        <v>1052</v>
      </c>
      <c r="AU7" s="32"/>
      <c r="AV7" s="97" t="s">
        <v>981</v>
      </c>
      <c r="AW7" s="33"/>
      <c r="AX7" s="113"/>
      <c r="AY7" s="113" t="s">
        <v>1053</v>
      </c>
      <c r="AZ7" s="113" t="s">
        <v>1054</v>
      </c>
      <c r="BA7" s="116"/>
      <c r="BB7" s="34"/>
      <c r="BC7" s="34"/>
      <c r="BD7" s="34" t="s">
        <v>1055</v>
      </c>
      <c r="BE7" s="33"/>
      <c r="BF7" s="32"/>
      <c r="BG7" s="116"/>
      <c r="BH7" s="116"/>
      <c r="BI7" s="33"/>
      <c r="BJ7" s="37"/>
      <c r="BK7" s="33" t="s">
        <v>63</v>
      </c>
      <c r="BL7" s="113"/>
      <c r="BM7" s="32"/>
      <c r="BN7" s="32"/>
      <c r="BO7" s="32"/>
      <c r="BP7" s="32"/>
      <c r="BQ7" s="32"/>
      <c r="BR7" s="113"/>
      <c r="BS7" s="32"/>
      <c r="BT7" s="32"/>
      <c r="BU7" s="32"/>
      <c r="BV7" s="32"/>
      <c r="BW7" s="113"/>
      <c r="BX7" s="113"/>
      <c r="BY7" s="116"/>
      <c r="BZ7" s="35"/>
      <c r="CA7" s="116"/>
      <c r="CB7" s="116"/>
      <c r="CC7" s="116"/>
      <c r="CD7" s="34"/>
      <c r="CE7" s="34"/>
      <c r="CF7" s="34"/>
      <c r="CG7" s="116" t="s">
        <v>1056</v>
      </c>
      <c r="CH7" s="113"/>
      <c r="CI7" s="116"/>
      <c r="CJ7" s="113"/>
      <c r="CK7" s="32"/>
      <c r="CL7" s="32" t="s">
        <v>1057</v>
      </c>
      <c r="CM7" s="32" t="s">
        <v>981</v>
      </c>
      <c r="CN7" s="113" t="s">
        <v>981</v>
      </c>
      <c r="CO7" s="32" t="s">
        <v>1058</v>
      </c>
      <c r="CP7" s="32" t="s">
        <v>1059</v>
      </c>
      <c r="CQ7" s="32"/>
      <c r="CR7" s="32"/>
      <c r="CS7" s="98" t="s">
        <v>1060</v>
      </c>
      <c r="CT7" s="32"/>
      <c r="CU7" s="117"/>
      <c r="CV7" s="117"/>
      <c r="CW7" s="113"/>
      <c r="CX7" s="34"/>
      <c r="CY7" s="34"/>
      <c r="CZ7" s="32" t="s">
        <v>1061</v>
      </c>
      <c r="DA7" s="32"/>
      <c r="DB7" s="32"/>
      <c r="DC7" s="116"/>
      <c r="DD7" s="33"/>
      <c r="DE7" s="33"/>
      <c r="DF7" s="32" t="s">
        <v>1062</v>
      </c>
      <c r="DG7" s="35"/>
      <c r="DH7" s="113"/>
      <c r="DI7" s="116"/>
      <c r="DJ7" s="116"/>
      <c r="DK7" s="32"/>
      <c r="DL7" s="113"/>
      <c r="DM7" s="116"/>
      <c r="DN7" s="34"/>
      <c r="DO7" s="113"/>
      <c r="DP7" s="36"/>
      <c r="DQ7" s="36"/>
      <c r="DR7" s="116"/>
      <c r="DS7" s="32" t="s">
        <v>1063</v>
      </c>
      <c r="DT7" s="32"/>
      <c r="DU7" s="32"/>
      <c r="DV7" s="32" t="s">
        <v>216</v>
      </c>
      <c r="EG7"/>
      <c r="EH7"/>
      <c r="EJ7" s="97" t="s">
        <v>1210</v>
      </c>
      <c r="EK7" s="97" t="s">
        <v>61</v>
      </c>
      <c r="EL7" s="33"/>
      <c r="EM7" s="33"/>
      <c r="EN7" s="33"/>
      <c r="EO7" s="33"/>
      <c r="EQ7" s="33" t="s">
        <v>1064</v>
      </c>
      <c r="ER7" s="97" t="s">
        <v>1182</v>
      </c>
    </row>
    <row r="8" spans="1:148">
      <c r="A8" s="113" t="s">
        <v>1065</v>
      </c>
      <c r="B8" s="113"/>
      <c r="C8" s="113"/>
      <c r="D8" s="113"/>
      <c r="E8" s="113"/>
      <c r="F8" s="113"/>
      <c r="G8" s="113"/>
      <c r="H8" s="113"/>
      <c r="I8" s="113" t="s">
        <v>1066</v>
      </c>
      <c r="J8" s="114">
        <v>5</v>
      </c>
      <c r="K8" s="113" t="s">
        <v>299</v>
      </c>
      <c r="L8" s="113" t="s">
        <v>216</v>
      </c>
      <c r="M8" s="113" t="s">
        <v>1067</v>
      </c>
      <c r="N8" s="113" t="s">
        <v>1068</v>
      </c>
      <c r="O8" s="113" t="s">
        <v>1045</v>
      </c>
      <c r="P8" s="113" t="s">
        <v>1069</v>
      </c>
      <c r="Q8" s="113" t="s">
        <v>1069</v>
      </c>
      <c r="R8" s="113"/>
      <c r="S8" s="113" t="s">
        <v>1070</v>
      </c>
      <c r="T8" s="113"/>
      <c r="U8" s="113"/>
      <c r="V8" s="113"/>
      <c r="W8" s="113"/>
      <c r="X8" s="113" t="s">
        <v>1071</v>
      </c>
      <c r="Y8" s="113"/>
      <c r="Z8" s="113"/>
      <c r="AA8" s="113"/>
      <c r="AB8" s="113"/>
      <c r="AC8" s="113"/>
      <c r="AD8" s="115"/>
      <c r="AE8" s="113"/>
      <c r="AF8" s="31"/>
      <c r="AG8" s="32"/>
      <c r="AH8" s="113"/>
      <c r="AI8" s="113"/>
      <c r="AJ8" s="113" t="s">
        <v>1072</v>
      </c>
      <c r="AK8" s="116"/>
      <c r="AL8" s="116"/>
      <c r="AM8" s="38"/>
      <c r="AN8" s="118"/>
      <c r="AO8" s="117"/>
      <c r="AP8" s="117"/>
      <c r="AQ8" s="32"/>
      <c r="AR8" s="32" t="s">
        <v>1071</v>
      </c>
      <c r="AS8" s="113"/>
      <c r="AT8" s="113" t="s">
        <v>1073</v>
      </c>
      <c r="AU8" s="32"/>
      <c r="AV8" s="97" t="s">
        <v>779</v>
      </c>
      <c r="AW8" s="33"/>
      <c r="AX8" s="113"/>
      <c r="AY8" s="113"/>
      <c r="AZ8" s="113"/>
      <c r="BA8" s="116"/>
      <c r="BB8" s="34"/>
      <c r="BC8" s="34"/>
      <c r="BD8" s="34" t="s">
        <v>1074</v>
      </c>
      <c r="BE8" s="33"/>
      <c r="BF8" s="32"/>
      <c r="BG8" s="116"/>
      <c r="BH8" s="116"/>
      <c r="BI8" s="33"/>
      <c r="BJ8" s="37"/>
      <c r="BK8" s="33"/>
      <c r="BL8" s="32"/>
      <c r="BM8" s="32"/>
      <c r="BN8" s="32"/>
      <c r="BO8" s="32"/>
      <c r="BP8" s="32"/>
      <c r="BQ8" s="32"/>
      <c r="BR8" s="32"/>
      <c r="BS8" s="32"/>
      <c r="BT8" s="32"/>
      <c r="BU8" s="32"/>
      <c r="BV8" s="32"/>
      <c r="BW8" s="113"/>
      <c r="BX8" s="32"/>
      <c r="BY8" s="32"/>
      <c r="BZ8" s="35"/>
      <c r="CA8" s="116"/>
      <c r="CB8" s="116"/>
      <c r="CC8" s="116"/>
      <c r="CD8" s="34"/>
      <c r="CE8" s="34"/>
      <c r="CF8" s="34"/>
      <c r="CG8" s="116" t="s">
        <v>1075</v>
      </c>
      <c r="CH8" s="113"/>
      <c r="CI8" s="116"/>
      <c r="CJ8" s="113"/>
      <c r="CK8" s="32"/>
      <c r="CL8" s="32" t="s">
        <v>1076</v>
      </c>
      <c r="CM8" s="32" t="s">
        <v>779</v>
      </c>
      <c r="CN8" s="113" t="s">
        <v>779</v>
      </c>
      <c r="CO8" s="32" t="s">
        <v>1077</v>
      </c>
      <c r="CP8" s="32"/>
      <c r="CQ8" s="32"/>
      <c r="CR8" s="32"/>
      <c r="CS8" s="35"/>
      <c r="CT8" s="32"/>
      <c r="CU8" s="117"/>
      <c r="CV8" s="117"/>
      <c r="CW8" s="113"/>
      <c r="CX8" s="34"/>
      <c r="CY8" s="34"/>
      <c r="CZ8" s="32"/>
      <c r="DA8" s="32"/>
      <c r="DB8" s="32"/>
      <c r="DC8" s="116"/>
      <c r="DD8" s="33"/>
      <c r="DE8" s="33"/>
      <c r="DF8" s="32"/>
      <c r="DG8" s="35"/>
      <c r="DH8" s="113"/>
      <c r="DI8" s="116"/>
      <c r="DJ8" s="116"/>
      <c r="DK8" s="32"/>
      <c r="DL8" s="113"/>
      <c r="DM8" s="116"/>
      <c r="DN8" s="34"/>
      <c r="DO8" s="113"/>
      <c r="DP8" s="32"/>
      <c r="DQ8" s="32"/>
      <c r="DR8" s="116"/>
      <c r="DS8" s="32" t="s">
        <v>1078</v>
      </c>
      <c r="DT8" s="32"/>
      <c r="DU8" s="32"/>
      <c r="DV8" s="32" t="s">
        <v>225</v>
      </c>
      <c r="EG8"/>
      <c r="EH8"/>
      <c r="EK8" s="97" t="s">
        <v>62</v>
      </c>
      <c r="EL8" s="33"/>
      <c r="EM8" s="33"/>
      <c r="EN8" s="33"/>
      <c r="EO8" s="33"/>
      <c r="EQ8" s="33" t="s">
        <v>110</v>
      </c>
      <c r="ER8" s="97" t="s">
        <v>1183</v>
      </c>
    </row>
    <row r="9" spans="1:148">
      <c r="A9" s="113" t="s">
        <v>1079</v>
      </c>
      <c r="B9" s="113"/>
      <c r="C9" s="113"/>
      <c r="D9" s="113"/>
      <c r="E9" s="113"/>
      <c r="F9" s="113"/>
      <c r="G9" s="113"/>
      <c r="H9" s="113"/>
      <c r="I9" s="113"/>
      <c r="J9" s="114">
        <v>6</v>
      </c>
      <c r="K9" s="113" t="s">
        <v>1068</v>
      </c>
      <c r="L9" s="113" t="s">
        <v>225</v>
      </c>
      <c r="M9" s="113"/>
      <c r="N9" s="113" t="s">
        <v>1080</v>
      </c>
      <c r="O9" s="113" t="s">
        <v>1067</v>
      </c>
      <c r="P9" s="113"/>
      <c r="Q9" s="113"/>
      <c r="R9" s="113"/>
      <c r="S9" s="113" t="s">
        <v>1081</v>
      </c>
      <c r="T9" s="113"/>
      <c r="U9" s="113"/>
      <c r="V9" s="113"/>
      <c r="W9" s="113"/>
      <c r="X9" s="113" t="s">
        <v>1082</v>
      </c>
      <c r="Y9" s="113"/>
      <c r="Z9" s="113"/>
      <c r="AA9" s="113"/>
      <c r="AB9" s="113"/>
      <c r="AC9" s="113"/>
      <c r="AD9" s="115"/>
      <c r="AE9" s="113"/>
      <c r="AF9" s="31"/>
      <c r="AG9" s="32"/>
      <c r="AH9" s="113"/>
      <c r="AI9" s="113"/>
      <c r="AJ9" s="113" t="s">
        <v>1083</v>
      </c>
      <c r="AK9" s="116"/>
      <c r="AL9" s="116"/>
      <c r="AM9" s="38"/>
      <c r="AN9" s="118"/>
      <c r="AO9" s="117"/>
      <c r="AP9" s="117"/>
      <c r="AQ9" s="32"/>
      <c r="AR9" s="32" t="s">
        <v>1082</v>
      </c>
      <c r="AS9" s="113"/>
      <c r="AT9" s="113" t="s">
        <v>1084</v>
      </c>
      <c r="AU9" s="32"/>
      <c r="AV9" s="97" t="s">
        <v>1085</v>
      </c>
      <c r="AW9" s="33"/>
      <c r="AX9" s="113"/>
      <c r="AY9" s="113"/>
      <c r="AZ9" s="113"/>
      <c r="BA9" s="116"/>
      <c r="BB9" s="34"/>
      <c r="BC9" s="34"/>
      <c r="BD9" s="34" t="s">
        <v>1086</v>
      </c>
      <c r="BE9" s="33"/>
      <c r="BF9" s="32"/>
      <c r="BG9" s="116"/>
      <c r="BH9" s="116"/>
      <c r="BI9" s="33"/>
      <c r="BJ9" s="37"/>
      <c r="BK9" s="33"/>
      <c r="BL9" s="32"/>
      <c r="BM9" s="32"/>
      <c r="BN9" s="32"/>
      <c r="BO9" s="32"/>
      <c r="BP9" s="32"/>
      <c r="BQ9" s="32"/>
      <c r="BR9" s="32"/>
      <c r="BS9" s="32"/>
      <c r="BT9" s="32"/>
      <c r="BU9" s="32"/>
      <c r="BV9" s="32"/>
      <c r="BW9" s="113"/>
      <c r="BX9" s="32"/>
      <c r="BY9" s="32"/>
      <c r="BZ9" s="35"/>
      <c r="CA9" s="116"/>
      <c r="CB9" s="116"/>
      <c r="CC9" s="116"/>
      <c r="CD9" s="34"/>
      <c r="CE9" s="34"/>
      <c r="CF9" s="34"/>
      <c r="CG9" s="116" t="s">
        <v>1087</v>
      </c>
      <c r="CH9" s="113"/>
      <c r="CI9" s="116"/>
      <c r="CJ9" s="113"/>
      <c r="CK9" s="32"/>
      <c r="CL9" s="32" t="s">
        <v>216</v>
      </c>
      <c r="CM9" s="32"/>
      <c r="CN9" s="113" t="s">
        <v>1085</v>
      </c>
      <c r="CO9" s="32" t="s">
        <v>1088</v>
      </c>
      <c r="CP9" s="32"/>
      <c r="CQ9" s="32"/>
      <c r="CR9" s="32"/>
      <c r="CS9" s="35"/>
      <c r="CT9" s="32"/>
      <c r="CU9" s="117"/>
      <c r="CV9" s="117"/>
      <c r="CW9" s="113"/>
      <c r="CX9" s="34"/>
      <c r="CY9" s="34"/>
      <c r="CZ9" s="32"/>
      <c r="DA9" s="32"/>
      <c r="DB9" s="32"/>
      <c r="DC9" s="116"/>
      <c r="DD9" s="33"/>
      <c r="DE9" s="33"/>
      <c r="DF9" s="32"/>
      <c r="DG9" s="35"/>
      <c r="DH9" s="113"/>
      <c r="DI9" s="116"/>
      <c r="DJ9" s="116"/>
      <c r="DK9" s="32"/>
      <c r="DL9" s="113"/>
      <c r="DM9" s="116"/>
      <c r="DN9" s="34"/>
      <c r="DO9" s="113"/>
      <c r="DP9" s="32"/>
      <c r="DQ9" s="32"/>
      <c r="DR9" s="116"/>
      <c r="DS9" s="32" t="s">
        <v>1089</v>
      </c>
      <c r="DT9" s="32"/>
      <c r="DU9" s="32"/>
      <c r="DV9" s="32" t="s">
        <v>1090</v>
      </c>
      <c r="EG9"/>
      <c r="EH9"/>
      <c r="EK9" s="97" t="s">
        <v>65</v>
      </c>
      <c r="EL9" s="33"/>
      <c r="EM9" s="33"/>
      <c r="EN9" s="33"/>
      <c r="EO9" s="33"/>
      <c r="EQ9" s="33" t="s">
        <v>1091</v>
      </c>
      <c r="ER9" s="97" t="s">
        <v>1184</v>
      </c>
    </row>
    <row r="10" spans="1:148">
      <c r="A10" s="113" t="s">
        <v>1092</v>
      </c>
      <c r="B10" s="113"/>
      <c r="C10" s="113"/>
      <c r="D10" s="113"/>
      <c r="E10" s="113"/>
      <c r="F10" s="113"/>
      <c r="G10" s="113"/>
      <c r="H10" s="113"/>
      <c r="I10" s="113"/>
      <c r="J10" s="114">
        <v>7</v>
      </c>
      <c r="K10" s="113" t="s">
        <v>1080</v>
      </c>
      <c r="L10" s="113" t="s">
        <v>1045</v>
      </c>
      <c r="M10" s="113"/>
      <c r="N10" s="113" t="s">
        <v>1093</v>
      </c>
      <c r="O10" s="113"/>
      <c r="P10" s="113"/>
      <c r="Q10" s="113"/>
      <c r="R10" s="113"/>
      <c r="S10" s="113" t="s">
        <v>1094</v>
      </c>
      <c r="T10" s="113"/>
      <c r="U10" s="113"/>
      <c r="V10" s="113"/>
      <c r="W10" s="113"/>
      <c r="X10" s="113" t="s">
        <v>1095</v>
      </c>
      <c r="Y10" s="113"/>
      <c r="Z10" s="113"/>
      <c r="AA10" s="113"/>
      <c r="AB10" s="113"/>
      <c r="AC10" s="113"/>
      <c r="AD10" s="115"/>
      <c r="AE10" s="113"/>
      <c r="AF10" s="31"/>
      <c r="AG10" s="32"/>
      <c r="AH10" s="113"/>
      <c r="AI10" s="113"/>
      <c r="AJ10" s="113" t="s">
        <v>1096</v>
      </c>
      <c r="AK10" s="116"/>
      <c r="AL10" s="116"/>
      <c r="AM10" s="38"/>
      <c r="AN10" s="118"/>
      <c r="AO10" s="117"/>
      <c r="AP10" s="117"/>
      <c r="AQ10" s="32"/>
      <c r="AR10" s="32" t="s">
        <v>1097</v>
      </c>
      <c r="AS10" s="113"/>
      <c r="AT10" s="113" t="s">
        <v>1098</v>
      </c>
      <c r="AU10" s="32"/>
      <c r="AW10" s="33"/>
      <c r="AX10" s="113"/>
      <c r="AY10" s="113"/>
      <c r="AZ10" s="113"/>
      <c r="BA10" s="116"/>
      <c r="BB10" s="34"/>
      <c r="BC10" s="34"/>
      <c r="BD10" s="34" t="s">
        <v>1099</v>
      </c>
      <c r="BE10" s="33"/>
      <c r="BF10" s="32"/>
      <c r="BG10" s="116"/>
      <c r="BH10" s="116"/>
      <c r="BI10" s="33"/>
      <c r="BJ10" s="37"/>
      <c r="BK10" s="33"/>
      <c r="BL10" s="32"/>
      <c r="BM10" s="32"/>
      <c r="BN10" s="32"/>
      <c r="BO10" s="32"/>
      <c r="BP10" s="32"/>
      <c r="BQ10" s="32"/>
      <c r="BR10" s="32"/>
      <c r="BS10" s="32"/>
      <c r="BT10" s="32"/>
      <c r="BU10" s="32"/>
      <c r="BV10" s="32"/>
      <c r="BW10" s="113"/>
      <c r="BX10" s="32"/>
      <c r="BY10" s="32"/>
      <c r="BZ10" s="35"/>
      <c r="CA10" s="116"/>
      <c r="CB10" s="116"/>
      <c r="CC10" s="116"/>
      <c r="CD10" s="34"/>
      <c r="CE10" s="34"/>
      <c r="CF10" s="34"/>
      <c r="CG10" s="116" t="s">
        <v>1100</v>
      </c>
      <c r="CH10" s="113"/>
      <c r="CI10" s="116"/>
      <c r="CJ10" s="113"/>
      <c r="CK10" s="32"/>
      <c r="CL10" s="32" t="s">
        <v>225</v>
      </c>
      <c r="CM10" s="32"/>
      <c r="CN10" s="113"/>
      <c r="CO10" s="32"/>
      <c r="CP10" s="32"/>
      <c r="CQ10" s="32"/>
      <c r="CR10" s="32"/>
      <c r="CS10" s="35"/>
      <c r="CT10" s="32"/>
      <c r="CU10" s="117"/>
      <c r="CV10" s="117"/>
      <c r="CW10" s="113"/>
      <c r="CX10" s="34"/>
      <c r="CY10" s="34"/>
      <c r="CZ10" s="32"/>
      <c r="DA10" s="32"/>
      <c r="DB10" s="32"/>
      <c r="DC10" s="116"/>
      <c r="DD10" s="33"/>
      <c r="DE10" s="33"/>
      <c r="DF10" s="32"/>
      <c r="DG10" s="35"/>
      <c r="DH10" s="113"/>
      <c r="DI10" s="116"/>
      <c r="DJ10" s="116"/>
      <c r="DK10" s="32"/>
      <c r="DL10" s="113"/>
      <c r="DM10" s="116"/>
      <c r="DN10" s="34"/>
      <c r="DO10" s="113"/>
      <c r="DP10" s="32"/>
      <c r="DQ10" s="32"/>
      <c r="DR10" s="116"/>
      <c r="DS10" s="32" t="s">
        <v>1101</v>
      </c>
      <c r="DT10" s="32"/>
      <c r="DU10" s="32"/>
      <c r="DV10" s="32" t="s">
        <v>1102</v>
      </c>
      <c r="EG10"/>
      <c r="EH10"/>
      <c r="EK10" s="97" t="s">
        <v>66</v>
      </c>
      <c r="EL10" s="33"/>
      <c r="EM10" s="33"/>
      <c r="EN10" s="33"/>
      <c r="EO10" s="33"/>
      <c r="EQ10" s="33" t="s">
        <v>1103</v>
      </c>
      <c r="ER10" s="97" t="s">
        <v>1185</v>
      </c>
    </row>
    <row r="11" spans="1:148">
      <c r="A11" s="113" t="s">
        <v>1104</v>
      </c>
      <c r="B11" s="113"/>
      <c r="C11" s="113"/>
      <c r="D11" s="113"/>
      <c r="E11" s="113"/>
      <c r="F11" s="113"/>
      <c r="G11" s="113"/>
      <c r="H11" s="113"/>
      <c r="I11" s="113"/>
      <c r="J11" s="114">
        <v>8</v>
      </c>
      <c r="K11" s="113" t="s">
        <v>1093</v>
      </c>
      <c r="L11" s="113" t="s">
        <v>1067</v>
      </c>
      <c r="M11" s="113"/>
      <c r="N11" s="113" t="s">
        <v>1044</v>
      </c>
      <c r="O11" s="113"/>
      <c r="P11" s="113"/>
      <c r="Q11" s="113"/>
      <c r="R11" s="113"/>
      <c r="S11" s="113" t="s">
        <v>1105</v>
      </c>
      <c r="T11" s="113"/>
      <c r="U11" s="113"/>
      <c r="V11" s="113"/>
      <c r="W11" s="113"/>
      <c r="X11" s="113"/>
      <c r="Y11" s="113"/>
      <c r="Z11" s="113"/>
      <c r="AA11" s="113"/>
      <c r="AB11" s="113"/>
      <c r="AC11" s="113"/>
      <c r="AD11" s="115"/>
      <c r="AE11" s="113"/>
      <c r="AF11" s="31"/>
      <c r="AG11" s="32"/>
      <c r="AH11" s="113"/>
      <c r="AI11" s="113"/>
      <c r="AJ11" s="113" t="s">
        <v>1106</v>
      </c>
      <c r="AK11" s="116"/>
      <c r="AL11" s="116"/>
      <c r="AM11" s="38"/>
      <c r="AN11" s="118"/>
      <c r="AO11" s="117"/>
      <c r="AP11" s="117"/>
      <c r="AQ11" s="32"/>
      <c r="AR11" s="32"/>
      <c r="AS11" s="113"/>
      <c r="AT11" s="113"/>
      <c r="AU11" s="32"/>
      <c r="AV11" s="32"/>
      <c r="AW11" s="33"/>
      <c r="AX11" s="113"/>
      <c r="AY11" s="113"/>
      <c r="AZ11" s="113"/>
      <c r="BA11" s="116"/>
      <c r="BB11" s="34"/>
      <c r="BC11" s="34"/>
      <c r="BD11" s="34" t="s">
        <v>1107</v>
      </c>
      <c r="BE11" s="33"/>
      <c r="BF11" s="32"/>
      <c r="BG11" s="116"/>
      <c r="BH11" s="116"/>
      <c r="BI11" s="33"/>
      <c r="BJ11" s="37"/>
      <c r="BK11" s="33"/>
      <c r="BL11" s="32"/>
      <c r="BM11" s="32"/>
      <c r="BN11" s="32"/>
      <c r="BO11" s="32"/>
      <c r="BP11" s="32"/>
      <c r="BQ11" s="32"/>
      <c r="BR11" s="32"/>
      <c r="BS11" s="32"/>
      <c r="BT11" s="32"/>
      <c r="BU11" s="32"/>
      <c r="BV11" s="32"/>
      <c r="BW11" s="113"/>
      <c r="BX11" s="32"/>
      <c r="BY11" s="32"/>
      <c r="BZ11" s="35"/>
      <c r="CA11" s="116"/>
      <c r="CB11" s="116"/>
      <c r="CC11" s="116"/>
      <c r="CD11" s="34"/>
      <c r="CE11" s="34"/>
      <c r="CF11" s="34"/>
      <c r="CG11" s="116"/>
      <c r="CH11" s="113"/>
      <c r="CI11" s="116"/>
      <c r="CJ11" s="113"/>
      <c r="CK11" s="32"/>
      <c r="CL11" s="32" t="s">
        <v>299</v>
      </c>
      <c r="CM11" s="32"/>
      <c r="CN11" s="113"/>
      <c r="CO11" s="32"/>
      <c r="CP11" s="32"/>
      <c r="CQ11" s="32"/>
      <c r="CR11" s="32"/>
      <c r="CS11" s="35"/>
      <c r="CT11" s="32"/>
      <c r="CU11" s="117"/>
      <c r="CV11" s="117"/>
      <c r="CW11" s="113"/>
      <c r="CX11" s="34"/>
      <c r="CY11" s="34"/>
      <c r="CZ11" s="32"/>
      <c r="DA11" s="32"/>
      <c r="DB11" s="32"/>
      <c r="DC11" s="116"/>
      <c r="DD11" s="33"/>
      <c r="DE11" s="33"/>
      <c r="DF11" s="32"/>
      <c r="DG11" s="35"/>
      <c r="DH11" s="113"/>
      <c r="DI11" s="116"/>
      <c r="DJ11" s="116"/>
      <c r="DK11" s="32"/>
      <c r="DL11" s="113"/>
      <c r="DM11" s="116"/>
      <c r="DN11" s="34"/>
      <c r="DO11" s="113"/>
      <c r="DP11" s="32"/>
      <c r="DQ11" s="32"/>
      <c r="DR11" s="116"/>
      <c r="DS11" s="32" t="s">
        <v>1108</v>
      </c>
      <c r="DT11" s="32"/>
      <c r="DU11" s="32"/>
      <c r="DV11" s="32" t="s">
        <v>1109</v>
      </c>
      <c r="EG11"/>
      <c r="EH11"/>
      <c r="EK11" s="97" t="s">
        <v>67</v>
      </c>
      <c r="EL11" s="33"/>
      <c r="EM11" s="33"/>
      <c r="EN11" s="33"/>
      <c r="EO11" s="33"/>
      <c r="EQ11" s="33" t="s">
        <v>1110</v>
      </c>
      <c r="ER11" s="97" t="s">
        <v>1186</v>
      </c>
    </row>
    <row r="12" spans="1:148">
      <c r="A12" s="113" t="s">
        <v>1111</v>
      </c>
      <c r="B12" s="113"/>
      <c r="C12" s="113"/>
      <c r="D12" s="113"/>
      <c r="E12" s="113"/>
      <c r="F12" s="113"/>
      <c r="G12" s="113"/>
      <c r="H12" s="113"/>
      <c r="I12" s="113"/>
      <c r="J12" s="114">
        <v>9</v>
      </c>
      <c r="K12" s="113" t="s">
        <v>1044</v>
      </c>
      <c r="L12" s="113" t="s">
        <v>1112</v>
      </c>
      <c r="M12" s="113"/>
      <c r="N12" s="113" t="s">
        <v>1066</v>
      </c>
      <c r="O12" s="113"/>
      <c r="P12" s="113"/>
      <c r="Q12" s="113"/>
      <c r="R12" s="113"/>
      <c r="S12" s="113" t="s">
        <v>1113</v>
      </c>
      <c r="T12" s="113"/>
      <c r="U12" s="113"/>
      <c r="V12" s="113"/>
      <c r="W12" s="113"/>
      <c r="X12" s="113"/>
      <c r="Y12" s="113"/>
      <c r="Z12" s="113"/>
      <c r="AA12" s="113"/>
      <c r="AB12" s="113"/>
      <c r="AC12" s="113"/>
      <c r="AD12" s="115"/>
      <c r="AE12" s="113"/>
      <c r="AF12" s="31"/>
      <c r="AG12" s="32"/>
      <c r="AH12" s="113"/>
      <c r="AI12" s="113"/>
      <c r="AJ12" s="113" t="s">
        <v>1114</v>
      </c>
      <c r="AK12" s="116"/>
      <c r="AL12" s="116"/>
      <c r="AM12" s="38"/>
      <c r="AN12" s="118"/>
      <c r="AO12" s="117"/>
      <c r="AP12" s="117"/>
      <c r="AQ12" s="32"/>
      <c r="AR12" s="32"/>
      <c r="AS12" s="113"/>
      <c r="AT12" s="113"/>
      <c r="AU12" s="32"/>
      <c r="AW12" s="33"/>
      <c r="AX12" s="113"/>
      <c r="AY12" s="113"/>
      <c r="AZ12" s="113"/>
      <c r="BA12" s="116"/>
      <c r="BB12" s="34"/>
      <c r="BC12" s="34"/>
      <c r="BD12" s="34" t="s">
        <v>1115</v>
      </c>
      <c r="BE12" s="33"/>
      <c r="BF12" s="32"/>
      <c r="BG12" s="116"/>
      <c r="BH12" s="116"/>
      <c r="BI12" s="33"/>
      <c r="BJ12" s="37"/>
      <c r="BK12" s="33"/>
      <c r="BL12" s="32"/>
      <c r="BM12" s="32"/>
      <c r="BN12" s="32"/>
      <c r="BO12" s="32"/>
      <c r="BP12" s="32"/>
      <c r="BQ12" s="32"/>
      <c r="BR12" s="32"/>
      <c r="BS12" s="32"/>
      <c r="BT12" s="32"/>
      <c r="BU12" s="32"/>
      <c r="BV12" s="32"/>
      <c r="BW12" s="113"/>
      <c r="BX12" s="32"/>
      <c r="BY12" s="32"/>
      <c r="BZ12" s="35"/>
      <c r="CA12" s="116"/>
      <c r="CB12" s="116"/>
      <c r="CC12" s="116"/>
      <c r="CD12" s="34"/>
      <c r="CE12" s="34"/>
      <c r="CF12" s="34"/>
      <c r="CG12" s="116"/>
      <c r="CH12" s="113"/>
      <c r="CI12" s="116"/>
      <c r="CJ12" s="113"/>
      <c r="CK12" s="32"/>
      <c r="CL12" s="32" t="s">
        <v>261</v>
      </c>
      <c r="CM12" s="32"/>
      <c r="CN12" s="113"/>
      <c r="CO12" s="32"/>
      <c r="CP12" s="32"/>
      <c r="CQ12" s="32"/>
      <c r="CR12" s="32"/>
      <c r="CS12" s="35"/>
      <c r="CT12" s="32"/>
      <c r="CU12" s="117"/>
      <c r="CV12" s="117"/>
      <c r="CW12" s="113"/>
      <c r="CX12" s="34"/>
      <c r="CY12" s="34"/>
      <c r="CZ12" s="32"/>
      <c r="DA12" s="32"/>
      <c r="DB12" s="32"/>
      <c r="DC12" s="116"/>
      <c r="DD12" s="33"/>
      <c r="DE12" s="33"/>
      <c r="DF12" s="32"/>
      <c r="DG12" s="35"/>
      <c r="DH12" s="113"/>
      <c r="DI12" s="116"/>
      <c r="DJ12" s="116"/>
      <c r="DK12" s="32"/>
      <c r="DL12" s="113"/>
      <c r="DM12" s="116"/>
      <c r="DN12" s="34"/>
      <c r="DO12" s="113"/>
      <c r="DP12" s="32"/>
      <c r="DQ12" s="32"/>
      <c r="DR12" s="116"/>
      <c r="DS12" s="32" t="s">
        <v>1116</v>
      </c>
      <c r="DT12" s="32"/>
      <c r="DU12" s="32"/>
      <c r="DV12" s="32" t="s">
        <v>1117</v>
      </c>
      <c r="EG12"/>
      <c r="EH12"/>
      <c r="EK12" s="97" t="s">
        <v>68</v>
      </c>
      <c r="EL12" s="33"/>
      <c r="EM12" s="33"/>
      <c r="EN12" s="33"/>
      <c r="EO12" s="33"/>
      <c r="EQ12" s="33" t="s">
        <v>1118</v>
      </c>
      <c r="ER12" s="97" t="s">
        <v>1187</v>
      </c>
    </row>
    <row r="13" spans="1:148">
      <c r="A13" s="113" t="s">
        <v>1119</v>
      </c>
      <c r="B13" s="113"/>
      <c r="C13" s="113"/>
      <c r="D13" s="113"/>
      <c r="E13" s="113"/>
      <c r="F13" s="113"/>
      <c r="G13" s="113"/>
      <c r="H13" s="113"/>
      <c r="I13" s="113"/>
      <c r="J13" s="114">
        <v>10</v>
      </c>
      <c r="K13" s="113" t="s">
        <v>1066</v>
      </c>
      <c r="L13" s="113" t="s">
        <v>1120</v>
      </c>
      <c r="M13" s="113"/>
      <c r="N13" s="113" t="s">
        <v>1121</v>
      </c>
      <c r="O13" s="113"/>
      <c r="P13" s="113"/>
      <c r="Q13" s="113"/>
      <c r="R13" s="113"/>
      <c r="S13" s="113"/>
      <c r="T13" s="113"/>
      <c r="U13" s="113"/>
      <c r="V13" s="113"/>
      <c r="W13" s="113"/>
      <c r="X13" s="113"/>
      <c r="Y13" s="113"/>
      <c r="Z13" s="113"/>
      <c r="AA13" s="113"/>
      <c r="AB13" s="113"/>
      <c r="AC13" s="113"/>
      <c r="AD13" s="115"/>
      <c r="AE13" s="113"/>
      <c r="AF13" s="31"/>
      <c r="AG13" s="32"/>
      <c r="AH13" s="113"/>
      <c r="AI13" s="113"/>
      <c r="AJ13" s="113" t="s">
        <v>1122</v>
      </c>
      <c r="AK13" s="116"/>
      <c r="AL13" s="116"/>
      <c r="AM13" s="38"/>
      <c r="AN13" s="118"/>
      <c r="AO13" s="113"/>
      <c r="AP13" s="113"/>
      <c r="AQ13" s="32"/>
      <c r="AR13" s="32"/>
      <c r="AS13" s="113"/>
      <c r="AT13" s="113"/>
      <c r="AU13" s="32"/>
      <c r="AW13" s="33"/>
      <c r="AX13" s="113"/>
      <c r="AY13" s="113"/>
      <c r="AZ13" s="113"/>
      <c r="BA13" s="116"/>
      <c r="BB13" s="34"/>
      <c r="BC13" s="34"/>
      <c r="BD13" s="34" t="s">
        <v>1123</v>
      </c>
      <c r="BE13" s="33"/>
      <c r="BF13" s="32"/>
      <c r="BG13" s="116"/>
      <c r="BH13" s="116"/>
      <c r="BI13" s="33"/>
      <c r="BJ13" s="37"/>
      <c r="BK13" s="33"/>
      <c r="BL13" s="32"/>
      <c r="BM13" s="32"/>
      <c r="BN13" s="32"/>
      <c r="BO13" s="32"/>
      <c r="BP13" s="32"/>
      <c r="BQ13" s="32"/>
      <c r="BR13" s="32"/>
      <c r="BS13" s="32"/>
      <c r="BT13" s="32"/>
      <c r="BU13" s="32"/>
      <c r="BV13" s="32"/>
      <c r="BW13" s="113"/>
      <c r="BX13" s="32"/>
      <c r="BY13" s="32"/>
      <c r="BZ13" s="35"/>
      <c r="CA13" s="116"/>
      <c r="CB13" s="116"/>
      <c r="CC13" s="116"/>
      <c r="CD13" s="34"/>
      <c r="CE13" s="34"/>
      <c r="CF13" s="34"/>
      <c r="CG13" s="116"/>
      <c r="CH13" s="113"/>
      <c r="CI13" s="116"/>
      <c r="CJ13" s="113"/>
      <c r="CK13" s="32"/>
      <c r="CL13" s="32" t="s">
        <v>1124</v>
      </c>
      <c r="CM13" s="32"/>
      <c r="CN13" s="113"/>
      <c r="CO13" s="32"/>
      <c r="CP13" s="32"/>
      <c r="CQ13" s="32"/>
      <c r="CR13" s="32"/>
      <c r="CS13" s="35"/>
      <c r="CT13" s="32"/>
      <c r="CU13" s="113"/>
      <c r="CV13" s="113"/>
      <c r="CW13" s="113"/>
      <c r="CX13" s="34"/>
      <c r="CY13" s="34"/>
      <c r="CZ13" s="32"/>
      <c r="DA13" s="32"/>
      <c r="DB13" s="32"/>
      <c r="DC13" s="116"/>
      <c r="DD13" s="33"/>
      <c r="DE13" s="33"/>
      <c r="DF13" s="32"/>
      <c r="DG13" s="35"/>
      <c r="DH13" s="113"/>
      <c r="DI13" s="116"/>
      <c r="DJ13" s="116"/>
      <c r="DK13" s="32"/>
      <c r="DL13" s="113"/>
      <c r="DM13" s="116"/>
      <c r="DN13" s="34"/>
      <c r="DO13" s="113"/>
      <c r="DP13" s="32"/>
      <c r="DQ13" s="32"/>
      <c r="DR13" s="116"/>
      <c r="DS13" s="32" t="s">
        <v>1125</v>
      </c>
      <c r="DT13" s="32"/>
      <c r="DU13" s="32"/>
      <c r="DV13" s="32" t="s">
        <v>1126</v>
      </c>
      <c r="EG13"/>
      <c r="EH13"/>
      <c r="EK13" s="97" t="s">
        <v>69</v>
      </c>
      <c r="EL13" s="33"/>
      <c r="EM13" s="33"/>
      <c r="EN13" s="33"/>
      <c r="EO13" s="33"/>
      <c r="EQ13" s="33" t="s">
        <v>63</v>
      </c>
      <c r="ER13" s="97" t="s">
        <v>1188</v>
      </c>
    </row>
    <row r="14" spans="1:148">
      <c r="A14" s="113"/>
      <c r="B14" s="113"/>
      <c r="C14" s="113"/>
      <c r="D14" s="113"/>
      <c r="E14" s="113"/>
      <c r="F14" s="113"/>
      <c r="G14" s="113"/>
      <c r="H14" s="113"/>
      <c r="I14" s="113"/>
      <c r="J14" s="114">
        <v>11</v>
      </c>
      <c r="K14" s="113"/>
      <c r="L14" s="113" t="s">
        <v>1127</v>
      </c>
      <c r="M14" s="113"/>
      <c r="N14" s="113"/>
      <c r="O14" s="113"/>
      <c r="P14" s="113"/>
      <c r="Q14" s="113"/>
      <c r="R14" s="113"/>
      <c r="S14" s="113"/>
      <c r="T14" s="113"/>
      <c r="U14" s="113"/>
      <c r="V14" s="113"/>
      <c r="W14" s="113"/>
      <c r="X14" s="113"/>
      <c r="Y14" s="113"/>
      <c r="Z14" s="113"/>
      <c r="AA14" s="113"/>
      <c r="AB14" s="113"/>
      <c r="AC14" s="113"/>
      <c r="AD14" s="115"/>
      <c r="AE14" s="113"/>
      <c r="AF14" s="31"/>
      <c r="AG14" s="32"/>
      <c r="AH14" s="113"/>
      <c r="AI14" s="113"/>
      <c r="AJ14" s="113" t="s">
        <v>1128</v>
      </c>
      <c r="AK14" s="116"/>
      <c r="AL14" s="116"/>
      <c r="AM14" s="38"/>
      <c r="AN14" s="118"/>
      <c r="AO14" s="113"/>
      <c r="AP14" s="113"/>
      <c r="AQ14" s="32"/>
      <c r="AR14" s="32"/>
      <c r="AS14" s="113"/>
      <c r="AT14" s="113"/>
      <c r="AU14" s="32"/>
      <c r="AV14" s="32"/>
      <c r="AW14" s="33"/>
      <c r="AX14" s="113"/>
      <c r="AY14" s="113"/>
      <c r="AZ14" s="113"/>
      <c r="BA14" s="116"/>
      <c r="BB14" s="34"/>
      <c r="BC14" s="34"/>
      <c r="BD14" s="34" t="s">
        <v>1129</v>
      </c>
      <c r="BE14" s="33"/>
      <c r="BF14" s="32"/>
      <c r="BG14" s="116"/>
      <c r="BH14" s="116"/>
      <c r="BI14" s="33"/>
      <c r="BJ14" s="37"/>
      <c r="BK14" s="33"/>
      <c r="BL14" s="32"/>
      <c r="BM14" s="32"/>
      <c r="BN14" s="32"/>
      <c r="BO14" s="32"/>
      <c r="BP14" s="32"/>
      <c r="BQ14" s="32"/>
      <c r="BR14" s="32"/>
      <c r="BS14" s="32"/>
      <c r="BT14" s="32"/>
      <c r="BU14" s="32"/>
      <c r="BV14" s="32"/>
      <c r="BW14" s="113"/>
      <c r="BX14" s="32"/>
      <c r="BY14" s="32"/>
      <c r="BZ14" s="35"/>
      <c r="CA14" s="116"/>
      <c r="CB14" s="116"/>
      <c r="CC14" s="116"/>
      <c r="CD14" s="34"/>
      <c r="CE14" s="34"/>
      <c r="CF14" s="34"/>
      <c r="CG14" s="116"/>
      <c r="CH14" s="113"/>
      <c r="CI14" s="116"/>
      <c r="CJ14" s="113"/>
      <c r="CK14" s="32"/>
      <c r="CL14" s="32" t="s">
        <v>1130</v>
      </c>
      <c r="CM14" s="32"/>
      <c r="CN14" s="113"/>
      <c r="CO14" s="32"/>
      <c r="CP14" s="32"/>
      <c r="CQ14" s="32"/>
      <c r="CR14" s="32"/>
      <c r="CS14" s="35"/>
      <c r="CT14" s="32"/>
      <c r="CU14" s="113"/>
      <c r="CV14" s="113"/>
      <c r="CW14" s="113"/>
      <c r="CX14" s="34"/>
      <c r="CY14" s="34"/>
      <c r="CZ14" s="32"/>
      <c r="DA14" s="32"/>
      <c r="DB14" s="32"/>
      <c r="DC14" s="116"/>
      <c r="DD14" s="33"/>
      <c r="DE14" s="33"/>
      <c r="DF14" s="32"/>
      <c r="DG14" s="35"/>
      <c r="DH14" s="113"/>
      <c r="DI14" s="116"/>
      <c r="DJ14" s="116"/>
      <c r="DK14" s="32"/>
      <c r="DL14" s="113"/>
      <c r="DM14" s="116"/>
      <c r="DN14" s="34"/>
      <c r="DO14" s="113"/>
      <c r="DP14" s="32"/>
      <c r="DQ14" s="32"/>
      <c r="DR14" s="116"/>
      <c r="DS14" s="32" t="s">
        <v>1131</v>
      </c>
      <c r="DT14" s="32"/>
      <c r="DU14" s="32"/>
      <c r="DV14" s="32" t="s">
        <v>1132</v>
      </c>
      <c r="EG14"/>
      <c r="EH14"/>
      <c r="EK14" s="97" t="s">
        <v>70</v>
      </c>
      <c r="EL14" s="33"/>
      <c r="EM14" s="33"/>
      <c r="EN14" s="33"/>
      <c r="EO14" s="33"/>
    </row>
    <row r="15" spans="1:148">
      <c r="A15" s="113"/>
      <c r="B15" s="113"/>
      <c r="C15" s="113"/>
      <c r="D15" s="113"/>
      <c r="E15" s="113"/>
      <c r="F15" s="113"/>
      <c r="G15" s="113"/>
      <c r="H15" s="113"/>
      <c r="I15" s="113"/>
      <c r="J15" s="114">
        <v>12</v>
      </c>
      <c r="K15" s="113"/>
      <c r="L15" s="113" t="s">
        <v>1133</v>
      </c>
      <c r="M15" s="113"/>
      <c r="N15" s="113"/>
      <c r="O15" s="113"/>
      <c r="P15" s="113"/>
      <c r="Q15" s="113"/>
      <c r="R15" s="113"/>
      <c r="S15" s="113"/>
      <c r="T15" s="113"/>
      <c r="U15" s="113"/>
      <c r="V15" s="113"/>
      <c r="W15" s="113"/>
      <c r="X15" s="113"/>
      <c r="Y15" s="113"/>
      <c r="Z15" s="113"/>
      <c r="AA15" s="113"/>
      <c r="AB15" s="113"/>
      <c r="AC15" s="113"/>
      <c r="AD15" s="115"/>
      <c r="AE15" s="113"/>
      <c r="AF15" s="31"/>
      <c r="AG15" s="32"/>
      <c r="AH15" s="113"/>
      <c r="AI15" s="113"/>
      <c r="AJ15" s="113" t="s">
        <v>1134</v>
      </c>
      <c r="AK15" s="116"/>
      <c r="AL15" s="116"/>
      <c r="AM15" s="38"/>
      <c r="AN15" s="118"/>
      <c r="AO15" s="113"/>
      <c r="AP15" s="113"/>
      <c r="AQ15" s="32"/>
      <c r="AR15" s="32"/>
      <c r="AS15" s="113"/>
      <c r="AT15" s="113"/>
      <c r="AU15" s="32"/>
      <c r="AV15" s="32"/>
      <c r="AW15" s="33"/>
      <c r="AX15" s="113"/>
      <c r="AY15" s="113"/>
      <c r="AZ15" s="113"/>
      <c r="BA15" s="116"/>
      <c r="BB15" s="34"/>
      <c r="BC15" s="34"/>
      <c r="BD15" s="34" t="s">
        <v>1135</v>
      </c>
      <c r="BE15" s="32"/>
      <c r="BF15" s="32"/>
      <c r="BG15" s="116"/>
      <c r="BH15" s="116"/>
      <c r="BI15" s="33"/>
      <c r="BJ15" s="37"/>
      <c r="BK15" s="33"/>
      <c r="BL15" s="32"/>
      <c r="BM15" s="32"/>
      <c r="BN15" s="32"/>
      <c r="BO15" s="32"/>
      <c r="BP15" s="32"/>
      <c r="BQ15" s="32"/>
      <c r="BR15" s="32"/>
      <c r="BS15" s="32"/>
      <c r="BT15" s="32"/>
      <c r="BU15" s="32"/>
      <c r="BV15" s="32"/>
      <c r="BW15" s="113"/>
      <c r="BX15" s="32"/>
      <c r="BY15" s="32"/>
      <c r="BZ15" s="35"/>
      <c r="CA15" s="116"/>
      <c r="CB15" s="116"/>
      <c r="CC15" s="116"/>
      <c r="CD15" s="34"/>
      <c r="CE15" s="34"/>
      <c r="CF15" s="34"/>
      <c r="CG15" s="116"/>
      <c r="CH15" s="113"/>
      <c r="CI15" s="116"/>
      <c r="CJ15" s="113"/>
      <c r="CK15" s="32"/>
      <c r="CL15" s="32" t="s">
        <v>1136</v>
      </c>
      <c r="CM15" s="32"/>
      <c r="CN15" s="113"/>
      <c r="CO15" s="32"/>
      <c r="CP15" s="32"/>
      <c r="CQ15" s="32"/>
      <c r="CR15" s="32"/>
      <c r="CS15" s="35"/>
      <c r="CT15" s="32"/>
      <c r="CU15" s="113"/>
      <c r="CV15" s="113"/>
      <c r="CW15" s="113"/>
      <c r="CX15" s="34"/>
      <c r="CY15" s="34"/>
      <c r="CZ15" s="32"/>
      <c r="DA15" s="32"/>
      <c r="DB15" s="32"/>
      <c r="DC15" s="116"/>
      <c r="DD15" s="32"/>
      <c r="DE15" s="33"/>
      <c r="DF15" s="32"/>
      <c r="DG15" s="35"/>
      <c r="DH15" s="113"/>
      <c r="DI15" s="116"/>
      <c r="DJ15" s="116"/>
      <c r="DK15" s="32"/>
      <c r="DL15" s="113"/>
      <c r="DM15" s="116"/>
      <c r="DN15" s="34"/>
      <c r="DO15" s="113"/>
      <c r="DP15" s="32"/>
      <c r="DQ15" s="32"/>
      <c r="DR15" s="116"/>
      <c r="DS15" s="32" t="s">
        <v>1137</v>
      </c>
      <c r="DT15" s="32"/>
      <c r="DU15" s="32"/>
      <c r="DV15" s="32" t="s">
        <v>1138</v>
      </c>
      <c r="EG15"/>
      <c r="EH15"/>
      <c r="EK15" s="97" t="s">
        <v>71</v>
      </c>
      <c r="EL15" s="32"/>
      <c r="EM15" s="32"/>
      <c r="EN15" s="32"/>
      <c r="EO15" s="32"/>
    </row>
    <row r="16" spans="1:148">
      <c r="A16" s="113"/>
      <c r="B16" s="113"/>
      <c r="C16" s="113"/>
      <c r="D16" s="113"/>
      <c r="E16" s="113"/>
      <c r="F16" s="113"/>
      <c r="G16" s="113"/>
      <c r="H16" s="113"/>
      <c r="I16" s="113"/>
      <c r="J16" s="114">
        <v>13</v>
      </c>
      <c r="K16" s="113"/>
      <c r="L16" s="113"/>
      <c r="M16" s="113"/>
      <c r="N16" s="113"/>
      <c r="O16" s="113"/>
      <c r="P16" s="113"/>
      <c r="Q16" s="113"/>
      <c r="R16" s="113"/>
      <c r="S16" s="113"/>
      <c r="T16" s="113"/>
      <c r="U16" s="113"/>
      <c r="V16" s="113"/>
      <c r="W16" s="113"/>
      <c r="X16" s="113"/>
      <c r="Y16" s="113"/>
      <c r="Z16" s="113"/>
      <c r="AA16" s="113"/>
      <c r="AB16" s="113"/>
      <c r="AC16" s="113"/>
      <c r="AD16" s="115"/>
      <c r="AE16" s="113"/>
      <c r="AF16" s="31"/>
      <c r="AG16" s="32"/>
      <c r="AH16" s="113"/>
      <c r="AI16" s="113"/>
      <c r="AJ16" s="113"/>
      <c r="AK16" s="116"/>
      <c r="AL16" s="116"/>
      <c r="AM16" s="38"/>
      <c r="AN16" s="118"/>
      <c r="AO16" s="113"/>
      <c r="AP16" s="113"/>
      <c r="AQ16" s="32"/>
      <c r="AR16" s="32"/>
      <c r="AS16" s="113"/>
      <c r="AT16" s="113"/>
      <c r="AU16" s="32"/>
      <c r="AV16" s="32"/>
      <c r="AW16" s="33"/>
      <c r="AX16" s="113"/>
      <c r="AY16" s="113"/>
      <c r="AZ16" s="113"/>
      <c r="BA16" s="116"/>
      <c r="BB16" s="34"/>
      <c r="BC16" s="34"/>
      <c r="BD16" s="34" t="s">
        <v>1139</v>
      </c>
      <c r="BE16" s="32"/>
      <c r="BF16" s="32"/>
      <c r="BG16" s="116"/>
      <c r="BH16" s="116"/>
      <c r="BI16" s="33"/>
      <c r="BJ16" s="37"/>
      <c r="BK16" s="33"/>
      <c r="BL16" s="32"/>
      <c r="BM16" s="32"/>
      <c r="BN16" s="32"/>
      <c r="BO16" s="32"/>
      <c r="BP16" s="32"/>
      <c r="BQ16" s="32"/>
      <c r="BR16" s="32"/>
      <c r="BS16" s="32"/>
      <c r="BT16" s="32"/>
      <c r="BU16" s="32"/>
      <c r="BV16" s="32"/>
      <c r="BW16" s="113"/>
      <c r="BX16" s="32"/>
      <c r="BY16" s="32"/>
      <c r="BZ16" s="35"/>
      <c r="CA16" s="116"/>
      <c r="CB16" s="116"/>
      <c r="CC16" s="116"/>
      <c r="CD16" s="34"/>
      <c r="CE16" s="34"/>
      <c r="CF16" s="34"/>
      <c r="CG16" s="116"/>
      <c r="CH16" s="113"/>
      <c r="CI16" s="116"/>
      <c r="CJ16" s="113"/>
      <c r="CK16" s="32"/>
      <c r="CL16" s="32" t="s">
        <v>302</v>
      </c>
      <c r="CM16" s="32"/>
      <c r="CN16" s="113"/>
      <c r="CO16" s="32"/>
      <c r="CP16" s="32"/>
      <c r="CQ16" s="32"/>
      <c r="CR16" s="32"/>
      <c r="CS16" s="35"/>
      <c r="CT16" s="32"/>
      <c r="CU16" s="113"/>
      <c r="CV16" s="113"/>
      <c r="CW16" s="113"/>
      <c r="CX16" s="34"/>
      <c r="CY16" s="34"/>
      <c r="CZ16" s="32"/>
      <c r="DA16" s="32"/>
      <c r="DB16" s="32"/>
      <c r="DC16" s="116"/>
      <c r="DD16" s="32"/>
      <c r="DE16" s="33"/>
      <c r="DF16" s="32"/>
      <c r="DG16" s="35"/>
      <c r="DH16" s="113"/>
      <c r="DI16" s="116"/>
      <c r="DJ16" s="116"/>
      <c r="DK16" s="32"/>
      <c r="DL16" s="113"/>
      <c r="DM16" s="116"/>
      <c r="DN16" s="34"/>
      <c r="DO16" s="113"/>
      <c r="DP16" s="32"/>
      <c r="DQ16" s="32"/>
      <c r="DR16" s="116"/>
      <c r="DS16" s="32" t="s">
        <v>1140</v>
      </c>
      <c r="DT16" s="32"/>
      <c r="DU16" s="32"/>
      <c r="DV16" s="32"/>
      <c r="EG16"/>
      <c r="EH16"/>
      <c r="EL16" s="32"/>
      <c r="EM16" s="32"/>
      <c r="EN16" s="32"/>
      <c r="EO16" s="32"/>
    </row>
    <row r="17" spans="1:145">
      <c r="A17" s="113"/>
      <c r="B17" s="113"/>
      <c r="C17" s="113"/>
      <c r="D17" s="113"/>
      <c r="E17" s="113"/>
      <c r="F17" s="113"/>
      <c r="G17" s="113"/>
      <c r="H17" s="113"/>
      <c r="I17" s="113"/>
      <c r="J17" s="114">
        <v>14</v>
      </c>
      <c r="K17" s="113"/>
      <c r="L17" s="113"/>
      <c r="M17" s="113"/>
      <c r="N17" s="113"/>
      <c r="O17" s="113"/>
      <c r="P17" s="113"/>
      <c r="Q17" s="113"/>
      <c r="R17" s="113"/>
      <c r="S17" s="113"/>
      <c r="T17" s="113"/>
      <c r="U17" s="113"/>
      <c r="V17" s="113"/>
      <c r="W17" s="113"/>
      <c r="X17" s="113"/>
      <c r="Y17" s="113"/>
      <c r="Z17" s="113"/>
      <c r="AA17" s="113"/>
      <c r="AB17" s="113"/>
      <c r="AC17" s="113"/>
      <c r="AD17" s="115"/>
      <c r="AE17" s="113"/>
      <c r="AF17" s="31"/>
      <c r="AG17" s="32"/>
      <c r="AH17" s="113"/>
      <c r="AI17" s="113"/>
      <c r="AJ17" s="113"/>
      <c r="AK17" s="116"/>
      <c r="AL17" s="116"/>
      <c r="AM17" s="38"/>
      <c r="AN17" s="118"/>
      <c r="AO17" s="113"/>
      <c r="AP17" s="113"/>
      <c r="AQ17" s="32"/>
      <c r="AR17" s="32"/>
      <c r="AS17" s="113"/>
      <c r="AT17" s="113"/>
      <c r="AU17" s="32"/>
      <c r="AV17" s="32"/>
      <c r="AW17" s="33"/>
      <c r="AX17" s="113"/>
      <c r="AY17" s="113"/>
      <c r="AZ17" s="113"/>
      <c r="BA17" s="116"/>
      <c r="BB17" s="34"/>
      <c r="BC17" s="34"/>
      <c r="BD17" s="34" t="s">
        <v>1141</v>
      </c>
      <c r="BE17" s="32"/>
      <c r="BF17" s="32"/>
      <c r="BG17" s="116"/>
      <c r="BH17" s="116"/>
      <c r="BI17" s="33"/>
      <c r="BJ17" s="37"/>
      <c r="BK17" s="33"/>
      <c r="BL17" s="32"/>
      <c r="BM17" s="32"/>
      <c r="BN17" s="32"/>
      <c r="BO17" s="32"/>
      <c r="BP17" s="32"/>
      <c r="BQ17" s="32"/>
      <c r="BR17" s="32"/>
      <c r="BS17" s="32"/>
      <c r="BT17" s="32"/>
      <c r="BU17" s="32"/>
      <c r="BV17" s="32"/>
      <c r="BW17" s="113"/>
      <c r="BX17" s="32"/>
      <c r="BY17" s="32"/>
      <c r="BZ17" s="35"/>
      <c r="CA17" s="116"/>
      <c r="CB17" s="116"/>
      <c r="CC17" s="116"/>
      <c r="CD17" s="34"/>
      <c r="CE17" s="34"/>
      <c r="CF17" s="34"/>
      <c r="CG17" s="116"/>
      <c r="CH17" s="113"/>
      <c r="CI17" s="116"/>
      <c r="CJ17" s="113"/>
      <c r="CK17" s="32"/>
      <c r="CL17" s="32" t="s">
        <v>1142</v>
      </c>
      <c r="CM17" s="32"/>
      <c r="CN17" s="113"/>
      <c r="CO17" s="32"/>
      <c r="CP17" s="32"/>
      <c r="CQ17" s="32"/>
      <c r="CR17" s="32"/>
      <c r="CS17" s="35"/>
      <c r="CT17" s="32"/>
      <c r="CU17" s="113"/>
      <c r="CV17" s="113"/>
      <c r="CW17" s="113"/>
      <c r="CX17" s="34"/>
      <c r="CY17" s="34"/>
      <c r="CZ17" s="32"/>
      <c r="DA17" s="32"/>
      <c r="DB17" s="32"/>
      <c r="DC17" s="116"/>
      <c r="DD17" s="32"/>
      <c r="DE17" s="33"/>
      <c r="DF17" s="32"/>
      <c r="DG17" s="35"/>
      <c r="DH17" s="113"/>
      <c r="DI17" s="116"/>
      <c r="DJ17" s="116"/>
      <c r="DK17" s="32"/>
      <c r="DL17" s="113"/>
      <c r="DM17" s="116"/>
      <c r="DN17" s="34"/>
      <c r="DO17" s="113"/>
      <c r="DP17" s="32"/>
      <c r="DQ17" s="32"/>
      <c r="DR17" s="116"/>
      <c r="DS17" s="32"/>
      <c r="DT17" s="32"/>
      <c r="DU17" s="32"/>
      <c r="DV17" s="32"/>
      <c r="EG17"/>
      <c r="EH17"/>
      <c r="EL17" s="32"/>
      <c r="EM17" s="32"/>
      <c r="EN17" s="32"/>
      <c r="EO17" s="32"/>
    </row>
    <row r="18" spans="1:145">
      <c r="A18" s="113"/>
      <c r="B18" s="113"/>
      <c r="C18" s="113"/>
      <c r="D18" s="113"/>
      <c r="E18" s="113"/>
      <c r="F18" s="113"/>
      <c r="G18" s="113"/>
      <c r="H18" s="113"/>
      <c r="I18" s="113"/>
      <c r="J18" s="114">
        <v>15</v>
      </c>
      <c r="K18" s="113"/>
      <c r="L18" s="113"/>
      <c r="M18" s="113"/>
      <c r="N18" s="113"/>
      <c r="O18" s="113"/>
      <c r="P18" s="113"/>
      <c r="Q18" s="113"/>
      <c r="R18" s="113"/>
      <c r="S18" s="113"/>
      <c r="T18" s="113"/>
      <c r="U18" s="113"/>
      <c r="V18" s="113"/>
      <c r="W18" s="113"/>
      <c r="X18" s="113"/>
      <c r="Y18" s="113"/>
      <c r="Z18" s="113"/>
      <c r="AA18" s="113"/>
      <c r="AB18" s="113"/>
      <c r="AC18" s="113"/>
      <c r="AD18" s="115"/>
      <c r="AE18" s="113"/>
      <c r="AF18" s="31"/>
      <c r="AG18" s="32"/>
      <c r="AH18" s="113"/>
      <c r="AI18" s="113"/>
      <c r="AJ18" s="113"/>
      <c r="AK18" s="116"/>
      <c r="AL18" s="116"/>
      <c r="AM18" s="38"/>
      <c r="AN18" s="118"/>
      <c r="AO18" s="113"/>
      <c r="AP18" s="113"/>
      <c r="AQ18" s="32"/>
      <c r="AR18" s="32"/>
      <c r="AS18" s="113"/>
      <c r="AT18" s="113"/>
      <c r="AU18" s="32"/>
      <c r="AV18" s="32"/>
      <c r="AW18" s="32"/>
      <c r="AX18" s="113"/>
      <c r="AY18" s="113"/>
      <c r="AZ18" s="113"/>
      <c r="BA18" s="116"/>
      <c r="BB18" s="34"/>
      <c r="BC18" s="34"/>
      <c r="BD18" s="34" t="s">
        <v>1143</v>
      </c>
      <c r="BE18" s="32"/>
      <c r="BF18" s="32"/>
      <c r="BG18" s="116"/>
      <c r="BH18" s="116"/>
      <c r="BI18" s="33"/>
      <c r="BJ18" s="37"/>
      <c r="BK18" s="32"/>
      <c r="BL18" s="32"/>
      <c r="BM18" s="32"/>
      <c r="BN18" s="32"/>
      <c r="BO18" s="32"/>
      <c r="BP18" s="32"/>
      <c r="BQ18" s="32"/>
      <c r="BR18" s="32"/>
      <c r="BS18" s="32"/>
      <c r="BT18" s="32"/>
      <c r="BU18" s="32"/>
      <c r="BV18" s="32"/>
      <c r="BW18" s="113"/>
      <c r="BX18" s="32"/>
      <c r="BY18" s="32"/>
      <c r="BZ18" s="35"/>
      <c r="CA18" s="116"/>
      <c r="CB18" s="116"/>
      <c r="CC18" s="116"/>
      <c r="CD18" s="34"/>
      <c r="CE18" s="34"/>
      <c r="CF18" s="34"/>
      <c r="CG18" s="116"/>
      <c r="CH18" s="113"/>
      <c r="CI18" s="116"/>
      <c r="CJ18" s="113"/>
      <c r="CK18" s="32"/>
      <c r="CL18" s="32" t="s">
        <v>1144</v>
      </c>
      <c r="CM18" s="32"/>
      <c r="CN18" s="113"/>
      <c r="CO18" s="32"/>
      <c r="CP18" s="32"/>
      <c r="CQ18" s="32"/>
      <c r="CR18" s="32"/>
      <c r="CS18" s="35"/>
      <c r="CT18" s="32"/>
      <c r="CU18" s="113"/>
      <c r="CV18" s="113"/>
      <c r="CW18" s="113"/>
      <c r="CX18" s="34"/>
      <c r="CY18" s="34"/>
      <c r="CZ18" s="32"/>
      <c r="DA18" s="32"/>
      <c r="DB18" s="32"/>
      <c r="DC18" s="116"/>
      <c r="DD18" s="32"/>
      <c r="DE18" s="32"/>
      <c r="DF18" s="32"/>
      <c r="DG18" s="35"/>
      <c r="DH18" s="113"/>
      <c r="DI18" s="116"/>
      <c r="DJ18" s="116"/>
      <c r="DK18" s="32"/>
      <c r="DL18" s="113"/>
      <c r="DM18" s="116"/>
      <c r="DN18" s="34"/>
      <c r="DO18" s="113"/>
      <c r="DP18" s="32"/>
      <c r="DQ18" s="32"/>
      <c r="DR18" s="116"/>
      <c r="DS18" s="32"/>
      <c r="DT18" s="32"/>
      <c r="DU18" s="32"/>
      <c r="DV18" s="32"/>
      <c r="EG18"/>
      <c r="EH18"/>
      <c r="EL18" s="32"/>
      <c r="EM18" s="32"/>
      <c r="EN18" s="32"/>
      <c r="EO18" s="32"/>
    </row>
    <row r="19" spans="1:145">
      <c r="A19" s="113"/>
      <c r="B19" s="113"/>
      <c r="C19" s="113"/>
      <c r="D19" s="113"/>
      <c r="E19" s="113"/>
      <c r="F19" s="113"/>
      <c r="G19" s="113"/>
      <c r="H19" s="113"/>
      <c r="I19" s="113"/>
      <c r="J19" s="114">
        <v>16</v>
      </c>
      <c r="K19" s="113"/>
      <c r="L19" s="113"/>
      <c r="M19" s="113"/>
      <c r="N19" s="113"/>
      <c r="O19" s="113"/>
      <c r="P19" s="113"/>
      <c r="Q19" s="113"/>
      <c r="R19" s="113"/>
      <c r="S19" s="113"/>
      <c r="T19" s="113"/>
      <c r="U19" s="113"/>
      <c r="V19" s="113"/>
      <c r="W19" s="113"/>
      <c r="X19" s="113"/>
      <c r="Y19" s="113"/>
      <c r="Z19" s="113"/>
      <c r="AA19" s="113"/>
      <c r="AB19" s="113"/>
      <c r="AC19" s="113"/>
      <c r="AD19" s="115"/>
      <c r="AE19" s="113"/>
      <c r="AF19" s="31"/>
      <c r="AG19" s="32"/>
      <c r="AH19" s="113"/>
      <c r="AI19" s="113"/>
      <c r="AJ19" s="113"/>
      <c r="AK19" s="116"/>
      <c r="AL19" s="116"/>
      <c r="AM19" s="38"/>
      <c r="AN19" s="118"/>
      <c r="AO19" s="113"/>
      <c r="AP19" s="113"/>
      <c r="AQ19" s="32"/>
      <c r="AR19" s="32"/>
      <c r="AS19" s="113"/>
      <c r="AT19" s="113"/>
      <c r="AU19" s="32"/>
      <c r="AV19" s="32"/>
      <c r="AW19" s="32"/>
      <c r="AX19" s="113"/>
      <c r="AY19" s="113"/>
      <c r="AZ19" s="113"/>
      <c r="BA19" s="116"/>
      <c r="BB19" s="34"/>
      <c r="BC19" s="34"/>
      <c r="BD19" s="34" t="s">
        <v>1145</v>
      </c>
      <c r="BE19" s="32"/>
      <c r="BF19" s="32"/>
      <c r="BG19" s="116"/>
      <c r="BH19" s="116"/>
      <c r="BI19" s="33"/>
      <c r="BJ19" s="37"/>
      <c r="BK19" s="32"/>
      <c r="BL19" s="32"/>
      <c r="BM19" s="32"/>
      <c r="BN19" s="32"/>
      <c r="BO19" s="32"/>
      <c r="BP19" s="32"/>
      <c r="BQ19" s="32"/>
      <c r="BR19" s="32"/>
      <c r="BS19" s="32"/>
      <c r="BT19" s="32"/>
      <c r="BU19" s="32"/>
      <c r="BV19" s="32"/>
      <c r="BW19" s="113"/>
      <c r="BX19" s="32"/>
      <c r="BY19" s="32"/>
      <c r="BZ19" s="35"/>
      <c r="CA19" s="116"/>
      <c r="CB19" s="116"/>
      <c r="CC19" s="116"/>
      <c r="CD19" s="34"/>
      <c r="CE19" s="34"/>
      <c r="CF19" s="34"/>
      <c r="CG19" s="116"/>
      <c r="CH19" s="113"/>
      <c r="CI19" s="116"/>
      <c r="CJ19" s="113"/>
      <c r="CK19" s="32"/>
      <c r="CL19" s="32" t="s">
        <v>293</v>
      </c>
      <c r="CM19" s="32"/>
      <c r="CN19" s="113"/>
      <c r="CO19" s="32"/>
      <c r="CP19" s="32"/>
      <c r="CQ19" s="32"/>
      <c r="CR19" s="32"/>
      <c r="CS19" s="35"/>
      <c r="CT19" s="32"/>
      <c r="CU19" s="113"/>
      <c r="CV19" s="113"/>
      <c r="CW19" s="113"/>
      <c r="CX19" s="34"/>
      <c r="CY19" s="34"/>
      <c r="CZ19" s="32"/>
      <c r="DA19" s="32"/>
      <c r="DB19" s="32"/>
      <c r="DC19" s="116"/>
      <c r="DD19" s="32"/>
      <c r="DE19" s="32"/>
      <c r="DF19" s="32"/>
      <c r="DG19" s="35"/>
      <c r="DH19" s="113"/>
      <c r="DI19" s="116"/>
      <c r="DJ19" s="116"/>
      <c r="DK19" s="32"/>
      <c r="DL19" s="113"/>
      <c r="DM19" s="116"/>
      <c r="DN19" s="34"/>
      <c r="DO19" s="113"/>
      <c r="DP19" s="32"/>
      <c r="DQ19" s="32"/>
      <c r="DR19" s="116"/>
      <c r="DS19" s="32"/>
      <c r="DT19" s="32"/>
      <c r="DU19" s="32"/>
      <c r="DV19" s="32"/>
      <c r="EG19"/>
      <c r="EH19"/>
      <c r="EL19" s="32"/>
      <c r="EM19" s="32"/>
      <c r="EN19" s="32"/>
      <c r="EO19" s="32"/>
    </row>
    <row r="20" spans="1:145">
      <c r="A20" s="113"/>
      <c r="B20" s="113"/>
      <c r="C20" s="113"/>
      <c r="D20" s="113"/>
      <c r="E20" s="113"/>
      <c r="F20" s="113"/>
      <c r="G20" s="113"/>
      <c r="H20" s="113"/>
      <c r="I20" s="113"/>
      <c r="J20" s="114">
        <v>17</v>
      </c>
      <c r="K20" s="113"/>
      <c r="L20" s="113"/>
      <c r="M20" s="113"/>
      <c r="N20" s="113"/>
      <c r="O20" s="113"/>
      <c r="P20" s="113"/>
      <c r="Q20" s="113"/>
      <c r="R20" s="113"/>
      <c r="S20" s="113"/>
      <c r="T20" s="113"/>
      <c r="U20" s="113"/>
      <c r="V20" s="113"/>
      <c r="W20" s="113"/>
      <c r="X20" s="113"/>
      <c r="Y20" s="113"/>
      <c r="Z20" s="113"/>
      <c r="AA20" s="113"/>
      <c r="AB20" s="113"/>
      <c r="AC20" s="113"/>
      <c r="AD20" s="115"/>
      <c r="AE20" s="113"/>
      <c r="AF20" s="31"/>
      <c r="AG20" s="32"/>
      <c r="AH20" s="113"/>
      <c r="AI20" s="113"/>
      <c r="AJ20" s="113"/>
      <c r="AK20" s="116"/>
      <c r="AL20" s="116"/>
      <c r="AM20" s="38"/>
      <c r="AN20" s="118"/>
      <c r="AO20" s="113"/>
      <c r="AP20" s="113"/>
      <c r="AQ20" s="32"/>
      <c r="AR20" s="32"/>
      <c r="AS20" s="113"/>
      <c r="AT20" s="113"/>
      <c r="AU20" s="32"/>
      <c r="AV20" s="32"/>
      <c r="AW20" s="32"/>
      <c r="AX20" s="113"/>
      <c r="AY20" s="113"/>
      <c r="AZ20" s="113"/>
      <c r="BA20" s="116"/>
      <c r="BB20" s="34"/>
      <c r="BC20" s="34"/>
      <c r="BD20" s="34" t="s">
        <v>1146</v>
      </c>
      <c r="BE20" s="32"/>
      <c r="BF20" s="32"/>
      <c r="BG20" s="116"/>
      <c r="BH20" s="116"/>
      <c r="BI20" s="33"/>
      <c r="BJ20" s="37"/>
      <c r="BK20" s="32"/>
      <c r="BL20" s="32"/>
      <c r="BM20" s="32"/>
      <c r="BN20" s="32"/>
      <c r="BO20" s="32"/>
      <c r="BP20" s="32"/>
      <c r="BQ20" s="32"/>
      <c r="BR20" s="32"/>
      <c r="BS20" s="32"/>
      <c r="BT20" s="32"/>
      <c r="BU20" s="32"/>
      <c r="BV20" s="32"/>
      <c r="BW20" s="113"/>
      <c r="BX20" s="32"/>
      <c r="BY20" s="32"/>
      <c r="BZ20" s="35"/>
      <c r="CA20" s="116"/>
      <c r="CB20" s="116"/>
      <c r="CC20" s="116"/>
      <c r="CD20" s="34"/>
      <c r="CE20" s="34"/>
      <c r="CF20" s="34"/>
      <c r="CG20" s="116"/>
      <c r="CH20" s="113"/>
      <c r="CI20" s="116"/>
      <c r="CJ20" s="113"/>
      <c r="CK20" s="32"/>
      <c r="CL20" s="32"/>
      <c r="CM20" s="32"/>
      <c r="CN20" s="113"/>
      <c r="CO20" s="32"/>
      <c r="CP20" s="32"/>
      <c r="CQ20" s="32"/>
      <c r="CR20" s="32"/>
      <c r="CS20" s="35"/>
      <c r="CT20" s="32"/>
      <c r="CU20" s="113"/>
      <c r="CV20" s="113"/>
      <c r="CW20" s="113"/>
      <c r="CX20" s="34"/>
      <c r="CY20" s="34"/>
      <c r="CZ20" s="32"/>
      <c r="DA20" s="32"/>
      <c r="DB20" s="32"/>
      <c r="DC20" s="116"/>
      <c r="DD20" s="32"/>
      <c r="DE20" s="32"/>
      <c r="DF20" s="32"/>
      <c r="DG20" s="35"/>
      <c r="DH20" s="113"/>
      <c r="DI20" s="116"/>
      <c r="DJ20" s="116"/>
      <c r="DK20" s="32"/>
      <c r="DL20" s="113"/>
      <c r="DM20" s="116"/>
      <c r="DN20" s="34"/>
      <c r="DO20" s="113"/>
      <c r="DP20" s="32"/>
      <c r="DQ20" s="32"/>
      <c r="DR20" s="116"/>
      <c r="DS20" s="32"/>
      <c r="DT20" s="32"/>
      <c r="DU20" s="32"/>
      <c r="DV20" s="32"/>
      <c r="EG20"/>
      <c r="EH20"/>
      <c r="EL20" s="32"/>
      <c r="EM20" s="32"/>
      <c r="EN20" s="32"/>
      <c r="EO20" s="32"/>
    </row>
    <row r="21" spans="1:145">
      <c r="A21" s="113"/>
      <c r="B21" s="113"/>
      <c r="C21" s="113"/>
      <c r="D21" s="113"/>
      <c r="E21" s="113"/>
      <c r="F21" s="113"/>
      <c r="G21" s="113"/>
      <c r="H21" s="113"/>
      <c r="I21" s="113"/>
      <c r="J21" s="114">
        <v>18</v>
      </c>
      <c r="K21" s="113"/>
      <c r="L21" s="113"/>
      <c r="M21" s="113"/>
      <c r="N21" s="113"/>
      <c r="O21" s="113"/>
      <c r="P21" s="113"/>
      <c r="Q21" s="113"/>
      <c r="R21" s="113"/>
      <c r="S21" s="113"/>
      <c r="T21" s="113"/>
      <c r="U21" s="113"/>
      <c r="V21" s="113"/>
      <c r="W21" s="113"/>
      <c r="X21" s="113"/>
      <c r="Y21" s="113"/>
      <c r="Z21" s="113"/>
      <c r="AA21" s="113"/>
      <c r="AB21" s="113"/>
      <c r="AC21" s="113"/>
      <c r="AD21" s="115"/>
      <c r="AE21" s="113"/>
      <c r="AF21" s="31"/>
      <c r="AG21" s="32"/>
      <c r="AH21" s="113"/>
      <c r="AI21" s="113"/>
      <c r="AJ21" s="113"/>
      <c r="AK21" s="116"/>
      <c r="AL21" s="116"/>
      <c r="AM21" s="38"/>
      <c r="AN21" s="118"/>
      <c r="AO21" s="113"/>
      <c r="AP21" s="113"/>
      <c r="AQ21" s="32"/>
      <c r="AR21" s="32"/>
      <c r="AS21" s="113"/>
      <c r="AT21" s="113"/>
      <c r="AU21" s="32"/>
      <c r="AV21" s="32"/>
      <c r="AW21" s="32"/>
      <c r="AX21" s="113"/>
      <c r="AY21" s="113"/>
      <c r="AZ21" s="113"/>
      <c r="BA21" s="116"/>
      <c r="BB21" s="34"/>
      <c r="BC21" s="34"/>
      <c r="BD21" s="34" t="s">
        <v>1147</v>
      </c>
      <c r="BE21" s="32"/>
      <c r="BF21" s="32"/>
      <c r="BG21" s="116"/>
      <c r="BH21" s="116"/>
      <c r="BI21" s="33"/>
      <c r="BJ21" s="37"/>
      <c r="BK21" s="32"/>
      <c r="BL21" s="32"/>
      <c r="BM21" s="32"/>
      <c r="BN21" s="32"/>
      <c r="BO21" s="32"/>
      <c r="BP21" s="32"/>
      <c r="BQ21" s="32"/>
      <c r="BR21" s="32"/>
      <c r="BS21" s="32"/>
      <c r="BT21" s="32"/>
      <c r="BU21" s="32"/>
      <c r="BV21" s="32"/>
      <c r="BW21" s="113"/>
      <c r="BX21" s="32"/>
      <c r="BY21" s="32"/>
      <c r="BZ21" s="35"/>
      <c r="CA21" s="116"/>
      <c r="CB21" s="116"/>
      <c r="CC21" s="116"/>
      <c r="CD21" s="34"/>
      <c r="CE21" s="34"/>
      <c r="CF21" s="34"/>
      <c r="CG21" s="116"/>
      <c r="CH21" s="113"/>
      <c r="CI21" s="116"/>
      <c r="CJ21" s="113"/>
      <c r="CK21" s="32"/>
      <c r="CL21" s="32"/>
      <c r="CM21" s="32"/>
      <c r="CN21" s="113"/>
      <c r="CO21" s="32"/>
      <c r="CP21" s="32"/>
      <c r="CQ21" s="32"/>
      <c r="CR21" s="32"/>
      <c r="CS21" s="35"/>
      <c r="CT21" s="32"/>
      <c r="CU21" s="113"/>
      <c r="CV21" s="113"/>
      <c r="CW21" s="113"/>
      <c r="CX21" s="34"/>
      <c r="CY21" s="34"/>
      <c r="CZ21" s="32"/>
      <c r="DA21" s="32"/>
      <c r="DB21" s="32"/>
      <c r="DC21" s="116"/>
      <c r="DD21" s="32"/>
      <c r="DE21" s="32"/>
      <c r="DF21" s="32"/>
      <c r="DG21" s="35"/>
      <c r="DH21" s="113"/>
      <c r="DI21" s="116"/>
      <c r="DJ21" s="116"/>
      <c r="DK21" s="32"/>
      <c r="DL21" s="113"/>
      <c r="DM21" s="116"/>
      <c r="DN21" s="34"/>
      <c r="DO21" s="113"/>
      <c r="DP21" s="32"/>
      <c r="DQ21" s="32"/>
      <c r="DR21" s="116"/>
      <c r="DS21" s="32"/>
      <c r="DT21" s="32"/>
      <c r="DU21" s="32"/>
      <c r="DV21" s="32"/>
      <c r="EG21"/>
      <c r="EH21"/>
      <c r="EL21" s="32"/>
      <c r="EM21" s="32"/>
      <c r="EN21" s="32"/>
      <c r="EO21" s="32"/>
    </row>
    <row r="22" spans="1:145">
      <c r="A22" s="113"/>
      <c r="B22" s="113"/>
      <c r="C22" s="113"/>
      <c r="D22" s="113"/>
      <c r="E22" s="113"/>
      <c r="F22" s="113"/>
      <c r="G22" s="113"/>
      <c r="H22" s="113"/>
      <c r="I22" s="113"/>
      <c r="J22" s="114" t="s">
        <v>1148</v>
      </c>
      <c r="K22" s="113"/>
      <c r="L22" s="113"/>
      <c r="M22" s="113"/>
      <c r="N22" s="113"/>
      <c r="O22" s="113"/>
      <c r="P22" s="113"/>
      <c r="Q22" s="113"/>
      <c r="R22" s="113"/>
      <c r="S22" s="113"/>
      <c r="T22" s="113"/>
      <c r="U22" s="113"/>
      <c r="V22" s="113"/>
      <c r="W22" s="113"/>
      <c r="X22" s="113"/>
      <c r="Y22" s="113"/>
      <c r="Z22" s="113"/>
      <c r="AA22" s="113"/>
      <c r="AB22" s="113"/>
      <c r="AC22" s="113"/>
      <c r="AD22" s="115"/>
      <c r="AE22" s="113"/>
      <c r="AF22" s="31"/>
      <c r="AG22" s="32"/>
      <c r="AH22" s="113"/>
      <c r="AI22" s="113"/>
      <c r="AJ22" s="113"/>
      <c r="AK22" s="116"/>
      <c r="AL22" s="116"/>
      <c r="AM22" s="38"/>
      <c r="AN22" s="118"/>
      <c r="AO22" s="113"/>
      <c r="AP22" s="113"/>
      <c r="AQ22" s="32"/>
      <c r="AR22" s="32"/>
      <c r="AS22" s="113"/>
      <c r="AT22" s="113"/>
      <c r="AU22" s="32"/>
      <c r="AV22" s="32"/>
      <c r="AW22" s="32"/>
      <c r="AX22" s="113"/>
      <c r="AY22" s="113"/>
      <c r="AZ22" s="113"/>
      <c r="BA22" s="116"/>
      <c r="BB22" s="34"/>
      <c r="BC22" s="34"/>
      <c r="BD22" s="34"/>
      <c r="BE22" s="32"/>
      <c r="BF22" s="32"/>
      <c r="BG22" s="116"/>
      <c r="BH22" s="116"/>
      <c r="BI22" s="33"/>
      <c r="BJ22" s="37"/>
      <c r="BK22" s="32"/>
      <c r="BL22" s="32"/>
      <c r="BM22" s="32"/>
      <c r="BN22" s="32"/>
      <c r="BO22" s="32"/>
      <c r="BP22" s="32"/>
      <c r="BQ22" s="32"/>
      <c r="BR22" s="32"/>
      <c r="BS22" s="32"/>
      <c r="BT22" s="32"/>
      <c r="BU22" s="32"/>
      <c r="BV22" s="32"/>
      <c r="BW22" s="113"/>
      <c r="BX22" s="32"/>
      <c r="BY22" s="32"/>
      <c r="BZ22" s="35"/>
      <c r="CA22" s="116"/>
      <c r="CB22" s="116"/>
      <c r="CC22" s="116"/>
      <c r="CD22" s="34"/>
      <c r="CE22" s="34"/>
      <c r="CF22" s="34"/>
      <c r="CG22" s="116"/>
      <c r="CH22" s="113"/>
      <c r="CI22" s="116"/>
      <c r="CJ22" s="113"/>
      <c r="CK22" s="32"/>
      <c r="CL22" s="32"/>
      <c r="CM22" s="32"/>
      <c r="CN22" s="113"/>
      <c r="CO22" s="32"/>
      <c r="CP22" s="32"/>
      <c r="CQ22" s="32"/>
      <c r="CR22" s="32"/>
      <c r="CS22" s="35"/>
      <c r="CT22" s="32"/>
      <c r="CU22" s="113"/>
      <c r="CV22" s="113"/>
      <c r="CW22" s="113"/>
      <c r="CX22" s="34"/>
      <c r="CY22" s="34"/>
      <c r="CZ22" s="32"/>
      <c r="DA22" s="32"/>
      <c r="DB22" s="32"/>
      <c r="DC22" s="116"/>
      <c r="DD22" s="32"/>
      <c r="DE22" s="32"/>
      <c r="DF22" s="32"/>
      <c r="DG22" s="35"/>
      <c r="DH22" s="113"/>
      <c r="DI22" s="116"/>
      <c r="DJ22" s="116"/>
      <c r="DK22" s="32"/>
      <c r="DL22" s="113"/>
      <c r="DM22" s="116"/>
      <c r="DN22" s="34"/>
      <c r="DO22" s="113"/>
      <c r="DP22" s="32"/>
      <c r="DQ22" s="32"/>
      <c r="DR22" s="116"/>
      <c r="DS22" s="32"/>
      <c r="DT22" s="32"/>
      <c r="DU22" s="32"/>
      <c r="DV22" s="32"/>
      <c r="EG22"/>
      <c r="EH22"/>
      <c r="EL22" s="32"/>
      <c r="EM22" s="32"/>
      <c r="EN22" s="32"/>
      <c r="EO22" s="32"/>
    </row>
    <row r="23" spans="1:145">
      <c r="A23" s="113"/>
      <c r="B23" s="113"/>
      <c r="C23" s="113"/>
      <c r="D23" s="113"/>
      <c r="E23" s="113"/>
      <c r="F23" s="113"/>
      <c r="G23" s="113"/>
      <c r="H23" s="113"/>
      <c r="I23" s="113"/>
      <c r="J23" s="114" t="s">
        <v>1149</v>
      </c>
      <c r="K23" s="113"/>
      <c r="L23" s="113"/>
      <c r="M23" s="113"/>
      <c r="N23" s="113"/>
      <c r="O23" s="113"/>
      <c r="P23" s="113"/>
      <c r="Q23" s="113"/>
      <c r="R23" s="113"/>
      <c r="S23" s="113"/>
      <c r="T23" s="113"/>
      <c r="U23" s="113"/>
      <c r="V23" s="113"/>
      <c r="W23" s="113"/>
      <c r="X23" s="113"/>
      <c r="Y23" s="113"/>
      <c r="Z23" s="113"/>
      <c r="AA23" s="113"/>
      <c r="AB23" s="113"/>
      <c r="AC23" s="113"/>
      <c r="AD23" s="115"/>
      <c r="AE23" s="113"/>
      <c r="AF23" s="31"/>
      <c r="AG23" s="32"/>
      <c r="AH23" s="113"/>
      <c r="AI23" s="113"/>
      <c r="AJ23" s="113"/>
      <c r="AK23" s="116"/>
      <c r="AL23" s="116"/>
      <c r="AM23" s="38"/>
      <c r="AN23" s="118"/>
      <c r="AO23" s="113"/>
      <c r="AP23" s="113"/>
      <c r="AQ23" s="32"/>
      <c r="AR23" s="32"/>
      <c r="AS23" s="113"/>
      <c r="AT23" s="113"/>
      <c r="AU23" s="32"/>
      <c r="AV23" s="32"/>
      <c r="AW23" s="32"/>
      <c r="AX23" s="113"/>
      <c r="AY23" s="113"/>
      <c r="AZ23" s="113"/>
      <c r="BA23" s="116"/>
      <c r="BB23" s="34"/>
      <c r="BC23" s="34"/>
      <c r="BD23" s="34"/>
      <c r="BE23" s="32"/>
      <c r="BF23" s="32"/>
      <c r="BG23" s="116"/>
      <c r="BH23" s="116"/>
      <c r="BI23" s="33"/>
      <c r="BJ23" s="37"/>
      <c r="BK23" s="32"/>
      <c r="BL23" s="32"/>
      <c r="BM23" s="32"/>
      <c r="BN23" s="32"/>
      <c r="BO23" s="32"/>
      <c r="BP23" s="32"/>
      <c r="BQ23" s="32"/>
      <c r="BR23" s="32"/>
      <c r="BS23" s="32"/>
      <c r="BT23" s="32"/>
      <c r="BU23" s="32"/>
      <c r="BV23" s="32"/>
      <c r="BW23" s="113"/>
      <c r="BX23" s="32"/>
      <c r="BY23" s="32"/>
      <c r="BZ23" s="35"/>
      <c r="CA23" s="116"/>
      <c r="CB23" s="116"/>
      <c r="CC23" s="116"/>
      <c r="CD23" s="34"/>
      <c r="CE23" s="34"/>
      <c r="CF23" s="34"/>
      <c r="CG23" s="116"/>
      <c r="CH23" s="113"/>
      <c r="CI23" s="116"/>
      <c r="CJ23" s="113"/>
      <c r="CK23" s="32"/>
      <c r="CL23" s="32"/>
      <c r="CM23" s="32"/>
      <c r="CN23" s="113"/>
      <c r="CO23" s="32"/>
      <c r="CP23" s="32"/>
      <c r="CQ23" s="32"/>
      <c r="CR23" s="32"/>
      <c r="CS23" s="35"/>
      <c r="CT23" s="32"/>
      <c r="CU23" s="113"/>
      <c r="CV23" s="113"/>
      <c r="CW23" s="113"/>
      <c r="CX23" s="34"/>
      <c r="CY23" s="34"/>
      <c r="CZ23" s="32"/>
      <c r="DA23" s="32"/>
      <c r="DB23" s="32"/>
      <c r="DC23" s="116"/>
      <c r="DD23" s="32"/>
      <c r="DE23" s="32"/>
      <c r="DF23" s="32"/>
      <c r="DG23" s="35"/>
      <c r="DH23" s="113"/>
      <c r="DI23" s="116"/>
      <c r="DJ23" s="116"/>
      <c r="DK23" s="32"/>
      <c r="DL23" s="113"/>
      <c r="DM23" s="116"/>
      <c r="DN23" s="34"/>
      <c r="DO23" s="113"/>
      <c r="DP23" s="32"/>
      <c r="DQ23" s="32"/>
      <c r="DR23" s="116"/>
      <c r="DS23" s="32"/>
      <c r="DT23" s="32"/>
      <c r="DU23" s="32"/>
      <c r="DV23" s="32"/>
      <c r="EG23"/>
      <c r="EH23"/>
      <c r="EL23" s="32"/>
      <c r="EM23" s="32"/>
      <c r="EN23" s="32"/>
      <c r="EO23" s="32"/>
    </row>
    <row r="24" spans="1:145">
      <c r="A24" s="113"/>
      <c r="B24" s="113"/>
      <c r="C24" s="113"/>
      <c r="D24" s="113"/>
      <c r="E24" s="113"/>
      <c r="F24" s="113"/>
      <c r="G24" s="113"/>
      <c r="H24" s="113"/>
      <c r="I24" s="113"/>
      <c r="J24" s="114">
        <v>19</v>
      </c>
      <c r="K24" s="113"/>
      <c r="L24" s="113"/>
      <c r="M24" s="113"/>
      <c r="N24" s="113"/>
      <c r="O24" s="113"/>
      <c r="P24" s="113"/>
      <c r="Q24" s="113"/>
      <c r="R24" s="113"/>
      <c r="S24" s="113"/>
      <c r="T24" s="113"/>
      <c r="U24" s="113"/>
      <c r="V24" s="113"/>
      <c r="W24" s="113"/>
      <c r="X24" s="113"/>
      <c r="Y24" s="113"/>
      <c r="Z24" s="113"/>
      <c r="AA24" s="113"/>
      <c r="AB24" s="113"/>
      <c r="AC24" s="113"/>
      <c r="AD24" s="115"/>
      <c r="AE24" s="113"/>
      <c r="AF24" s="31"/>
      <c r="AG24" s="32"/>
      <c r="AH24" s="113"/>
      <c r="AI24" s="113"/>
      <c r="AJ24" s="113"/>
      <c r="AK24" s="116"/>
      <c r="AL24" s="116"/>
      <c r="AM24" s="38"/>
      <c r="AN24" s="118"/>
      <c r="AO24" s="113"/>
      <c r="AP24" s="113"/>
      <c r="AQ24" s="32"/>
      <c r="AR24" s="32"/>
      <c r="AS24" s="113"/>
      <c r="AT24" s="113"/>
      <c r="AU24" s="32"/>
      <c r="AV24" s="32"/>
      <c r="AW24" s="32"/>
      <c r="AX24" s="113"/>
      <c r="AY24" s="113"/>
      <c r="AZ24" s="113"/>
      <c r="BA24" s="116"/>
      <c r="BB24" s="34"/>
      <c r="BC24" s="34"/>
      <c r="BD24" s="34"/>
      <c r="BE24" s="32"/>
      <c r="BF24" s="32"/>
      <c r="BG24" s="116"/>
      <c r="BH24" s="116"/>
      <c r="BI24" s="33"/>
      <c r="BJ24" s="37"/>
      <c r="BK24" s="32"/>
      <c r="BL24" s="32"/>
      <c r="BM24" s="32"/>
      <c r="BN24" s="32"/>
      <c r="BO24" s="32"/>
      <c r="BP24" s="32"/>
      <c r="BQ24" s="32"/>
      <c r="BR24" s="32"/>
      <c r="BS24" s="32"/>
      <c r="BT24" s="32"/>
      <c r="BU24" s="32"/>
      <c r="BV24" s="32"/>
      <c r="BW24" s="113"/>
      <c r="BX24" s="32"/>
      <c r="BY24" s="32"/>
      <c r="BZ24" s="35"/>
      <c r="CA24" s="116"/>
      <c r="CB24" s="116"/>
      <c r="CC24" s="116"/>
      <c r="CD24" s="34"/>
      <c r="CE24" s="34"/>
      <c r="CF24" s="34"/>
      <c r="CG24" s="116"/>
      <c r="CH24" s="113"/>
      <c r="CI24" s="116"/>
      <c r="CJ24" s="113"/>
      <c r="CK24" s="32"/>
      <c r="CL24" s="32"/>
      <c r="CM24" s="32"/>
      <c r="CN24" s="113"/>
      <c r="CO24" s="32"/>
      <c r="CP24" s="32"/>
      <c r="CQ24" s="32"/>
      <c r="CR24" s="32"/>
      <c r="CS24" s="35"/>
      <c r="CT24" s="32"/>
      <c r="CU24" s="113"/>
      <c r="CV24" s="113"/>
      <c r="CW24" s="113"/>
      <c r="CX24" s="34"/>
      <c r="CY24" s="34"/>
      <c r="CZ24" s="32"/>
      <c r="DA24" s="32"/>
      <c r="DB24" s="32"/>
      <c r="DC24" s="116"/>
      <c r="DD24" s="32"/>
      <c r="DE24" s="32"/>
      <c r="DF24" s="32"/>
      <c r="DG24" s="35"/>
      <c r="DH24" s="113"/>
      <c r="DI24" s="116"/>
      <c r="DJ24" s="116"/>
      <c r="DK24" s="32"/>
      <c r="DL24" s="113"/>
      <c r="DM24" s="116"/>
      <c r="DN24" s="34"/>
      <c r="DO24" s="113"/>
      <c r="DP24" s="32"/>
      <c r="DQ24" s="32"/>
      <c r="DR24" s="116"/>
      <c r="DS24" s="32"/>
      <c r="DT24" s="32"/>
      <c r="DU24" s="32"/>
      <c r="DV24" s="32"/>
      <c r="EG24"/>
      <c r="EH24"/>
      <c r="EL24" s="32"/>
      <c r="EM24" s="32"/>
      <c r="EN24" s="32"/>
      <c r="EO24" s="32"/>
    </row>
    <row r="25" spans="1:145">
      <c r="A25" s="113"/>
      <c r="B25" s="113"/>
      <c r="C25" s="113"/>
      <c r="D25" s="113"/>
      <c r="E25" s="113"/>
      <c r="F25" s="113"/>
      <c r="G25" s="113"/>
      <c r="H25" s="113"/>
      <c r="I25" s="113"/>
      <c r="J25" s="114">
        <v>20</v>
      </c>
      <c r="K25" s="113"/>
      <c r="L25" s="113"/>
      <c r="M25" s="113"/>
      <c r="N25" s="113"/>
      <c r="O25" s="113"/>
      <c r="P25" s="113"/>
      <c r="Q25" s="113"/>
      <c r="R25" s="113"/>
      <c r="S25" s="113"/>
      <c r="T25" s="113"/>
      <c r="U25" s="113"/>
      <c r="V25" s="113"/>
      <c r="W25" s="113"/>
      <c r="X25" s="113"/>
      <c r="Y25" s="113"/>
      <c r="Z25" s="113"/>
      <c r="AA25" s="113"/>
      <c r="AB25" s="113"/>
      <c r="AC25" s="113"/>
      <c r="AD25" s="115"/>
      <c r="AE25" s="113"/>
      <c r="AF25" s="31"/>
      <c r="AG25" s="32"/>
      <c r="AH25" s="113"/>
      <c r="AI25" s="113"/>
      <c r="AJ25" s="113"/>
      <c r="AK25" s="116"/>
      <c r="AL25" s="116"/>
      <c r="AM25" s="38"/>
      <c r="AN25" s="118"/>
      <c r="AO25" s="113"/>
      <c r="AP25" s="113"/>
      <c r="AQ25" s="32"/>
      <c r="AR25" s="32"/>
      <c r="AS25" s="113"/>
      <c r="AT25" s="113"/>
      <c r="AU25" s="32"/>
      <c r="AV25" s="32"/>
      <c r="AW25" s="32"/>
      <c r="AX25" s="113"/>
      <c r="AY25" s="113"/>
      <c r="AZ25" s="113"/>
      <c r="BA25" s="116"/>
      <c r="BB25" s="34"/>
      <c r="BC25" s="34"/>
      <c r="BD25" s="34"/>
      <c r="BE25" s="32"/>
      <c r="BF25" s="32"/>
      <c r="BG25" s="116"/>
      <c r="BH25" s="116"/>
      <c r="BI25" s="33"/>
      <c r="BJ25" s="37"/>
      <c r="BK25" s="32"/>
      <c r="BL25" s="32"/>
      <c r="BM25" s="32"/>
      <c r="BN25" s="32"/>
      <c r="BO25" s="32"/>
      <c r="BP25" s="32"/>
      <c r="BQ25" s="32"/>
      <c r="BR25" s="32"/>
      <c r="BS25" s="32"/>
      <c r="BT25" s="32"/>
      <c r="BU25" s="32"/>
      <c r="BV25" s="32"/>
      <c r="BW25" s="113"/>
      <c r="BX25" s="32"/>
      <c r="BY25" s="32"/>
      <c r="BZ25" s="35"/>
      <c r="CA25" s="116"/>
      <c r="CB25" s="116"/>
      <c r="CC25" s="116"/>
      <c r="CD25" s="34"/>
      <c r="CE25" s="34"/>
      <c r="CF25" s="34"/>
      <c r="CG25" s="116"/>
      <c r="CH25" s="113"/>
      <c r="CI25" s="116"/>
      <c r="CJ25" s="113"/>
      <c r="CK25" s="32"/>
      <c r="CL25" s="32"/>
      <c r="CM25" s="32"/>
      <c r="CN25" s="113"/>
      <c r="CO25" s="32"/>
      <c r="CP25" s="32"/>
      <c r="CQ25" s="32"/>
      <c r="CR25" s="32"/>
      <c r="CS25" s="35"/>
      <c r="CT25" s="32"/>
      <c r="CU25" s="113"/>
      <c r="CV25" s="113"/>
      <c r="CW25" s="113"/>
      <c r="CX25" s="34"/>
      <c r="CY25" s="34"/>
      <c r="CZ25" s="32"/>
      <c r="DA25" s="32"/>
      <c r="DB25" s="32"/>
      <c r="DC25" s="116"/>
      <c r="DD25" s="32"/>
      <c r="DE25" s="32"/>
      <c r="DF25" s="32"/>
      <c r="DG25" s="35"/>
      <c r="DH25" s="113"/>
      <c r="DI25" s="116"/>
      <c r="DJ25" s="116"/>
      <c r="DK25" s="32"/>
      <c r="DL25" s="113"/>
      <c r="DM25" s="116"/>
      <c r="DN25" s="34"/>
      <c r="DO25" s="113"/>
      <c r="DP25" s="32"/>
      <c r="DQ25" s="32"/>
      <c r="DR25" s="116"/>
      <c r="DS25" s="32"/>
      <c r="DT25" s="32"/>
      <c r="DU25" s="32"/>
      <c r="DV25" s="32"/>
      <c r="EG25"/>
      <c r="EH25"/>
      <c r="EL25" s="32"/>
      <c r="EM25" s="32"/>
      <c r="EN25" s="32"/>
      <c r="EO25" s="32"/>
    </row>
    <row r="26" spans="1:145">
      <c r="A26" s="113"/>
      <c r="B26" s="113"/>
      <c r="C26" s="113"/>
      <c r="D26" s="113"/>
      <c r="E26" s="113"/>
      <c r="F26" s="113"/>
      <c r="G26" s="113"/>
      <c r="H26" s="113"/>
      <c r="I26" s="113"/>
      <c r="J26" s="114">
        <v>21</v>
      </c>
      <c r="K26" s="113"/>
      <c r="L26" s="113"/>
      <c r="M26" s="113"/>
      <c r="N26" s="113"/>
      <c r="O26" s="113"/>
      <c r="P26" s="113"/>
      <c r="Q26" s="113"/>
      <c r="R26" s="113"/>
      <c r="S26" s="113"/>
      <c r="T26" s="113"/>
      <c r="U26" s="113"/>
      <c r="V26" s="113"/>
      <c r="W26" s="113"/>
      <c r="X26" s="113"/>
      <c r="Y26" s="113"/>
      <c r="Z26" s="113"/>
      <c r="AA26" s="113"/>
      <c r="AB26" s="113"/>
      <c r="AC26" s="113"/>
      <c r="AD26" s="115"/>
      <c r="AE26" s="113"/>
      <c r="AF26" s="31"/>
      <c r="AG26" s="32"/>
      <c r="AH26" s="113"/>
      <c r="AI26" s="113"/>
      <c r="AJ26" s="113"/>
      <c r="AK26" s="116"/>
      <c r="AL26" s="116"/>
      <c r="AM26" s="38"/>
      <c r="AN26" s="118"/>
      <c r="AO26" s="113"/>
      <c r="AP26" s="113"/>
      <c r="AQ26" s="32"/>
      <c r="AR26" s="32"/>
      <c r="AS26" s="113"/>
      <c r="AT26" s="113"/>
      <c r="AU26" s="32"/>
      <c r="AV26" s="32"/>
      <c r="AW26" s="32"/>
      <c r="AX26" s="113"/>
      <c r="AY26" s="113"/>
      <c r="AZ26" s="113"/>
      <c r="BA26" s="116"/>
      <c r="BB26" s="34"/>
      <c r="BC26" s="34"/>
      <c r="BD26" s="34"/>
      <c r="BE26" s="32"/>
      <c r="BF26" s="32"/>
      <c r="BG26" s="116"/>
      <c r="BH26" s="116"/>
      <c r="BI26" s="33"/>
      <c r="BJ26" s="37"/>
      <c r="BK26" s="32"/>
      <c r="BL26" s="32"/>
      <c r="BM26" s="32"/>
      <c r="BN26" s="32"/>
      <c r="BO26" s="32"/>
      <c r="BP26" s="32"/>
      <c r="BQ26" s="32"/>
      <c r="BR26" s="32"/>
      <c r="BS26" s="32"/>
      <c r="BT26" s="32"/>
      <c r="BU26" s="32"/>
      <c r="BV26" s="32"/>
      <c r="BW26" s="113"/>
      <c r="BX26" s="32"/>
      <c r="BY26" s="32"/>
      <c r="BZ26" s="35"/>
      <c r="CA26" s="116"/>
      <c r="CB26" s="116"/>
      <c r="CC26" s="116"/>
      <c r="CD26" s="34"/>
      <c r="CE26" s="34"/>
      <c r="CF26" s="34"/>
      <c r="CG26" s="116"/>
      <c r="CH26" s="113"/>
      <c r="CI26" s="116"/>
      <c r="CJ26" s="113"/>
      <c r="CK26" s="32"/>
      <c r="CL26" s="32"/>
      <c r="CM26" s="32"/>
      <c r="CN26" s="113"/>
      <c r="CO26" s="32"/>
      <c r="CP26" s="32"/>
      <c r="CQ26" s="32"/>
      <c r="CR26" s="32"/>
      <c r="CS26" s="35"/>
      <c r="CT26" s="32"/>
      <c r="CU26" s="113"/>
      <c r="CV26" s="113"/>
      <c r="CW26" s="113"/>
      <c r="CX26" s="34"/>
      <c r="CY26" s="34"/>
      <c r="CZ26" s="32"/>
      <c r="DA26" s="32"/>
      <c r="DB26" s="32"/>
      <c r="DC26" s="116"/>
      <c r="DD26" s="32"/>
      <c r="DE26" s="32"/>
      <c r="DF26" s="32"/>
      <c r="DG26" s="35"/>
      <c r="DH26" s="113"/>
      <c r="DI26" s="116"/>
      <c r="DJ26" s="116"/>
      <c r="DK26" s="32"/>
      <c r="DL26" s="113"/>
      <c r="DM26" s="116"/>
      <c r="DN26" s="34"/>
      <c r="DO26" s="113"/>
      <c r="DP26" s="32"/>
      <c r="DQ26" s="32"/>
      <c r="DR26" s="116"/>
      <c r="DS26" s="32"/>
      <c r="DT26" s="32"/>
      <c r="DU26" s="32"/>
      <c r="DV26" s="32"/>
      <c r="EG26"/>
      <c r="EH26"/>
      <c r="EL26" s="32"/>
      <c r="EM26" s="32"/>
      <c r="EN26" s="32"/>
      <c r="EO26" s="32"/>
    </row>
    <row r="27" spans="1:145">
      <c r="A27" s="113"/>
      <c r="B27" s="113"/>
      <c r="C27" s="113"/>
      <c r="D27" s="113"/>
      <c r="E27" s="113"/>
      <c r="F27" s="113"/>
      <c r="G27" s="113"/>
      <c r="H27" s="113"/>
      <c r="I27" s="113"/>
      <c r="J27" s="114" t="s">
        <v>1150</v>
      </c>
      <c r="K27" s="113"/>
      <c r="L27" s="113"/>
      <c r="M27" s="113"/>
      <c r="N27" s="113"/>
      <c r="O27" s="113"/>
      <c r="P27" s="113"/>
      <c r="Q27" s="113"/>
      <c r="R27" s="113"/>
      <c r="S27" s="113"/>
      <c r="T27" s="113"/>
      <c r="U27" s="113"/>
      <c r="V27" s="113"/>
      <c r="W27" s="113"/>
      <c r="X27" s="113"/>
      <c r="Y27" s="113"/>
      <c r="Z27" s="113"/>
      <c r="AA27" s="113"/>
      <c r="AB27" s="113"/>
      <c r="AC27" s="113"/>
      <c r="AD27" s="115"/>
      <c r="AE27" s="113"/>
      <c r="AF27" s="31"/>
      <c r="AG27" s="32"/>
      <c r="AH27" s="113"/>
      <c r="AI27" s="113"/>
      <c r="AJ27" s="113"/>
      <c r="AK27" s="116"/>
      <c r="AL27" s="116"/>
      <c r="AM27" s="38"/>
      <c r="AN27" s="118"/>
      <c r="AO27" s="113"/>
      <c r="AP27" s="113"/>
      <c r="AQ27" s="32"/>
      <c r="AR27" s="32"/>
      <c r="AS27" s="113"/>
      <c r="AT27" s="113"/>
      <c r="AU27" s="32"/>
      <c r="AV27" s="32"/>
      <c r="AW27" s="32"/>
      <c r="AX27" s="113"/>
      <c r="AY27" s="113"/>
      <c r="AZ27" s="113"/>
      <c r="BA27" s="116"/>
      <c r="BB27" s="34"/>
      <c r="BC27" s="34"/>
      <c r="BD27" s="34"/>
      <c r="BE27" s="32"/>
      <c r="BF27" s="32"/>
      <c r="BG27" s="116"/>
      <c r="BH27" s="116"/>
      <c r="BI27" s="33"/>
      <c r="BJ27" s="37"/>
      <c r="BK27" s="32"/>
      <c r="BL27" s="32"/>
      <c r="BM27" s="32"/>
      <c r="BN27" s="32"/>
      <c r="BO27" s="32"/>
      <c r="BP27" s="32"/>
      <c r="BQ27" s="32"/>
      <c r="BR27" s="32"/>
      <c r="BS27" s="32"/>
      <c r="BT27" s="32"/>
      <c r="BU27" s="32"/>
      <c r="BV27" s="32"/>
      <c r="BW27" s="113"/>
      <c r="BX27" s="32"/>
      <c r="BY27" s="32"/>
      <c r="BZ27" s="35"/>
      <c r="CA27" s="116"/>
      <c r="CB27" s="116"/>
      <c r="CC27" s="116"/>
      <c r="CD27" s="34"/>
      <c r="CE27" s="34"/>
      <c r="CF27" s="34"/>
      <c r="CG27" s="116"/>
      <c r="CH27" s="113"/>
      <c r="CI27" s="116"/>
      <c r="CJ27" s="113"/>
      <c r="CK27" s="32"/>
      <c r="CL27" s="32"/>
      <c r="CM27" s="32"/>
      <c r="CN27" s="113"/>
      <c r="CO27" s="32"/>
      <c r="CP27" s="32"/>
      <c r="CQ27" s="32"/>
      <c r="CR27" s="32"/>
      <c r="CS27" s="35"/>
      <c r="CT27" s="32"/>
      <c r="CU27" s="113"/>
      <c r="CV27" s="113"/>
      <c r="CW27" s="113"/>
      <c r="CX27" s="34"/>
      <c r="CY27" s="34"/>
      <c r="CZ27" s="32"/>
      <c r="DA27" s="32"/>
      <c r="DB27" s="32"/>
      <c r="DC27" s="116"/>
      <c r="DD27" s="32"/>
      <c r="DE27" s="32"/>
      <c r="DF27" s="32"/>
      <c r="DG27" s="35"/>
      <c r="DH27" s="113"/>
      <c r="DI27" s="116"/>
      <c r="DJ27" s="116"/>
      <c r="DK27" s="32"/>
      <c r="DL27" s="113"/>
      <c r="DM27" s="116"/>
      <c r="DN27" s="34"/>
      <c r="DO27" s="113"/>
      <c r="DP27" s="32"/>
      <c r="DQ27" s="32"/>
      <c r="DR27" s="116"/>
      <c r="DS27" s="32"/>
      <c r="DT27" s="32"/>
      <c r="DU27" s="32"/>
      <c r="DV27" s="32"/>
      <c r="EG27"/>
      <c r="EH27"/>
      <c r="EL27" s="32"/>
      <c r="EM27" s="32"/>
      <c r="EN27" s="32"/>
      <c r="EO27" s="32"/>
    </row>
    <row r="28" spans="1:145">
      <c r="A28" s="113"/>
      <c r="B28" s="113"/>
      <c r="C28" s="113"/>
      <c r="D28" s="113"/>
      <c r="E28" s="113"/>
      <c r="F28" s="113"/>
      <c r="G28" s="113"/>
      <c r="H28" s="113"/>
      <c r="I28" s="113"/>
      <c r="J28" s="114" t="s">
        <v>1151</v>
      </c>
      <c r="K28" s="113"/>
      <c r="L28" s="113"/>
      <c r="M28" s="113"/>
      <c r="N28" s="113"/>
      <c r="O28" s="113"/>
      <c r="P28" s="113"/>
      <c r="Q28" s="113"/>
      <c r="R28" s="113"/>
      <c r="S28" s="113"/>
      <c r="T28" s="113"/>
      <c r="U28" s="113"/>
      <c r="V28" s="113"/>
      <c r="W28" s="113"/>
      <c r="X28" s="113"/>
      <c r="Y28" s="113"/>
      <c r="Z28" s="113"/>
      <c r="AA28" s="113"/>
      <c r="AB28" s="113"/>
      <c r="AC28" s="113"/>
      <c r="AD28" s="115"/>
      <c r="AE28" s="113"/>
      <c r="AF28" s="31"/>
      <c r="AG28" s="32"/>
      <c r="AH28" s="113"/>
      <c r="AI28" s="113"/>
      <c r="AJ28" s="113"/>
      <c r="AK28" s="116"/>
      <c r="AL28" s="116"/>
      <c r="AM28" s="38"/>
      <c r="AN28" s="118"/>
      <c r="AO28" s="113"/>
      <c r="AP28" s="113"/>
      <c r="AQ28" s="32"/>
      <c r="AR28" s="32"/>
      <c r="AS28" s="113"/>
      <c r="AT28" s="113"/>
      <c r="AU28" s="32"/>
      <c r="AV28" s="32"/>
      <c r="AW28" s="32"/>
      <c r="AX28" s="113"/>
      <c r="AY28" s="113"/>
      <c r="AZ28" s="113"/>
      <c r="BA28" s="116"/>
      <c r="BB28" s="34"/>
      <c r="BC28" s="34"/>
      <c r="BD28" s="34"/>
      <c r="BE28" s="32"/>
      <c r="BF28" s="32"/>
      <c r="BG28" s="116"/>
      <c r="BH28" s="116"/>
      <c r="BI28" s="33"/>
      <c r="BJ28" s="37"/>
      <c r="BK28" s="32"/>
      <c r="BL28" s="32"/>
      <c r="BM28" s="32"/>
      <c r="BN28" s="32"/>
      <c r="BO28" s="32"/>
      <c r="BP28" s="32"/>
      <c r="BQ28" s="32"/>
      <c r="BR28" s="32"/>
      <c r="BS28" s="32"/>
      <c r="BT28" s="32"/>
      <c r="BU28" s="32"/>
      <c r="BV28" s="32"/>
      <c r="BW28" s="113"/>
      <c r="BX28" s="32"/>
      <c r="BY28" s="32"/>
      <c r="BZ28" s="35"/>
      <c r="CA28" s="116"/>
      <c r="CB28" s="116"/>
      <c r="CC28" s="116"/>
      <c r="CD28" s="34"/>
      <c r="CE28" s="34"/>
      <c r="CF28" s="34"/>
      <c r="CG28" s="116"/>
      <c r="CH28" s="113"/>
      <c r="CI28" s="116"/>
      <c r="CJ28" s="113"/>
      <c r="CK28" s="32"/>
      <c r="CL28" s="32"/>
      <c r="CM28" s="32"/>
      <c r="CN28" s="113"/>
      <c r="CO28" s="32"/>
      <c r="CP28" s="32"/>
      <c r="CQ28" s="32"/>
      <c r="CR28" s="32"/>
      <c r="CS28" s="35"/>
      <c r="CT28" s="32"/>
      <c r="CU28" s="113"/>
      <c r="CV28" s="113"/>
      <c r="CW28" s="113"/>
      <c r="CX28" s="34"/>
      <c r="CY28" s="34"/>
      <c r="CZ28" s="32"/>
      <c r="DA28" s="32"/>
      <c r="DB28" s="32"/>
      <c r="DC28" s="116"/>
      <c r="DD28" s="32"/>
      <c r="DE28" s="32"/>
      <c r="DF28" s="32"/>
      <c r="DG28" s="35"/>
      <c r="DH28" s="113"/>
      <c r="DI28" s="116"/>
      <c r="DJ28" s="116"/>
      <c r="DK28" s="32"/>
      <c r="DL28" s="113"/>
      <c r="DM28" s="116"/>
      <c r="DN28" s="34"/>
      <c r="DO28" s="113"/>
      <c r="DP28" s="32"/>
      <c r="DQ28" s="32"/>
      <c r="DR28" s="116"/>
      <c r="DS28" s="32"/>
      <c r="DT28" s="32"/>
      <c r="DU28" s="32"/>
      <c r="DV28" s="32"/>
      <c r="EG28"/>
      <c r="EH28"/>
      <c r="EL28" s="32"/>
      <c r="EM28" s="32"/>
      <c r="EN28" s="32"/>
      <c r="EO28" s="32"/>
    </row>
    <row r="29" spans="1:145">
      <c r="A29" s="113"/>
      <c r="B29" s="113"/>
      <c r="C29" s="113"/>
      <c r="D29" s="113"/>
      <c r="E29" s="113"/>
      <c r="F29" s="113"/>
      <c r="G29" s="113"/>
      <c r="H29" s="113"/>
      <c r="I29" s="113"/>
      <c r="J29" s="114" t="s">
        <v>1152</v>
      </c>
      <c r="K29" s="113"/>
      <c r="L29" s="113"/>
      <c r="M29" s="113"/>
      <c r="N29" s="113"/>
      <c r="O29" s="113"/>
      <c r="P29" s="113"/>
      <c r="Q29" s="113"/>
      <c r="R29" s="113"/>
      <c r="S29" s="113"/>
      <c r="T29" s="113"/>
      <c r="U29" s="113"/>
      <c r="V29" s="113"/>
      <c r="W29" s="113"/>
      <c r="X29" s="113"/>
      <c r="Y29" s="113"/>
      <c r="Z29" s="113"/>
      <c r="AA29" s="113"/>
      <c r="AB29" s="113"/>
      <c r="AC29" s="113"/>
      <c r="AD29" s="115"/>
      <c r="AE29" s="113"/>
      <c r="AF29" s="31"/>
      <c r="AG29" s="32"/>
      <c r="AH29" s="113"/>
      <c r="AI29" s="113"/>
      <c r="AJ29" s="113"/>
      <c r="AK29" s="116"/>
      <c r="AL29" s="116"/>
      <c r="AM29" s="38"/>
      <c r="AN29" s="118"/>
      <c r="AO29" s="113"/>
      <c r="AP29" s="113"/>
      <c r="AQ29" s="32"/>
      <c r="AR29" s="32"/>
      <c r="AS29" s="113"/>
      <c r="AT29" s="113"/>
      <c r="AU29" s="32"/>
      <c r="AV29" s="32"/>
      <c r="AW29" s="32"/>
      <c r="AX29" s="113"/>
      <c r="AY29" s="113"/>
      <c r="AZ29" s="113"/>
      <c r="BA29" s="116"/>
      <c r="BB29" s="34"/>
      <c r="BC29" s="34"/>
      <c r="BD29" s="34"/>
      <c r="BE29" s="32"/>
      <c r="BF29" s="32"/>
      <c r="BG29" s="116"/>
      <c r="BH29" s="116"/>
      <c r="BI29" s="33"/>
      <c r="BJ29" s="37"/>
      <c r="BK29" s="32"/>
      <c r="BL29" s="32"/>
      <c r="BM29" s="32"/>
      <c r="BN29" s="32"/>
      <c r="BO29" s="32"/>
      <c r="BP29" s="32"/>
      <c r="BQ29" s="32"/>
      <c r="BR29" s="32"/>
      <c r="BS29" s="32"/>
      <c r="BT29" s="32"/>
      <c r="BU29" s="32"/>
      <c r="BV29" s="32"/>
      <c r="BW29" s="113"/>
      <c r="BX29" s="32"/>
      <c r="BY29" s="32"/>
      <c r="BZ29" s="35"/>
      <c r="CA29" s="116"/>
      <c r="CB29" s="116"/>
      <c r="CC29" s="116"/>
      <c r="CD29" s="34"/>
      <c r="CE29" s="32"/>
      <c r="CF29" s="32"/>
      <c r="CG29" s="116"/>
      <c r="CH29" s="113"/>
      <c r="CI29" s="116"/>
      <c r="CJ29" s="113"/>
      <c r="CK29" s="32"/>
      <c r="CL29" s="32"/>
      <c r="CM29" s="32"/>
      <c r="CN29" s="113"/>
      <c r="CO29" s="32"/>
      <c r="CP29" s="32"/>
      <c r="CQ29" s="32"/>
      <c r="CR29" s="32"/>
      <c r="CS29" s="35"/>
      <c r="CT29" s="32"/>
      <c r="CU29" s="113"/>
      <c r="CV29" s="113"/>
      <c r="CW29" s="113"/>
      <c r="CX29" s="34"/>
      <c r="CY29" s="34"/>
      <c r="CZ29" s="32"/>
      <c r="DA29" s="32"/>
      <c r="DB29" s="32"/>
      <c r="DC29" s="116"/>
      <c r="DD29" s="32"/>
      <c r="DE29" s="32"/>
      <c r="DF29" s="32"/>
      <c r="DG29" s="35"/>
      <c r="DH29" s="113"/>
      <c r="DI29" s="116"/>
      <c r="DJ29" s="116"/>
      <c r="DK29" s="32"/>
      <c r="DL29" s="113"/>
      <c r="DM29" s="116"/>
      <c r="DN29" s="34"/>
      <c r="DO29" s="113"/>
      <c r="DP29" s="32"/>
      <c r="DQ29" s="32"/>
      <c r="DR29" s="116"/>
      <c r="DS29" s="32"/>
      <c r="DT29" s="32"/>
      <c r="DU29" s="32"/>
      <c r="DV29" s="32"/>
      <c r="EG29"/>
      <c r="EH29"/>
      <c r="EL29" s="32"/>
      <c r="EM29" s="32"/>
      <c r="EN29" s="32"/>
      <c r="EO29" s="32"/>
    </row>
    <row r="30" spans="1:145">
      <c r="A30" s="113"/>
      <c r="B30" s="113"/>
      <c r="C30" s="113"/>
      <c r="D30" s="113"/>
      <c r="E30" s="113"/>
      <c r="F30" s="113"/>
      <c r="G30" s="113"/>
      <c r="H30" s="113"/>
      <c r="I30" s="113"/>
      <c r="J30" s="114">
        <v>22</v>
      </c>
      <c r="K30" s="113"/>
      <c r="L30" s="113"/>
      <c r="M30" s="113"/>
      <c r="N30" s="113"/>
      <c r="O30" s="113"/>
      <c r="P30" s="113"/>
      <c r="Q30" s="113"/>
      <c r="R30" s="113"/>
      <c r="S30" s="113"/>
      <c r="T30" s="113"/>
      <c r="U30" s="113"/>
      <c r="V30" s="113"/>
      <c r="W30" s="113"/>
      <c r="X30" s="113"/>
      <c r="Y30" s="113"/>
      <c r="Z30" s="113"/>
      <c r="AA30" s="113"/>
      <c r="AB30" s="113"/>
      <c r="AC30" s="113"/>
      <c r="AD30" s="115"/>
      <c r="AE30" s="113"/>
      <c r="AF30" s="31"/>
      <c r="AG30" s="32"/>
      <c r="AH30" s="113"/>
      <c r="AI30" s="113"/>
      <c r="AJ30" s="113"/>
      <c r="AK30" s="116"/>
      <c r="AL30" s="116"/>
      <c r="AM30" s="38"/>
      <c r="AN30" s="118"/>
      <c r="AO30" s="113"/>
      <c r="AP30" s="113"/>
      <c r="AQ30" s="32"/>
      <c r="AR30" s="32"/>
      <c r="AS30" s="113"/>
      <c r="AT30" s="113"/>
      <c r="AU30" s="32"/>
      <c r="AV30" s="32"/>
      <c r="AW30" s="32"/>
      <c r="AX30" s="113"/>
      <c r="AY30" s="113"/>
      <c r="AZ30" s="113"/>
      <c r="BA30" s="116"/>
      <c r="BB30" s="34"/>
      <c r="BC30" s="34"/>
      <c r="BD30" s="34"/>
      <c r="BE30" s="32"/>
      <c r="BF30" s="32"/>
      <c r="BG30" s="116"/>
      <c r="BH30" s="116"/>
      <c r="BI30" s="32"/>
      <c r="BJ30" s="35"/>
      <c r="BK30" s="32"/>
      <c r="BL30" s="32"/>
      <c r="BM30" s="32"/>
      <c r="BN30" s="32"/>
      <c r="BO30" s="32"/>
      <c r="BP30" s="32"/>
      <c r="BQ30" s="32"/>
      <c r="BR30" s="32"/>
      <c r="BS30" s="32"/>
      <c r="BT30" s="32"/>
      <c r="BU30" s="32"/>
      <c r="BV30" s="32"/>
      <c r="BW30" s="113"/>
      <c r="BX30" s="32"/>
      <c r="BY30" s="32"/>
      <c r="BZ30" s="35"/>
      <c r="CA30" s="116"/>
      <c r="CB30" s="116"/>
      <c r="CC30" s="116"/>
      <c r="CD30" s="34"/>
      <c r="CE30" s="32"/>
      <c r="CF30" s="32"/>
      <c r="CG30" s="116"/>
      <c r="CH30" s="113"/>
      <c r="CI30" s="116"/>
      <c r="CJ30" s="113"/>
      <c r="CK30" s="32"/>
      <c r="CL30" s="32"/>
      <c r="CM30" s="32"/>
      <c r="CN30" s="113"/>
      <c r="CO30" s="32"/>
      <c r="CP30" s="32"/>
      <c r="CQ30" s="32"/>
      <c r="CR30" s="32"/>
      <c r="CS30" s="35"/>
      <c r="CT30" s="32"/>
      <c r="CU30" s="113"/>
      <c r="CV30" s="113"/>
      <c r="CW30" s="113"/>
      <c r="CX30" s="34"/>
      <c r="CY30" s="34"/>
      <c r="CZ30" s="32"/>
      <c r="DA30" s="32"/>
      <c r="DB30" s="32"/>
      <c r="DC30" s="116"/>
      <c r="DD30" s="32"/>
      <c r="DE30" s="32"/>
      <c r="DF30" s="32"/>
      <c r="DG30" s="35"/>
      <c r="DH30" s="113"/>
      <c r="DI30" s="116"/>
      <c r="DJ30" s="116"/>
      <c r="DK30" s="32"/>
      <c r="DL30" s="113"/>
      <c r="DM30" s="116"/>
      <c r="DN30" s="34"/>
      <c r="DO30" s="113"/>
      <c r="DP30" s="32"/>
      <c r="DQ30" s="32"/>
      <c r="DR30" s="116"/>
      <c r="DS30" s="32"/>
      <c r="DT30" s="32"/>
      <c r="DU30" s="32"/>
      <c r="DV30" s="32"/>
      <c r="EG30"/>
      <c r="EH30"/>
      <c r="EL30" s="32"/>
      <c r="EM30" s="32"/>
      <c r="EN30" s="32"/>
      <c r="EO30" s="32"/>
    </row>
    <row r="31" spans="1:145">
      <c r="A31" s="113"/>
      <c r="B31" s="113"/>
      <c r="C31" s="113"/>
      <c r="D31" s="113"/>
      <c r="E31" s="113"/>
      <c r="F31" s="113"/>
      <c r="G31" s="113"/>
      <c r="H31" s="113"/>
      <c r="I31" s="113"/>
      <c r="J31" s="114">
        <v>23</v>
      </c>
      <c r="K31" s="113"/>
      <c r="L31" s="113"/>
      <c r="M31" s="113"/>
      <c r="N31" s="113"/>
      <c r="O31" s="113"/>
      <c r="P31" s="113"/>
      <c r="Q31" s="113"/>
      <c r="R31" s="113"/>
      <c r="S31" s="113"/>
      <c r="T31" s="113"/>
      <c r="U31" s="113"/>
      <c r="V31" s="113"/>
      <c r="W31" s="113"/>
      <c r="X31" s="113"/>
      <c r="Y31" s="113"/>
      <c r="Z31" s="113"/>
      <c r="AA31" s="113"/>
      <c r="AB31" s="113"/>
      <c r="AC31" s="113"/>
      <c r="AD31" s="115"/>
      <c r="AE31" s="113"/>
      <c r="AF31" s="31"/>
      <c r="AG31" s="32"/>
      <c r="AH31" s="113"/>
      <c r="AI31" s="113"/>
      <c r="AJ31" s="113"/>
      <c r="AK31" s="116"/>
      <c r="AL31" s="116"/>
      <c r="AM31" s="38"/>
      <c r="AN31" s="118"/>
      <c r="AO31" s="113"/>
      <c r="AP31" s="113"/>
      <c r="AQ31" s="32"/>
      <c r="AR31" s="32"/>
      <c r="AS31" s="113"/>
      <c r="AT31" s="113"/>
      <c r="AU31" s="32"/>
      <c r="AV31" s="32"/>
      <c r="AW31" s="32"/>
      <c r="AX31" s="113"/>
      <c r="AY31" s="113"/>
      <c r="AZ31" s="113"/>
      <c r="BA31" s="116"/>
      <c r="BB31" s="34"/>
      <c r="BC31" s="34"/>
      <c r="BD31" s="34"/>
      <c r="BE31" s="32"/>
      <c r="BF31" s="32"/>
      <c r="BG31" s="116"/>
      <c r="BH31" s="116"/>
      <c r="BI31" s="32"/>
      <c r="BJ31" s="35"/>
      <c r="BK31" s="32"/>
      <c r="BL31" s="32"/>
      <c r="BM31" s="32"/>
      <c r="BN31" s="32"/>
      <c r="BO31" s="32"/>
      <c r="BP31" s="32"/>
      <c r="BQ31" s="32"/>
      <c r="BR31" s="32"/>
      <c r="BS31" s="32"/>
      <c r="BT31" s="32"/>
      <c r="BU31" s="32"/>
      <c r="BV31" s="32"/>
      <c r="BW31" s="113"/>
      <c r="BX31" s="32"/>
      <c r="BY31" s="32"/>
      <c r="BZ31" s="35"/>
      <c r="CA31" s="116"/>
      <c r="CB31" s="116"/>
      <c r="CC31" s="116"/>
      <c r="CD31" s="34"/>
      <c r="CE31" s="32"/>
      <c r="CF31" s="32"/>
      <c r="CG31" s="116"/>
      <c r="CH31" s="113"/>
      <c r="CI31" s="116"/>
      <c r="CJ31" s="113"/>
      <c r="CK31" s="32"/>
      <c r="CL31" s="32"/>
      <c r="CM31" s="32"/>
      <c r="CN31" s="113"/>
      <c r="CO31" s="32"/>
      <c r="CP31" s="32"/>
      <c r="CQ31" s="32"/>
      <c r="CR31" s="32"/>
      <c r="CS31" s="35"/>
      <c r="CT31" s="32"/>
      <c r="CU31" s="113"/>
      <c r="CV31" s="113"/>
      <c r="CW31" s="113"/>
      <c r="CX31" s="34"/>
      <c r="CY31" s="34"/>
      <c r="CZ31" s="32"/>
      <c r="DA31" s="32"/>
      <c r="DB31" s="32"/>
      <c r="DC31" s="116"/>
      <c r="DD31" s="32"/>
      <c r="DE31" s="32"/>
      <c r="DF31" s="32"/>
      <c r="DG31" s="35"/>
      <c r="DH31" s="113"/>
      <c r="DI31" s="116"/>
      <c r="DJ31" s="116"/>
      <c r="DK31" s="32"/>
      <c r="DL31" s="113"/>
      <c r="DM31" s="116"/>
      <c r="DN31" s="34"/>
      <c r="DO31" s="113"/>
      <c r="DP31" s="32"/>
      <c r="DQ31" s="32"/>
      <c r="DR31" s="116"/>
      <c r="DS31" s="32"/>
      <c r="DT31" s="32"/>
      <c r="DU31" s="32"/>
      <c r="DV31" s="32"/>
      <c r="EG31"/>
      <c r="EH31"/>
      <c r="EL31" s="32"/>
      <c r="EM31" s="32"/>
      <c r="EN31" s="32"/>
      <c r="EO31" s="32"/>
    </row>
    <row r="32" spans="1:145">
      <c r="A32" s="113"/>
      <c r="B32" s="113"/>
      <c r="C32" s="113"/>
      <c r="D32" s="113"/>
      <c r="E32" s="113"/>
      <c r="F32" s="113"/>
      <c r="G32" s="113"/>
      <c r="H32" s="113"/>
      <c r="I32" s="113"/>
      <c r="J32" s="114" t="s">
        <v>1153</v>
      </c>
      <c r="K32" s="113"/>
      <c r="L32" s="113"/>
      <c r="M32" s="113"/>
      <c r="N32" s="113"/>
      <c r="O32" s="113"/>
      <c r="P32" s="113"/>
      <c r="Q32" s="113"/>
      <c r="R32" s="113"/>
      <c r="S32" s="113"/>
      <c r="T32" s="113"/>
      <c r="U32" s="113"/>
      <c r="V32" s="113"/>
      <c r="W32" s="113"/>
      <c r="X32" s="113"/>
      <c r="Y32" s="113"/>
      <c r="Z32" s="113"/>
      <c r="AA32" s="113"/>
      <c r="AB32" s="113"/>
      <c r="AC32" s="113"/>
      <c r="AD32" s="115"/>
      <c r="AE32" s="113"/>
      <c r="AF32" s="31"/>
      <c r="AG32" s="32"/>
      <c r="AH32" s="113"/>
      <c r="AI32" s="113"/>
      <c r="AJ32" s="113"/>
      <c r="AK32" s="116"/>
      <c r="AL32" s="116"/>
      <c r="AM32" s="38"/>
      <c r="AN32" s="118"/>
      <c r="AO32" s="113"/>
      <c r="AP32" s="113"/>
      <c r="AQ32" s="32"/>
      <c r="AR32" s="32"/>
      <c r="AS32" s="113"/>
      <c r="AT32" s="113"/>
      <c r="AU32" s="32"/>
      <c r="AV32" s="32"/>
      <c r="AW32" s="32"/>
      <c r="AX32" s="113"/>
      <c r="AY32" s="113"/>
      <c r="AZ32" s="113"/>
      <c r="BA32" s="116"/>
      <c r="BB32" s="34"/>
      <c r="BC32" s="34"/>
      <c r="BD32" s="34"/>
      <c r="BE32" s="32"/>
      <c r="BF32" s="32"/>
      <c r="BG32" s="116"/>
      <c r="BH32" s="116"/>
      <c r="BI32" s="32"/>
      <c r="BJ32" s="35"/>
      <c r="BK32" s="32"/>
      <c r="BL32" s="32"/>
      <c r="BM32" s="32"/>
      <c r="BN32" s="32"/>
      <c r="BO32" s="32"/>
      <c r="BP32" s="32"/>
      <c r="BQ32" s="32"/>
      <c r="BR32" s="32"/>
      <c r="BS32" s="32"/>
      <c r="BT32" s="32"/>
      <c r="BU32" s="32"/>
      <c r="BV32" s="32"/>
      <c r="BW32" s="113"/>
      <c r="BX32" s="32"/>
      <c r="BY32" s="32"/>
      <c r="BZ32" s="35"/>
      <c r="CA32" s="116"/>
      <c r="CB32" s="116"/>
      <c r="CC32" s="116"/>
      <c r="CD32" s="34"/>
      <c r="CE32" s="32"/>
      <c r="CF32" s="32"/>
      <c r="CG32" s="116"/>
      <c r="CH32" s="113"/>
      <c r="CI32" s="116"/>
      <c r="CJ32" s="113"/>
      <c r="CK32" s="32"/>
      <c r="CL32" s="32"/>
      <c r="CM32" s="32"/>
      <c r="CN32" s="113"/>
      <c r="CO32" s="32"/>
      <c r="CP32" s="32"/>
      <c r="CQ32" s="32"/>
      <c r="CR32" s="32"/>
      <c r="CS32" s="35"/>
      <c r="CT32" s="32"/>
      <c r="CU32" s="113"/>
      <c r="CV32" s="113"/>
      <c r="CW32" s="113"/>
      <c r="CX32" s="34"/>
      <c r="CY32" s="34"/>
      <c r="CZ32" s="32"/>
      <c r="DA32" s="32"/>
      <c r="DB32" s="32"/>
      <c r="DC32" s="116"/>
      <c r="DD32" s="32"/>
      <c r="DE32" s="32"/>
      <c r="DF32" s="32"/>
      <c r="DG32" s="35"/>
      <c r="DH32" s="113"/>
      <c r="DI32" s="116"/>
      <c r="DJ32" s="116"/>
      <c r="DK32" s="32"/>
      <c r="DL32" s="113"/>
      <c r="DM32" s="116"/>
      <c r="DN32" s="34"/>
      <c r="DO32" s="113"/>
      <c r="DP32" s="32"/>
      <c r="DQ32" s="32"/>
      <c r="DR32" s="116"/>
      <c r="DS32" s="32"/>
      <c r="DT32" s="32"/>
      <c r="DU32" s="32"/>
      <c r="DV32" s="32"/>
      <c r="EG32"/>
      <c r="EH32"/>
      <c r="EL32" s="32"/>
      <c r="EM32" s="32"/>
      <c r="EN32" s="32"/>
      <c r="EO32" s="32"/>
    </row>
    <row r="33" spans="1:145">
      <c r="A33" s="113"/>
      <c r="B33" s="113"/>
      <c r="C33" s="113"/>
      <c r="D33" s="113"/>
      <c r="E33" s="113"/>
      <c r="F33" s="113"/>
      <c r="G33" s="113"/>
      <c r="H33" s="113"/>
      <c r="I33" s="113"/>
      <c r="J33" s="114">
        <v>24</v>
      </c>
      <c r="K33" s="113"/>
      <c r="L33" s="113"/>
      <c r="M33" s="113"/>
      <c r="N33" s="113"/>
      <c r="O33" s="113"/>
      <c r="P33" s="113"/>
      <c r="Q33" s="113"/>
      <c r="R33" s="113"/>
      <c r="S33" s="113"/>
      <c r="T33" s="113"/>
      <c r="U33" s="113"/>
      <c r="V33" s="113"/>
      <c r="W33" s="113"/>
      <c r="X33" s="113"/>
      <c r="Y33" s="113"/>
      <c r="Z33" s="113"/>
      <c r="AA33" s="113"/>
      <c r="AB33" s="113"/>
      <c r="AC33" s="113"/>
      <c r="AD33" s="115"/>
      <c r="AE33" s="113"/>
      <c r="AF33" s="31"/>
      <c r="AG33" s="32"/>
      <c r="AH33" s="113"/>
      <c r="AI33" s="113"/>
      <c r="AJ33" s="113"/>
      <c r="AK33" s="116"/>
      <c r="AL33" s="116"/>
      <c r="AM33" s="38"/>
      <c r="AN33" s="118"/>
      <c r="AO33" s="113"/>
      <c r="AP33" s="113"/>
      <c r="AQ33" s="32"/>
      <c r="AR33" s="32"/>
      <c r="AS33" s="113"/>
      <c r="AT33" s="113"/>
      <c r="AU33" s="32"/>
      <c r="AV33" s="32"/>
      <c r="AW33" s="32"/>
      <c r="AX33" s="113"/>
      <c r="AY33" s="113"/>
      <c r="AZ33" s="113"/>
      <c r="BA33" s="116"/>
      <c r="BB33" s="34"/>
      <c r="BC33" s="34"/>
      <c r="BD33" s="34"/>
      <c r="BE33" s="32"/>
      <c r="BF33" s="32"/>
      <c r="BG33" s="116"/>
      <c r="BH33" s="116"/>
      <c r="BI33" s="32"/>
      <c r="BJ33" s="35"/>
      <c r="BK33" s="32"/>
      <c r="BL33" s="32"/>
      <c r="BM33" s="32"/>
      <c r="BN33" s="32"/>
      <c r="BO33" s="32"/>
      <c r="BP33" s="32"/>
      <c r="BQ33" s="32"/>
      <c r="BR33" s="32"/>
      <c r="BS33" s="32"/>
      <c r="BT33" s="32"/>
      <c r="BU33" s="32"/>
      <c r="BV33" s="32"/>
      <c r="BW33" s="113"/>
      <c r="BX33" s="32"/>
      <c r="BY33" s="32"/>
      <c r="BZ33" s="35"/>
      <c r="CA33" s="116"/>
      <c r="CB33" s="116"/>
      <c r="CC33" s="116"/>
      <c r="CD33" s="34"/>
      <c r="CE33" s="32"/>
      <c r="CF33" s="32"/>
      <c r="CG33" s="116"/>
      <c r="CH33" s="113"/>
      <c r="CI33" s="116"/>
      <c r="CJ33" s="113"/>
      <c r="CK33" s="32"/>
      <c r="CL33" s="32"/>
      <c r="CM33" s="32"/>
      <c r="CN33" s="113"/>
      <c r="CO33" s="32"/>
      <c r="CP33" s="32"/>
      <c r="CQ33" s="32"/>
      <c r="CR33" s="32"/>
      <c r="CS33" s="35"/>
      <c r="CT33" s="32"/>
      <c r="CU33" s="113"/>
      <c r="CV33" s="113"/>
      <c r="CW33" s="113"/>
      <c r="CX33" s="34"/>
      <c r="CY33" s="34"/>
      <c r="CZ33" s="32"/>
      <c r="DA33" s="32"/>
      <c r="DB33" s="32"/>
      <c r="DC33" s="116"/>
      <c r="DD33" s="32"/>
      <c r="DE33" s="32"/>
      <c r="DF33" s="32"/>
      <c r="DG33" s="35"/>
      <c r="DH33" s="113"/>
      <c r="DI33" s="116"/>
      <c r="DJ33" s="116"/>
      <c r="DK33" s="32"/>
      <c r="DL33" s="113"/>
      <c r="DM33" s="116"/>
      <c r="DN33" s="34"/>
      <c r="DO33" s="113"/>
      <c r="DP33" s="32"/>
      <c r="DQ33" s="32"/>
      <c r="DR33" s="116"/>
      <c r="DS33" s="32"/>
      <c r="DT33" s="32"/>
      <c r="DU33" s="32"/>
      <c r="DV33" s="32"/>
      <c r="EG33"/>
      <c r="EH33"/>
      <c r="EL33" s="32"/>
      <c r="EM33" s="32"/>
      <c r="EN33" s="32"/>
      <c r="EO33" s="32"/>
    </row>
    <row r="34" spans="1:145">
      <c r="A34" s="113"/>
      <c r="B34" s="113"/>
      <c r="C34" s="113"/>
      <c r="D34" s="113"/>
      <c r="E34" s="113"/>
      <c r="F34" s="113"/>
      <c r="G34" s="113"/>
      <c r="H34" s="113"/>
      <c r="I34" s="113"/>
      <c r="J34" s="114">
        <v>25</v>
      </c>
      <c r="K34" s="113"/>
      <c r="L34" s="113"/>
      <c r="M34" s="113"/>
      <c r="N34" s="113"/>
      <c r="O34" s="113"/>
      <c r="P34" s="113"/>
      <c r="Q34" s="113"/>
      <c r="R34" s="113"/>
      <c r="S34" s="113"/>
      <c r="T34" s="113"/>
      <c r="U34" s="113"/>
      <c r="V34" s="113"/>
      <c r="W34" s="113"/>
      <c r="X34" s="113"/>
      <c r="Y34" s="113"/>
      <c r="Z34" s="113"/>
      <c r="AA34" s="113"/>
      <c r="AB34" s="113"/>
      <c r="AC34" s="113"/>
      <c r="AD34" s="115"/>
      <c r="AE34" s="113"/>
      <c r="AF34" s="31"/>
      <c r="AG34" s="32"/>
      <c r="AH34" s="113"/>
      <c r="AI34" s="113"/>
      <c r="AJ34" s="113"/>
      <c r="AK34" s="116"/>
      <c r="AL34" s="116"/>
      <c r="AM34" s="38"/>
      <c r="AN34" s="118"/>
      <c r="AO34" s="113"/>
      <c r="AP34" s="113"/>
      <c r="AQ34" s="32"/>
      <c r="AR34" s="32"/>
      <c r="AS34" s="113"/>
      <c r="AT34" s="113"/>
      <c r="AU34" s="32"/>
      <c r="AV34" s="32"/>
      <c r="AW34" s="32"/>
      <c r="AX34" s="113"/>
      <c r="AY34" s="113"/>
      <c r="AZ34" s="113"/>
      <c r="BA34" s="116"/>
      <c r="BB34" s="34"/>
      <c r="BC34" s="34"/>
      <c r="BD34" s="34"/>
      <c r="BE34" s="32"/>
      <c r="BF34" s="32"/>
      <c r="BG34" s="116"/>
      <c r="BH34" s="116"/>
      <c r="BI34" s="32"/>
      <c r="BJ34" s="35"/>
      <c r="BK34" s="32"/>
      <c r="BL34" s="32"/>
      <c r="BM34" s="32"/>
      <c r="BN34" s="32"/>
      <c r="BO34" s="32"/>
      <c r="BP34" s="32"/>
      <c r="BQ34" s="32"/>
      <c r="BR34" s="32"/>
      <c r="BS34" s="32"/>
      <c r="BT34" s="32"/>
      <c r="BU34" s="32"/>
      <c r="BV34" s="32"/>
      <c r="BW34" s="113"/>
      <c r="BX34" s="32"/>
      <c r="BY34" s="32"/>
      <c r="BZ34" s="35"/>
      <c r="CA34" s="116"/>
      <c r="CB34" s="116"/>
      <c r="CC34" s="116"/>
      <c r="CD34" s="34"/>
      <c r="CE34" s="32"/>
      <c r="CF34" s="32"/>
      <c r="CG34" s="116"/>
      <c r="CH34" s="113"/>
      <c r="CI34" s="116"/>
      <c r="CJ34" s="113"/>
      <c r="CK34" s="32"/>
      <c r="CL34" s="32"/>
      <c r="CM34" s="32"/>
      <c r="CN34" s="113"/>
      <c r="CO34" s="32"/>
      <c r="CP34" s="32"/>
      <c r="CQ34" s="32"/>
      <c r="CR34" s="32"/>
      <c r="CS34" s="35"/>
      <c r="CT34" s="32"/>
      <c r="CU34" s="113"/>
      <c r="CV34" s="113"/>
      <c r="CW34" s="113"/>
      <c r="CX34" s="34"/>
      <c r="CY34" s="34"/>
      <c r="CZ34" s="32"/>
      <c r="DA34" s="32"/>
      <c r="DB34" s="32"/>
      <c r="DC34" s="116"/>
      <c r="DD34" s="32"/>
      <c r="DE34" s="32"/>
      <c r="DF34" s="32"/>
      <c r="DG34" s="35"/>
      <c r="DH34" s="113"/>
      <c r="DI34" s="116"/>
      <c r="DJ34" s="116"/>
      <c r="DK34" s="32"/>
      <c r="DL34" s="113"/>
      <c r="DM34" s="116"/>
      <c r="DN34" s="34"/>
      <c r="DO34" s="113"/>
      <c r="DP34" s="32"/>
      <c r="DQ34" s="32"/>
      <c r="DR34" s="116"/>
      <c r="DS34" s="32"/>
      <c r="DT34" s="32"/>
      <c r="DU34" s="32"/>
      <c r="DV34" s="32"/>
      <c r="EG34"/>
      <c r="EH34"/>
      <c r="EL34" s="32"/>
      <c r="EM34" s="32"/>
      <c r="EN34" s="32"/>
      <c r="EO34" s="32"/>
    </row>
    <row r="35" spans="1:145">
      <c r="A35" s="113"/>
      <c r="B35" s="113"/>
      <c r="C35" s="113"/>
      <c r="D35" s="113"/>
      <c r="E35" s="113"/>
      <c r="F35" s="113"/>
      <c r="G35" s="113"/>
      <c r="H35" s="113"/>
      <c r="I35" s="113"/>
      <c r="J35" s="114">
        <v>26</v>
      </c>
      <c r="K35" s="113"/>
      <c r="L35" s="113"/>
      <c r="M35" s="113"/>
      <c r="N35" s="113"/>
      <c r="O35" s="113"/>
      <c r="P35" s="113"/>
      <c r="Q35" s="113"/>
      <c r="R35" s="113"/>
      <c r="S35" s="113"/>
      <c r="T35" s="113"/>
      <c r="U35" s="113"/>
      <c r="V35" s="113"/>
      <c r="W35" s="113"/>
      <c r="X35" s="113"/>
      <c r="Y35" s="113"/>
      <c r="Z35" s="113"/>
      <c r="AA35" s="113"/>
      <c r="AB35" s="113"/>
      <c r="AC35" s="113"/>
      <c r="AD35" s="115"/>
      <c r="AE35" s="113"/>
      <c r="AF35" s="31"/>
      <c r="AG35" s="32"/>
      <c r="AH35" s="113"/>
      <c r="AI35" s="113"/>
      <c r="AJ35" s="113"/>
      <c r="AK35" s="116"/>
      <c r="AL35" s="116"/>
      <c r="AM35" s="38"/>
      <c r="AN35" s="118"/>
      <c r="AO35" s="113"/>
      <c r="AP35" s="113"/>
      <c r="AQ35" s="32"/>
      <c r="AR35" s="32"/>
      <c r="AS35" s="113"/>
      <c r="AT35" s="113"/>
      <c r="AU35" s="32"/>
      <c r="AV35" s="32"/>
      <c r="AW35" s="32"/>
      <c r="AX35" s="113"/>
      <c r="AY35" s="113"/>
      <c r="AZ35" s="113"/>
      <c r="BA35" s="116"/>
      <c r="BB35" s="34"/>
      <c r="BC35" s="34"/>
      <c r="BD35" s="34"/>
      <c r="BE35" s="32"/>
      <c r="BF35" s="32"/>
      <c r="BG35" s="116"/>
      <c r="BH35" s="116"/>
      <c r="BI35" s="32"/>
      <c r="BJ35" s="35"/>
      <c r="BK35" s="32"/>
      <c r="BL35" s="32"/>
      <c r="BM35" s="32"/>
      <c r="BN35" s="32"/>
      <c r="BO35" s="32"/>
      <c r="BP35" s="32"/>
      <c r="BQ35" s="32"/>
      <c r="BR35" s="32"/>
      <c r="BS35" s="32"/>
      <c r="BT35" s="32"/>
      <c r="BU35" s="32"/>
      <c r="BV35" s="32"/>
      <c r="BW35" s="113"/>
      <c r="BX35" s="32"/>
      <c r="BY35" s="32"/>
      <c r="BZ35" s="35"/>
      <c r="CA35" s="116"/>
      <c r="CB35" s="116"/>
      <c r="CC35" s="116"/>
      <c r="CD35" s="34"/>
      <c r="CE35" s="32"/>
      <c r="CF35" s="32"/>
      <c r="CG35" s="116"/>
      <c r="CH35" s="113"/>
      <c r="CI35" s="116"/>
      <c r="CJ35" s="113"/>
      <c r="CK35" s="32"/>
      <c r="CL35" s="32"/>
      <c r="CM35" s="32"/>
      <c r="CN35" s="113"/>
      <c r="CO35" s="32"/>
      <c r="CP35" s="32"/>
      <c r="CQ35" s="32"/>
      <c r="CR35" s="32"/>
      <c r="CS35" s="35"/>
      <c r="CT35" s="32"/>
      <c r="CU35" s="113"/>
      <c r="CV35" s="113"/>
      <c r="CW35" s="113"/>
      <c r="CX35" s="34"/>
      <c r="CY35" s="34"/>
      <c r="CZ35" s="32"/>
      <c r="DA35" s="32"/>
      <c r="DB35" s="32"/>
      <c r="DC35" s="116"/>
      <c r="DD35" s="32"/>
      <c r="DE35" s="32"/>
      <c r="DF35" s="32"/>
      <c r="DG35" s="35"/>
      <c r="DH35" s="113"/>
      <c r="DI35" s="116"/>
      <c r="DJ35" s="116"/>
      <c r="DK35" s="32"/>
      <c r="DL35" s="113"/>
      <c r="DM35" s="116"/>
      <c r="DN35" s="34"/>
      <c r="DO35" s="113"/>
      <c r="DP35" s="32"/>
      <c r="DQ35" s="32"/>
      <c r="DR35" s="116"/>
      <c r="DS35" s="32"/>
      <c r="DT35" s="32"/>
      <c r="DU35" s="32"/>
      <c r="DV35" s="32"/>
      <c r="EG35"/>
      <c r="EH35"/>
      <c r="EL35" s="32"/>
      <c r="EM35" s="32"/>
      <c r="EN35" s="32"/>
      <c r="EO35" s="32"/>
    </row>
    <row r="36" spans="1:145">
      <c r="A36" s="113"/>
      <c r="B36" s="113"/>
      <c r="C36" s="113"/>
      <c r="D36" s="113"/>
      <c r="E36" s="113"/>
      <c r="F36" s="113"/>
      <c r="G36" s="113"/>
      <c r="H36" s="113"/>
      <c r="I36" s="113"/>
      <c r="J36" s="114">
        <v>27</v>
      </c>
      <c r="K36" s="113"/>
      <c r="L36" s="113"/>
      <c r="M36" s="113"/>
      <c r="N36" s="113"/>
      <c r="O36" s="113"/>
      <c r="P36" s="113"/>
      <c r="Q36" s="113"/>
      <c r="R36" s="113"/>
      <c r="S36" s="113"/>
      <c r="T36" s="113"/>
      <c r="U36" s="113"/>
      <c r="V36" s="113"/>
      <c r="W36" s="113"/>
      <c r="X36" s="113"/>
      <c r="Y36" s="113"/>
      <c r="Z36" s="113"/>
      <c r="AA36" s="113"/>
      <c r="AB36" s="113"/>
      <c r="AC36" s="113"/>
      <c r="AD36" s="115"/>
      <c r="AE36" s="113"/>
      <c r="AF36" s="31"/>
      <c r="AG36" s="32"/>
      <c r="AH36" s="113"/>
      <c r="AI36" s="113"/>
      <c r="AJ36" s="113"/>
      <c r="AK36" s="116"/>
      <c r="AL36" s="116"/>
      <c r="AM36" s="38"/>
      <c r="AN36" s="118"/>
      <c r="AO36" s="113"/>
      <c r="AP36" s="113"/>
      <c r="AQ36" s="32"/>
      <c r="AR36" s="32"/>
      <c r="AS36" s="113"/>
      <c r="AT36" s="113"/>
      <c r="AU36" s="32"/>
      <c r="AV36" s="32"/>
      <c r="AW36" s="32"/>
      <c r="AX36" s="113"/>
      <c r="AY36" s="113"/>
      <c r="AZ36" s="113"/>
      <c r="BA36" s="116"/>
      <c r="BB36" s="34"/>
      <c r="BC36" s="34"/>
      <c r="BD36" s="34"/>
      <c r="BE36" s="32"/>
      <c r="BF36" s="32"/>
      <c r="BG36" s="116"/>
      <c r="BH36" s="116"/>
      <c r="BI36" s="32"/>
      <c r="BJ36" s="35"/>
      <c r="BK36" s="32"/>
      <c r="BL36" s="32"/>
      <c r="BM36" s="32"/>
      <c r="BN36" s="32"/>
      <c r="BO36" s="32"/>
      <c r="BP36" s="32"/>
      <c r="BQ36" s="32"/>
      <c r="BR36" s="32"/>
      <c r="BS36" s="32"/>
      <c r="BT36" s="32"/>
      <c r="BU36" s="32"/>
      <c r="BV36" s="32"/>
      <c r="BW36" s="113"/>
      <c r="BX36" s="32"/>
      <c r="BY36" s="32"/>
      <c r="BZ36" s="35"/>
      <c r="CA36" s="116"/>
      <c r="CB36" s="116"/>
      <c r="CC36" s="116"/>
      <c r="CD36" s="34"/>
      <c r="CE36" s="32"/>
      <c r="CF36" s="32"/>
      <c r="CG36" s="116"/>
      <c r="CH36" s="113"/>
      <c r="CI36" s="116"/>
      <c r="CJ36" s="113"/>
      <c r="CK36" s="32"/>
      <c r="CL36" s="32"/>
      <c r="CM36" s="32"/>
      <c r="CN36" s="113"/>
      <c r="CO36" s="32"/>
      <c r="CP36" s="32"/>
      <c r="CQ36" s="32"/>
      <c r="CR36" s="32"/>
      <c r="CS36" s="35"/>
      <c r="CT36" s="32"/>
      <c r="CU36" s="113"/>
      <c r="CV36" s="113"/>
      <c r="CW36" s="113"/>
      <c r="CX36" s="34"/>
      <c r="CY36" s="34"/>
      <c r="CZ36" s="32"/>
      <c r="DA36" s="32"/>
      <c r="DB36" s="32"/>
      <c r="DC36" s="116"/>
      <c r="DD36" s="32"/>
      <c r="DE36" s="32"/>
      <c r="DF36" s="32"/>
      <c r="DG36" s="35"/>
      <c r="DH36" s="113"/>
      <c r="DI36" s="116"/>
      <c r="DJ36" s="116"/>
      <c r="DK36" s="32"/>
      <c r="DL36" s="113"/>
      <c r="DM36" s="116"/>
      <c r="DN36" s="34"/>
      <c r="DO36" s="113"/>
      <c r="DP36" s="32"/>
      <c r="DQ36" s="32"/>
      <c r="DR36" s="116"/>
      <c r="DS36" s="32"/>
      <c r="DT36" s="32"/>
      <c r="DU36" s="32"/>
      <c r="DV36" s="32"/>
      <c r="EG36"/>
      <c r="EH36"/>
      <c r="EL36" s="32"/>
      <c r="EM36" s="32"/>
      <c r="EN36" s="32"/>
      <c r="EO36" s="32"/>
    </row>
    <row r="37" spans="1:145">
      <c r="A37" s="113"/>
      <c r="B37" s="113"/>
      <c r="C37" s="113"/>
      <c r="D37" s="113"/>
      <c r="E37" s="113"/>
      <c r="F37" s="113"/>
      <c r="G37" s="113"/>
      <c r="H37" s="113"/>
      <c r="I37" s="113"/>
      <c r="J37" s="114">
        <v>28</v>
      </c>
      <c r="K37" s="113"/>
      <c r="L37" s="113"/>
      <c r="M37" s="113"/>
      <c r="N37" s="113"/>
      <c r="O37" s="113"/>
      <c r="P37" s="113"/>
      <c r="Q37" s="113"/>
      <c r="R37" s="113"/>
      <c r="S37" s="113"/>
      <c r="T37" s="113"/>
      <c r="U37" s="113"/>
      <c r="V37" s="113"/>
      <c r="W37" s="113"/>
      <c r="X37" s="113"/>
      <c r="Y37" s="113"/>
      <c r="Z37" s="113"/>
      <c r="AA37" s="113"/>
      <c r="AB37" s="113"/>
      <c r="AC37" s="113"/>
      <c r="AD37" s="115"/>
      <c r="AE37" s="113"/>
      <c r="AF37" s="31"/>
      <c r="AG37" s="32"/>
      <c r="AH37" s="113"/>
      <c r="AI37" s="113"/>
      <c r="AJ37" s="113"/>
      <c r="AK37" s="116"/>
      <c r="AL37" s="116"/>
      <c r="AM37" s="38"/>
      <c r="AN37" s="118"/>
      <c r="AO37" s="113"/>
      <c r="AP37" s="113"/>
      <c r="AQ37" s="32"/>
      <c r="AR37" s="32"/>
      <c r="AS37" s="113"/>
      <c r="AT37" s="113"/>
      <c r="AU37" s="32"/>
      <c r="AV37" s="32"/>
      <c r="AW37" s="32"/>
      <c r="AX37" s="113"/>
      <c r="AY37" s="113"/>
      <c r="AZ37" s="113"/>
      <c r="BA37" s="116"/>
      <c r="BB37" s="34"/>
      <c r="BC37" s="34"/>
      <c r="BD37" s="34"/>
      <c r="BE37" s="32"/>
      <c r="BF37" s="32"/>
      <c r="BG37" s="116"/>
      <c r="BH37" s="116"/>
      <c r="BI37" s="32"/>
      <c r="BJ37" s="35"/>
      <c r="BK37" s="32"/>
      <c r="BL37" s="32"/>
      <c r="BM37" s="32"/>
      <c r="BN37" s="32"/>
      <c r="BO37" s="32"/>
      <c r="BP37" s="32"/>
      <c r="BQ37" s="32"/>
      <c r="BR37" s="32"/>
      <c r="BS37" s="32"/>
      <c r="BT37" s="32"/>
      <c r="BU37" s="32"/>
      <c r="BV37" s="32"/>
      <c r="BW37" s="113"/>
      <c r="BX37" s="32"/>
      <c r="BY37" s="32"/>
      <c r="BZ37" s="35"/>
      <c r="CA37" s="116"/>
      <c r="CB37" s="116"/>
      <c r="CC37" s="116"/>
      <c r="CD37" s="34"/>
      <c r="CE37" s="32"/>
      <c r="CF37" s="32"/>
      <c r="CG37" s="116"/>
      <c r="CH37" s="113"/>
      <c r="CI37" s="116"/>
      <c r="CJ37" s="113"/>
      <c r="CK37" s="32"/>
      <c r="CL37" s="32"/>
      <c r="CM37" s="32"/>
      <c r="CN37" s="113"/>
      <c r="CO37" s="32"/>
      <c r="CP37" s="32"/>
      <c r="CQ37" s="32"/>
      <c r="CR37" s="32"/>
      <c r="CS37" s="35"/>
      <c r="CT37" s="32"/>
      <c r="CU37" s="113"/>
      <c r="CV37" s="113"/>
      <c r="CW37" s="113"/>
      <c r="CX37" s="34"/>
      <c r="CY37" s="34"/>
      <c r="CZ37" s="32"/>
      <c r="DA37" s="32"/>
      <c r="DB37" s="32"/>
      <c r="DC37" s="116"/>
      <c r="DD37" s="32"/>
      <c r="DE37" s="32"/>
      <c r="DF37" s="32"/>
      <c r="DG37" s="35"/>
      <c r="DH37" s="113"/>
      <c r="DI37" s="116"/>
      <c r="DJ37" s="116"/>
      <c r="DK37" s="32"/>
      <c r="DL37" s="113"/>
      <c r="DM37" s="116"/>
      <c r="DN37" s="34"/>
      <c r="DO37" s="113"/>
      <c r="DP37" s="32"/>
      <c r="DQ37" s="32"/>
      <c r="DR37" s="116"/>
      <c r="DS37" s="32"/>
      <c r="DT37" s="32"/>
      <c r="DU37" s="32"/>
      <c r="DV37" s="32"/>
      <c r="EG37"/>
      <c r="EH37"/>
      <c r="EL37" s="32"/>
      <c r="EM37" s="32"/>
      <c r="EN37" s="32"/>
      <c r="EO37" s="32"/>
    </row>
    <row r="38" spans="1:145">
      <c r="A38" s="113"/>
      <c r="B38" s="113"/>
      <c r="C38" s="113"/>
      <c r="D38" s="113"/>
      <c r="E38" s="113"/>
      <c r="F38" s="113"/>
      <c r="G38" s="113"/>
      <c r="H38" s="113"/>
      <c r="I38" s="113"/>
      <c r="J38" s="114">
        <v>29</v>
      </c>
      <c r="K38" s="113"/>
      <c r="L38" s="113"/>
      <c r="M38" s="113"/>
      <c r="N38" s="113"/>
      <c r="O38" s="113"/>
      <c r="P38" s="113"/>
      <c r="Q38" s="113"/>
      <c r="R38" s="113"/>
      <c r="S38" s="113"/>
      <c r="T38" s="113"/>
      <c r="U38" s="113"/>
      <c r="V38" s="113"/>
      <c r="W38" s="113"/>
      <c r="X38" s="113"/>
      <c r="Y38" s="113"/>
      <c r="Z38" s="113"/>
      <c r="AA38" s="113"/>
      <c r="AB38" s="113"/>
      <c r="AC38" s="113"/>
      <c r="AD38" s="115"/>
      <c r="AE38" s="113"/>
      <c r="AF38" s="31"/>
      <c r="AG38" s="32"/>
      <c r="AH38" s="113"/>
      <c r="AI38" s="113"/>
      <c r="AJ38" s="113"/>
      <c r="AK38" s="116"/>
      <c r="AL38" s="116"/>
      <c r="AM38" s="38"/>
      <c r="AN38" s="118"/>
      <c r="AO38" s="113"/>
      <c r="AP38" s="113"/>
      <c r="AQ38" s="32"/>
      <c r="AR38" s="32"/>
      <c r="AS38" s="113"/>
      <c r="AT38" s="113"/>
      <c r="AU38" s="32"/>
      <c r="AV38" s="32"/>
      <c r="AW38" s="32"/>
      <c r="AX38" s="113"/>
      <c r="AY38" s="113"/>
      <c r="AZ38" s="113"/>
      <c r="BA38" s="116"/>
      <c r="BB38" s="34"/>
      <c r="BC38" s="34"/>
      <c r="BD38" s="34"/>
      <c r="BE38" s="32"/>
      <c r="BF38" s="32"/>
      <c r="BG38" s="116"/>
      <c r="BH38" s="116"/>
      <c r="BI38" s="32"/>
      <c r="BJ38" s="35"/>
      <c r="BK38" s="32"/>
      <c r="BL38" s="32"/>
      <c r="BM38" s="32"/>
      <c r="BN38" s="32"/>
      <c r="BO38" s="32"/>
      <c r="BP38" s="32"/>
      <c r="BQ38" s="32"/>
      <c r="BR38" s="32"/>
      <c r="BS38" s="32"/>
      <c r="BT38" s="32"/>
      <c r="BU38" s="32"/>
      <c r="BV38" s="32"/>
      <c r="BW38" s="113"/>
      <c r="BX38" s="32"/>
      <c r="BY38" s="32"/>
      <c r="BZ38" s="35"/>
      <c r="CA38" s="116"/>
      <c r="CB38" s="116"/>
      <c r="CC38" s="116"/>
      <c r="CD38" s="34"/>
      <c r="CE38" s="32"/>
      <c r="CF38" s="32"/>
      <c r="CG38" s="116"/>
      <c r="CH38" s="113"/>
      <c r="CI38" s="116"/>
      <c r="CJ38" s="113"/>
      <c r="CK38" s="32"/>
      <c r="CL38" s="32"/>
      <c r="CM38" s="32"/>
      <c r="CN38" s="113"/>
      <c r="CO38" s="32"/>
      <c r="CP38" s="32"/>
      <c r="CQ38" s="32"/>
      <c r="CR38" s="32"/>
      <c r="CS38" s="35"/>
      <c r="CT38" s="32"/>
      <c r="CU38" s="113"/>
      <c r="CV38" s="113"/>
      <c r="CW38" s="113"/>
      <c r="CX38" s="34"/>
      <c r="CY38" s="34"/>
      <c r="CZ38" s="32"/>
      <c r="DA38" s="32"/>
      <c r="DB38" s="32"/>
      <c r="DC38" s="116"/>
      <c r="DD38" s="32"/>
      <c r="DE38" s="32"/>
      <c r="DF38" s="32"/>
      <c r="DG38" s="35"/>
      <c r="DH38" s="113"/>
      <c r="DI38" s="116"/>
      <c r="DJ38" s="116"/>
      <c r="DK38" s="32"/>
      <c r="DL38" s="113"/>
      <c r="DM38" s="116"/>
      <c r="DN38" s="34"/>
      <c r="DO38" s="113"/>
      <c r="DP38" s="32"/>
      <c r="DQ38" s="32"/>
      <c r="DR38" s="116"/>
      <c r="DS38" s="32"/>
      <c r="DT38" s="32"/>
      <c r="DU38" s="32"/>
      <c r="DV38" s="32"/>
      <c r="EG38"/>
      <c r="EH38"/>
      <c r="EL38" s="32"/>
      <c r="EM38" s="32"/>
      <c r="EN38" s="32"/>
      <c r="EO38" s="32"/>
    </row>
    <row r="39" spans="1:145">
      <c r="A39" s="113"/>
      <c r="B39" s="113"/>
      <c r="C39" s="113"/>
      <c r="D39" s="113"/>
      <c r="E39" s="113"/>
      <c r="F39" s="113"/>
      <c r="G39" s="113"/>
      <c r="H39" s="113"/>
      <c r="I39" s="113"/>
      <c r="J39" s="114">
        <v>30</v>
      </c>
      <c r="K39" s="113"/>
      <c r="L39" s="113"/>
      <c r="M39" s="113"/>
      <c r="N39" s="113"/>
      <c r="O39" s="113"/>
      <c r="P39" s="113"/>
      <c r="Q39" s="113"/>
      <c r="R39" s="113"/>
      <c r="S39" s="113"/>
      <c r="T39" s="113"/>
      <c r="U39" s="113"/>
      <c r="V39" s="113"/>
      <c r="W39" s="113"/>
      <c r="X39" s="113"/>
      <c r="Y39" s="113"/>
      <c r="Z39" s="113"/>
      <c r="AA39" s="113"/>
      <c r="AB39" s="113"/>
      <c r="AC39" s="113"/>
      <c r="AD39" s="115"/>
      <c r="AE39" s="113"/>
      <c r="AF39" s="31"/>
      <c r="AG39" s="32"/>
      <c r="AH39" s="113"/>
      <c r="AI39" s="113"/>
      <c r="AJ39" s="113"/>
      <c r="AK39" s="116"/>
      <c r="AL39" s="116"/>
      <c r="AM39" s="38"/>
      <c r="AN39" s="118"/>
      <c r="AO39" s="113"/>
      <c r="AP39" s="113"/>
      <c r="AQ39" s="32"/>
      <c r="AR39" s="32"/>
      <c r="AS39" s="113"/>
      <c r="AT39" s="113"/>
      <c r="AU39" s="32"/>
      <c r="AV39" s="32"/>
      <c r="AW39" s="32"/>
      <c r="AX39" s="113"/>
      <c r="AY39" s="113"/>
      <c r="AZ39" s="113"/>
      <c r="BA39" s="116"/>
      <c r="BB39" s="34"/>
      <c r="BC39" s="34"/>
      <c r="BD39" s="34"/>
      <c r="BE39" s="32"/>
      <c r="BF39" s="32"/>
      <c r="BG39" s="116"/>
      <c r="BH39" s="116"/>
      <c r="BI39" s="32"/>
      <c r="BJ39" s="35"/>
      <c r="BK39" s="32"/>
      <c r="BL39" s="32"/>
      <c r="BM39" s="32"/>
      <c r="BN39" s="32"/>
      <c r="BO39" s="32"/>
      <c r="BP39" s="32"/>
      <c r="BQ39" s="32"/>
      <c r="BR39" s="32"/>
      <c r="BS39" s="32"/>
      <c r="BT39" s="32"/>
      <c r="BU39" s="32"/>
      <c r="BV39" s="32"/>
      <c r="BW39" s="113"/>
      <c r="BX39" s="32"/>
      <c r="BY39" s="32"/>
      <c r="BZ39" s="35"/>
      <c r="CA39" s="116"/>
      <c r="CB39" s="116"/>
      <c r="CC39" s="116"/>
      <c r="CD39" s="34"/>
      <c r="CE39" s="32"/>
      <c r="CF39" s="32"/>
      <c r="CG39" s="116"/>
      <c r="CH39" s="113"/>
      <c r="CI39" s="116"/>
      <c r="CJ39" s="113"/>
      <c r="CK39" s="32"/>
      <c r="CL39" s="32"/>
      <c r="CM39" s="32"/>
      <c r="CN39" s="113"/>
      <c r="CO39" s="32"/>
      <c r="CP39" s="32"/>
      <c r="CQ39" s="32"/>
      <c r="CR39" s="32"/>
      <c r="CS39" s="35"/>
      <c r="CT39" s="32"/>
      <c r="CU39" s="113"/>
      <c r="CV39" s="113"/>
      <c r="CW39" s="113"/>
      <c r="CX39" s="34"/>
      <c r="CY39" s="34"/>
      <c r="CZ39" s="32"/>
      <c r="DA39" s="32"/>
      <c r="DB39" s="32"/>
      <c r="DC39" s="116"/>
      <c r="DD39" s="32"/>
      <c r="DE39" s="32"/>
      <c r="DF39" s="32"/>
      <c r="DG39" s="35"/>
      <c r="DH39" s="113"/>
      <c r="DI39" s="116"/>
      <c r="DJ39" s="116"/>
      <c r="DK39" s="32"/>
      <c r="DL39" s="113"/>
      <c r="DM39" s="116"/>
      <c r="DN39" s="34"/>
      <c r="DO39" s="113"/>
      <c r="DP39" s="32"/>
      <c r="DQ39" s="32"/>
      <c r="DR39" s="116"/>
      <c r="DS39" s="32"/>
      <c r="DT39" s="32"/>
      <c r="DU39" s="32"/>
      <c r="DV39" s="32"/>
      <c r="EG39"/>
      <c r="EH39"/>
      <c r="EL39" s="32"/>
      <c r="EM39" s="32"/>
      <c r="EN39" s="32"/>
      <c r="EO39" s="32"/>
    </row>
    <row r="40" spans="1:145">
      <c r="A40" s="113"/>
      <c r="B40" s="113"/>
      <c r="C40" s="113"/>
      <c r="D40" s="113"/>
      <c r="E40" s="113"/>
      <c r="F40" s="113"/>
      <c r="G40" s="113"/>
      <c r="H40" s="113"/>
      <c r="I40" s="113"/>
      <c r="J40" s="114">
        <v>31</v>
      </c>
      <c r="K40" s="113"/>
      <c r="L40" s="113"/>
      <c r="M40" s="113"/>
      <c r="N40" s="113"/>
      <c r="O40" s="113"/>
      <c r="P40" s="113"/>
      <c r="Q40" s="113"/>
      <c r="R40" s="113"/>
      <c r="S40" s="113"/>
      <c r="T40" s="113"/>
      <c r="U40" s="113"/>
      <c r="V40" s="113"/>
      <c r="W40" s="113"/>
      <c r="X40" s="113"/>
      <c r="Y40" s="113"/>
      <c r="Z40" s="113"/>
      <c r="AA40" s="113"/>
      <c r="AB40" s="113"/>
      <c r="AC40" s="113"/>
      <c r="AD40" s="115"/>
      <c r="AE40" s="113"/>
      <c r="AF40" s="31"/>
      <c r="AG40" s="32"/>
      <c r="AH40" s="113"/>
      <c r="AI40" s="113"/>
      <c r="AJ40" s="113"/>
      <c r="AK40" s="116"/>
      <c r="AL40" s="116"/>
      <c r="AM40" s="38"/>
      <c r="AN40" s="118"/>
      <c r="AO40" s="113"/>
      <c r="AP40" s="113"/>
      <c r="AQ40" s="32"/>
      <c r="AR40" s="32"/>
      <c r="AS40" s="113"/>
      <c r="AT40" s="113"/>
      <c r="AU40" s="32"/>
      <c r="AV40" s="32"/>
      <c r="AW40" s="32"/>
      <c r="AX40" s="113"/>
      <c r="AY40" s="113"/>
      <c r="AZ40" s="113"/>
      <c r="BA40" s="116"/>
      <c r="BB40" s="34"/>
      <c r="BC40" s="34"/>
      <c r="BD40" s="34"/>
      <c r="BE40" s="32"/>
      <c r="BF40" s="32"/>
      <c r="BG40" s="116"/>
      <c r="BH40" s="116"/>
      <c r="BI40" s="32"/>
      <c r="BJ40" s="35"/>
      <c r="BK40" s="32"/>
      <c r="BL40" s="32"/>
      <c r="BM40" s="32"/>
      <c r="BN40" s="32"/>
      <c r="BO40" s="32"/>
      <c r="BP40" s="32"/>
      <c r="BQ40" s="32"/>
      <c r="BR40" s="32"/>
      <c r="BS40" s="32"/>
      <c r="BT40" s="32"/>
      <c r="BU40" s="32"/>
      <c r="BV40" s="32"/>
      <c r="BW40" s="113"/>
      <c r="BX40" s="32"/>
      <c r="BY40" s="32"/>
      <c r="BZ40" s="35"/>
      <c r="CA40" s="116"/>
      <c r="CB40" s="116"/>
      <c r="CC40" s="116"/>
      <c r="CD40" s="34"/>
      <c r="CE40" s="32"/>
      <c r="CF40" s="32"/>
      <c r="CG40" s="116"/>
      <c r="CH40" s="113"/>
      <c r="CI40" s="116"/>
      <c r="CJ40" s="113"/>
      <c r="CK40" s="32"/>
      <c r="CL40" s="32"/>
      <c r="CM40" s="32"/>
      <c r="CN40" s="113"/>
      <c r="CO40" s="32"/>
      <c r="CP40" s="32"/>
      <c r="CQ40" s="32"/>
      <c r="CR40" s="32"/>
      <c r="CS40" s="35"/>
      <c r="CT40" s="32"/>
      <c r="CU40" s="113"/>
      <c r="CV40" s="113"/>
      <c r="CW40" s="113"/>
      <c r="CX40" s="34"/>
      <c r="CY40" s="34"/>
      <c r="CZ40" s="32"/>
      <c r="DA40" s="32"/>
      <c r="DB40" s="32"/>
      <c r="DC40" s="116"/>
      <c r="DD40" s="32"/>
      <c r="DE40" s="32"/>
      <c r="DF40" s="32"/>
      <c r="DG40" s="35"/>
      <c r="DH40" s="113"/>
      <c r="DI40" s="116"/>
      <c r="DJ40" s="116"/>
      <c r="DK40" s="32"/>
      <c r="DL40" s="113"/>
      <c r="DM40" s="116"/>
      <c r="DN40" s="34"/>
      <c r="DO40" s="113"/>
      <c r="DP40" s="32"/>
      <c r="DQ40" s="32"/>
      <c r="DR40" s="116"/>
      <c r="DS40" s="32"/>
      <c r="DT40" s="32"/>
      <c r="DU40" s="32"/>
      <c r="DV40" s="32"/>
      <c r="EG40"/>
      <c r="EH40"/>
      <c r="EL40" s="32"/>
      <c r="EM40" s="32"/>
      <c r="EN40" s="32"/>
      <c r="EO40" s="32"/>
    </row>
    <row r="41" spans="1:145">
      <c r="A41" s="113"/>
      <c r="B41" s="113"/>
      <c r="C41" s="113"/>
      <c r="D41" s="113"/>
      <c r="E41" s="113"/>
      <c r="F41" s="113"/>
      <c r="G41" s="113"/>
      <c r="H41" s="113"/>
      <c r="I41" s="113"/>
      <c r="J41" s="114">
        <v>32</v>
      </c>
      <c r="K41" s="113"/>
      <c r="L41" s="113"/>
      <c r="M41" s="113"/>
      <c r="N41" s="113"/>
      <c r="O41" s="113"/>
      <c r="P41" s="113"/>
      <c r="Q41" s="113"/>
      <c r="R41" s="113"/>
      <c r="S41" s="113"/>
      <c r="T41" s="113"/>
      <c r="U41" s="113"/>
      <c r="V41" s="113"/>
      <c r="W41" s="113"/>
      <c r="X41" s="113"/>
      <c r="Y41" s="113"/>
      <c r="Z41" s="113"/>
      <c r="AA41" s="113"/>
      <c r="AB41" s="113"/>
      <c r="AC41" s="113"/>
      <c r="AD41" s="115"/>
      <c r="AE41" s="113"/>
      <c r="AF41" s="31"/>
      <c r="AG41" s="32"/>
      <c r="AH41" s="113"/>
      <c r="AI41" s="113"/>
      <c r="AJ41" s="113"/>
      <c r="AK41" s="116"/>
      <c r="AL41" s="116"/>
      <c r="AM41" s="38"/>
      <c r="AN41" s="118"/>
      <c r="AO41" s="113"/>
      <c r="AP41" s="113"/>
      <c r="AQ41" s="32"/>
      <c r="AR41" s="32"/>
      <c r="AS41" s="113"/>
      <c r="AT41" s="113"/>
      <c r="AU41" s="32"/>
      <c r="AV41" s="32"/>
      <c r="AW41" s="32"/>
      <c r="AX41" s="113"/>
      <c r="AY41" s="113"/>
      <c r="AZ41" s="113"/>
      <c r="BA41" s="116"/>
      <c r="BB41" s="34"/>
      <c r="BC41" s="34"/>
      <c r="BD41" s="34"/>
      <c r="BE41" s="32"/>
      <c r="BF41" s="32"/>
      <c r="BG41" s="116"/>
      <c r="BH41" s="116"/>
      <c r="BI41" s="32"/>
      <c r="BJ41" s="35"/>
      <c r="BK41" s="32"/>
      <c r="BL41" s="32"/>
      <c r="BM41" s="32"/>
      <c r="BN41" s="32"/>
      <c r="BO41" s="32"/>
      <c r="BP41" s="32"/>
      <c r="BQ41" s="32"/>
      <c r="BR41" s="32"/>
      <c r="BS41" s="32"/>
      <c r="BT41" s="32"/>
      <c r="BU41" s="32"/>
      <c r="BV41" s="32"/>
      <c r="BW41" s="113"/>
      <c r="BX41" s="32"/>
      <c r="BY41" s="32"/>
      <c r="BZ41" s="35"/>
      <c r="CA41" s="116"/>
      <c r="CB41" s="116"/>
      <c r="CC41" s="116"/>
      <c r="CD41" s="34"/>
      <c r="CE41" s="32"/>
      <c r="CF41" s="32"/>
      <c r="CG41" s="116"/>
      <c r="CH41" s="113"/>
      <c r="CI41" s="116"/>
      <c r="CJ41" s="113"/>
      <c r="CK41" s="32"/>
      <c r="CL41" s="32"/>
      <c r="CM41" s="32"/>
      <c r="CN41" s="113"/>
      <c r="CO41" s="32"/>
      <c r="CP41" s="32"/>
      <c r="CQ41" s="32"/>
      <c r="CR41" s="32"/>
      <c r="CS41" s="35"/>
      <c r="CT41" s="32"/>
      <c r="CU41" s="113"/>
      <c r="CV41" s="113"/>
      <c r="CW41" s="113"/>
      <c r="CX41" s="34"/>
      <c r="CY41" s="34"/>
      <c r="CZ41" s="32"/>
      <c r="DA41" s="32"/>
      <c r="DB41" s="32"/>
      <c r="DC41" s="116"/>
      <c r="DD41" s="32"/>
      <c r="DE41" s="32"/>
      <c r="DF41" s="32"/>
      <c r="DG41" s="35"/>
      <c r="DH41" s="113"/>
      <c r="DI41" s="116"/>
      <c r="DJ41" s="116"/>
      <c r="DK41" s="32"/>
      <c r="DL41" s="113"/>
      <c r="DM41" s="116"/>
      <c r="DN41" s="34"/>
      <c r="DO41" s="113"/>
      <c r="DP41" s="32"/>
      <c r="DQ41" s="32"/>
      <c r="DR41" s="116"/>
      <c r="DS41" s="32"/>
      <c r="DT41" s="32"/>
      <c r="DU41" s="32"/>
      <c r="DV41" s="32"/>
      <c r="EG41"/>
      <c r="EH41"/>
      <c r="EL41" s="32"/>
      <c r="EM41" s="32"/>
      <c r="EN41" s="32"/>
      <c r="EO41" s="32"/>
    </row>
    <row r="42" spans="1:145">
      <c r="A42" s="113"/>
      <c r="B42" s="113"/>
      <c r="C42" s="113"/>
      <c r="D42" s="113"/>
      <c r="E42" s="113"/>
      <c r="F42" s="113"/>
      <c r="G42" s="113"/>
      <c r="H42" s="113"/>
      <c r="I42" s="113"/>
      <c r="J42" s="114">
        <v>33</v>
      </c>
      <c r="K42" s="113"/>
      <c r="L42" s="113"/>
      <c r="M42" s="113"/>
      <c r="N42" s="113"/>
      <c r="O42" s="113"/>
      <c r="P42" s="113"/>
      <c r="Q42" s="113"/>
      <c r="R42" s="113"/>
      <c r="S42" s="113"/>
      <c r="T42" s="113"/>
      <c r="U42" s="113"/>
      <c r="V42" s="113"/>
      <c r="W42" s="113"/>
      <c r="X42" s="113"/>
      <c r="Y42" s="113"/>
      <c r="Z42" s="113"/>
      <c r="AA42" s="113"/>
      <c r="AB42" s="113"/>
      <c r="AC42" s="113"/>
      <c r="AD42" s="115"/>
      <c r="AE42" s="113"/>
      <c r="AF42" s="31"/>
      <c r="AG42" s="32"/>
      <c r="AH42" s="113"/>
      <c r="AI42" s="113"/>
      <c r="AJ42" s="113"/>
      <c r="AK42" s="116"/>
      <c r="AL42" s="116"/>
      <c r="AM42" s="38"/>
      <c r="AN42" s="118"/>
      <c r="AO42" s="113"/>
      <c r="AP42" s="113"/>
      <c r="AQ42" s="32"/>
      <c r="AR42" s="32"/>
      <c r="AS42" s="113"/>
      <c r="AT42" s="113"/>
      <c r="AU42" s="32"/>
      <c r="AV42" s="32"/>
      <c r="AW42" s="32"/>
      <c r="AX42" s="113"/>
      <c r="AY42" s="113"/>
      <c r="AZ42" s="113"/>
      <c r="BA42" s="116"/>
      <c r="BB42" s="34"/>
      <c r="BC42" s="34"/>
      <c r="BD42" s="34"/>
      <c r="BE42" s="32"/>
      <c r="BF42" s="32"/>
      <c r="BG42" s="116"/>
      <c r="BH42" s="116"/>
      <c r="BI42" s="32"/>
      <c r="BJ42" s="35"/>
      <c r="BK42" s="32"/>
      <c r="BL42" s="32"/>
      <c r="BM42" s="32"/>
      <c r="BN42" s="32"/>
      <c r="BO42" s="32"/>
      <c r="BP42" s="32"/>
      <c r="BQ42" s="32"/>
      <c r="BR42" s="32"/>
      <c r="BS42" s="32"/>
      <c r="BT42" s="32"/>
      <c r="BU42" s="32"/>
      <c r="BV42" s="32"/>
      <c r="BW42" s="113"/>
      <c r="BX42" s="32"/>
      <c r="BY42" s="32"/>
      <c r="BZ42" s="35"/>
      <c r="CA42" s="116"/>
      <c r="CB42" s="116"/>
      <c r="CC42" s="116"/>
      <c r="CD42" s="34"/>
      <c r="CE42" s="32"/>
      <c r="CF42" s="32"/>
      <c r="CG42" s="116"/>
      <c r="CH42" s="113"/>
      <c r="CI42" s="116"/>
      <c r="CJ42" s="113"/>
      <c r="CK42" s="32"/>
      <c r="CL42" s="32"/>
      <c r="CM42" s="32"/>
      <c r="CN42" s="113"/>
      <c r="CO42" s="32"/>
      <c r="CP42" s="32"/>
      <c r="CQ42" s="32"/>
      <c r="CR42" s="32"/>
      <c r="CS42" s="35"/>
      <c r="CT42" s="32"/>
      <c r="CU42" s="113"/>
      <c r="CV42" s="113"/>
      <c r="CW42" s="113"/>
      <c r="CX42" s="34"/>
      <c r="CY42" s="34"/>
      <c r="CZ42" s="32"/>
      <c r="DA42" s="32"/>
      <c r="DB42" s="32"/>
      <c r="DC42" s="116"/>
      <c r="DD42" s="32"/>
      <c r="DE42" s="32"/>
      <c r="DF42" s="32"/>
      <c r="DG42" s="35"/>
      <c r="DH42" s="113"/>
      <c r="DI42" s="116"/>
      <c r="DJ42" s="116"/>
      <c r="DK42" s="32"/>
      <c r="DL42" s="113"/>
      <c r="DM42" s="116"/>
      <c r="DN42" s="34"/>
      <c r="DO42" s="113"/>
      <c r="DP42" s="32"/>
      <c r="DQ42" s="32"/>
      <c r="DR42" s="116"/>
      <c r="DS42" s="32"/>
      <c r="DT42" s="32"/>
      <c r="DU42" s="32"/>
      <c r="DV42" s="32"/>
      <c r="EG42"/>
      <c r="EH42"/>
      <c r="EL42" s="32"/>
      <c r="EM42" s="32"/>
      <c r="EN42" s="32"/>
      <c r="EO42" s="32"/>
    </row>
    <row r="43" spans="1:145">
      <c r="A43" s="113"/>
      <c r="B43" s="113"/>
      <c r="C43" s="113"/>
      <c r="D43" s="113"/>
      <c r="E43" s="113"/>
      <c r="F43" s="113"/>
      <c r="G43" s="113"/>
      <c r="H43" s="113"/>
      <c r="I43" s="113"/>
      <c r="J43" s="114">
        <v>34</v>
      </c>
      <c r="K43" s="113"/>
      <c r="L43" s="113"/>
      <c r="M43" s="113"/>
      <c r="N43" s="113"/>
      <c r="O43" s="113"/>
      <c r="P43" s="113"/>
      <c r="Q43" s="113"/>
      <c r="R43" s="113"/>
      <c r="S43" s="113"/>
      <c r="T43" s="113"/>
      <c r="U43" s="113"/>
      <c r="V43" s="113"/>
      <c r="W43" s="113"/>
      <c r="X43" s="113"/>
      <c r="Y43" s="113"/>
      <c r="Z43" s="113"/>
      <c r="AA43" s="113"/>
      <c r="AB43" s="113"/>
      <c r="AC43" s="113"/>
      <c r="AD43" s="115"/>
      <c r="AE43" s="113"/>
      <c r="AF43" s="31"/>
      <c r="AG43" s="32"/>
      <c r="AH43" s="113"/>
      <c r="AI43" s="113"/>
      <c r="AJ43" s="113"/>
      <c r="AK43" s="116"/>
      <c r="AL43" s="116"/>
      <c r="AM43" s="38"/>
      <c r="AN43" s="118"/>
      <c r="AO43" s="113"/>
      <c r="AP43" s="113"/>
      <c r="AQ43" s="32"/>
      <c r="AR43" s="32"/>
      <c r="AS43" s="113"/>
      <c r="AT43" s="113"/>
      <c r="AU43" s="32"/>
      <c r="AV43" s="32"/>
      <c r="AW43" s="32"/>
      <c r="AX43" s="113"/>
      <c r="AY43" s="113"/>
      <c r="AZ43" s="113"/>
      <c r="BA43" s="116"/>
      <c r="BB43" s="34"/>
      <c r="BC43" s="34"/>
      <c r="BD43" s="34"/>
      <c r="BE43" s="32"/>
      <c r="BF43" s="32"/>
      <c r="BG43" s="116"/>
      <c r="BH43" s="116"/>
      <c r="BI43" s="32"/>
      <c r="BJ43" s="35"/>
      <c r="BK43" s="32"/>
      <c r="BL43" s="32"/>
      <c r="BM43" s="32"/>
      <c r="BN43" s="32"/>
      <c r="BO43" s="32"/>
      <c r="BP43" s="32"/>
      <c r="BQ43" s="32"/>
      <c r="BR43" s="32"/>
      <c r="BS43" s="32"/>
      <c r="BT43" s="32"/>
      <c r="BU43" s="32"/>
      <c r="BV43" s="32"/>
      <c r="BW43" s="113"/>
      <c r="BX43" s="32"/>
      <c r="BY43" s="32"/>
      <c r="BZ43" s="35"/>
      <c r="CA43" s="116"/>
      <c r="CB43" s="116"/>
      <c r="CC43" s="116"/>
      <c r="CD43" s="34"/>
      <c r="CE43" s="32"/>
      <c r="CF43" s="32"/>
      <c r="CG43" s="116"/>
      <c r="CH43" s="113"/>
      <c r="CI43" s="116"/>
      <c r="CJ43" s="113"/>
      <c r="CK43" s="32"/>
      <c r="CL43" s="32"/>
      <c r="CM43" s="32"/>
      <c r="CN43" s="113"/>
      <c r="CO43" s="32"/>
      <c r="CP43" s="32"/>
      <c r="CQ43" s="32"/>
      <c r="CR43" s="32"/>
      <c r="CS43" s="35"/>
      <c r="CT43" s="32"/>
      <c r="CU43" s="113"/>
      <c r="CV43" s="113"/>
      <c r="CW43" s="113"/>
      <c r="CX43" s="34"/>
      <c r="CY43" s="34"/>
      <c r="CZ43" s="32"/>
      <c r="DA43" s="32"/>
      <c r="DB43" s="32"/>
      <c r="DC43" s="116"/>
      <c r="DD43" s="32"/>
      <c r="DE43" s="32"/>
      <c r="DF43" s="32"/>
      <c r="DG43" s="35"/>
      <c r="DH43" s="113"/>
      <c r="DI43" s="116"/>
      <c r="DJ43" s="116"/>
      <c r="DK43" s="32"/>
      <c r="DL43" s="113"/>
      <c r="DM43" s="116"/>
      <c r="DN43" s="34"/>
      <c r="DO43" s="113"/>
      <c r="DP43" s="32"/>
      <c r="DQ43" s="32"/>
      <c r="DR43" s="116"/>
      <c r="DS43" s="32"/>
      <c r="DT43" s="32"/>
      <c r="DU43" s="32"/>
      <c r="DV43" s="32"/>
      <c r="EG43"/>
      <c r="EH43"/>
      <c r="EL43" s="32"/>
      <c r="EM43" s="32"/>
      <c r="EN43" s="32"/>
      <c r="EO43" s="32"/>
    </row>
    <row r="44" spans="1:145">
      <c r="A44" s="113"/>
      <c r="B44" s="113"/>
      <c r="C44" s="113"/>
      <c r="D44" s="113"/>
      <c r="E44" s="113"/>
      <c r="F44" s="113"/>
      <c r="G44" s="113"/>
      <c r="H44" s="113"/>
      <c r="I44" s="113"/>
      <c r="J44" s="114">
        <v>35</v>
      </c>
      <c r="K44" s="113"/>
      <c r="L44" s="113"/>
      <c r="M44" s="113"/>
      <c r="N44" s="113"/>
      <c r="O44" s="113"/>
      <c r="P44" s="113"/>
      <c r="Q44" s="113"/>
      <c r="R44" s="113"/>
      <c r="S44" s="113"/>
      <c r="T44" s="113"/>
      <c r="U44" s="113"/>
      <c r="V44" s="113"/>
      <c r="W44" s="113"/>
      <c r="X44" s="113"/>
      <c r="Y44" s="113"/>
      <c r="Z44" s="113"/>
      <c r="AA44" s="113"/>
      <c r="AB44" s="113"/>
      <c r="AC44" s="113"/>
      <c r="AD44" s="115"/>
      <c r="AE44" s="113"/>
      <c r="AF44" s="31"/>
      <c r="AG44" s="32"/>
      <c r="AH44" s="113"/>
      <c r="AI44" s="113"/>
      <c r="AJ44" s="113"/>
      <c r="AK44" s="116"/>
      <c r="AL44" s="116"/>
      <c r="AM44" s="38"/>
      <c r="AN44" s="118"/>
      <c r="AO44" s="113"/>
      <c r="AP44" s="113"/>
      <c r="AQ44" s="32"/>
      <c r="AR44" s="32"/>
      <c r="AS44" s="113"/>
      <c r="AT44" s="113"/>
      <c r="AU44" s="32"/>
      <c r="AV44" s="32"/>
      <c r="AW44" s="32"/>
      <c r="AX44" s="113"/>
      <c r="AY44" s="113"/>
      <c r="AZ44" s="113"/>
      <c r="BA44" s="116"/>
      <c r="BB44" s="34"/>
      <c r="BC44" s="34"/>
      <c r="BD44" s="34"/>
      <c r="BE44" s="32"/>
      <c r="BF44" s="32"/>
      <c r="BG44" s="116"/>
      <c r="BH44" s="116"/>
      <c r="BI44" s="32"/>
      <c r="BJ44" s="35"/>
      <c r="BK44" s="32"/>
      <c r="BL44" s="32"/>
      <c r="BM44" s="32"/>
      <c r="BN44" s="32"/>
      <c r="BO44" s="32"/>
      <c r="BP44" s="32"/>
      <c r="BQ44" s="32"/>
      <c r="BR44" s="32"/>
      <c r="BS44" s="32"/>
      <c r="BT44" s="32"/>
      <c r="BU44" s="32"/>
      <c r="BV44" s="32"/>
      <c r="BW44" s="113"/>
      <c r="BX44" s="32"/>
      <c r="BY44" s="32"/>
      <c r="BZ44" s="35"/>
      <c r="CA44" s="116"/>
      <c r="CB44" s="116"/>
      <c r="CC44" s="116"/>
      <c r="CD44" s="34"/>
      <c r="CE44" s="32"/>
      <c r="CF44" s="32"/>
      <c r="CG44" s="116"/>
      <c r="CH44" s="113"/>
      <c r="CI44" s="116"/>
      <c r="CJ44" s="113"/>
      <c r="CK44" s="32"/>
      <c r="CL44" s="32"/>
      <c r="CM44" s="32"/>
      <c r="CN44" s="113"/>
      <c r="CO44" s="32"/>
      <c r="CP44" s="32"/>
      <c r="CQ44" s="32"/>
      <c r="CR44" s="32"/>
      <c r="CS44" s="35"/>
      <c r="CT44" s="32"/>
      <c r="CU44" s="113"/>
      <c r="CV44" s="113"/>
      <c r="CW44" s="113"/>
      <c r="CX44" s="34"/>
      <c r="CY44" s="34"/>
      <c r="CZ44" s="32"/>
      <c r="DA44" s="32"/>
      <c r="DB44" s="32"/>
      <c r="DC44" s="116"/>
      <c r="DD44" s="32"/>
      <c r="DE44" s="32"/>
      <c r="DF44" s="32"/>
      <c r="DG44" s="35"/>
      <c r="DH44" s="113"/>
      <c r="DI44" s="116"/>
      <c r="DJ44" s="116"/>
      <c r="DK44" s="32"/>
      <c r="DL44" s="113"/>
      <c r="DM44" s="116"/>
      <c r="DN44" s="34"/>
      <c r="DO44" s="113"/>
      <c r="DP44" s="32"/>
      <c r="DQ44" s="32"/>
      <c r="DR44" s="116"/>
      <c r="DS44" s="32"/>
      <c r="DT44" s="32"/>
      <c r="DU44" s="32"/>
      <c r="DV44" s="32"/>
      <c r="EG44"/>
      <c r="EH44"/>
      <c r="EL44" s="32"/>
      <c r="EM44" s="32"/>
      <c r="EN44" s="32"/>
      <c r="EO44" s="32"/>
    </row>
    <row r="45" spans="1:145">
      <c r="A45" s="113"/>
      <c r="B45" s="113"/>
      <c r="C45" s="113"/>
      <c r="D45" s="113"/>
      <c r="E45" s="113"/>
      <c r="F45" s="113"/>
      <c r="G45" s="113"/>
      <c r="H45" s="113"/>
      <c r="I45" s="113"/>
      <c r="J45" s="114">
        <v>36</v>
      </c>
      <c r="K45" s="113"/>
      <c r="L45" s="113"/>
      <c r="M45" s="113"/>
      <c r="N45" s="113"/>
      <c r="O45" s="113"/>
      <c r="P45" s="113"/>
      <c r="Q45" s="113"/>
      <c r="R45" s="113"/>
      <c r="S45" s="113"/>
      <c r="T45" s="113"/>
      <c r="U45" s="113"/>
      <c r="V45" s="113"/>
      <c r="W45" s="113"/>
      <c r="X45" s="113"/>
      <c r="Y45" s="113"/>
      <c r="Z45" s="113"/>
      <c r="AA45" s="113"/>
      <c r="AB45" s="113"/>
      <c r="AC45" s="113"/>
      <c r="AD45" s="115"/>
      <c r="AE45" s="113"/>
      <c r="AF45" s="31"/>
      <c r="AG45" s="32"/>
      <c r="AH45" s="113"/>
      <c r="AI45" s="113"/>
      <c r="AJ45" s="113"/>
      <c r="AK45" s="116"/>
      <c r="AL45" s="116"/>
      <c r="AM45" s="38"/>
      <c r="AN45" s="118"/>
      <c r="AO45" s="113"/>
      <c r="AP45" s="113"/>
      <c r="AQ45" s="32"/>
      <c r="AR45" s="32"/>
      <c r="AS45" s="113"/>
      <c r="AT45" s="113"/>
      <c r="AU45" s="32"/>
      <c r="AV45" s="32"/>
      <c r="AW45" s="32"/>
      <c r="AX45" s="113"/>
      <c r="AY45" s="113"/>
      <c r="AZ45" s="113"/>
      <c r="BA45" s="116"/>
      <c r="BB45" s="34"/>
      <c r="BC45" s="34"/>
      <c r="BD45" s="34"/>
      <c r="BE45" s="32"/>
      <c r="BF45" s="32"/>
      <c r="BG45" s="116"/>
      <c r="BH45" s="116"/>
      <c r="BI45" s="32"/>
      <c r="BJ45" s="35"/>
      <c r="BK45" s="32"/>
      <c r="BL45" s="32"/>
      <c r="BM45" s="32"/>
      <c r="BN45" s="32"/>
      <c r="BO45" s="32"/>
      <c r="BP45" s="32"/>
      <c r="BQ45" s="32"/>
      <c r="BR45" s="32"/>
      <c r="BS45" s="32"/>
      <c r="BT45" s="32"/>
      <c r="BU45" s="32"/>
      <c r="BV45" s="32"/>
      <c r="BW45" s="113"/>
      <c r="BX45" s="32"/>
      <c r="BY45" s="32"/>
      <c r="BZ45" s="35"/>
      <c r="CA45" s="116"/>
      <c r="CB45" s="116"/>
      <c r="CC45" s="116"/>
      <c r="CD45" s="34"/>
      <c r="CE45" s="32"/>
      <c r="CF45" s="32"/>
      <c r="CG45" s="116"/>
      <c r="CH45" s="113"/>
      <c r="CI45" s="116"/>
      <c r="CJ45" s="113"/>
      <c r="CK45" s="32"/>
      <c r="CL45" s="32"/>
      <c r="CM45" s="32"/>
      <c r="CN45" s="113"/>
      <c r="CO45" s="32"/>
      <c r="CP45" s="32"/>
      <c r="CQ45" s="32"/>
      <c r="CR45" s="32"/>
      <c r="CS45" s="35"/>
      <c r="CT45" s="32"/>
      <c r="CU45" s="113"/>
      <c r="CV45" s="113"/>
      <c r="CW45" s="113"/>
      <c r="CX45" s="34"/>
      <c r="CY45" s="34"/>
      <c r="CZ45" s="32"/>
      <c r="DA45" s="32"/>
      <c r="DB45" s="32"/>
      <c r="DC45" s="116"/>
      <c r="DD45" s="32"/>
      <c r="DE45" s="32"/>
      <c r="DF45" s="32"/>
      <c r="DG45" s="35"/>
      <c r="DH45" s="113"/>
      <c r="DI45" s="116"/>
      <c r="DJ45" s="116"/>
      <c r="DK45" s="32"/>
      <c r="DL45" s="113"/>
      <c r="DM45" s="116"/>
      <c r="DN45" s="34"/>
      <c r="DO45" s="113"/>
      <c r="DP45" s="32"/>
      <c r="DQ45" s="32"/>
      <c r="DR45" s="116"/>
      <c r="DS45" s="32"/>
      <c r="DT45" s="32"/>
      <c r="DU45" s="32"/>
      <c r="DV45" s="32"/>
      <c r="EG45"/>
      <c r="EH45"/>
      <c r="EL45" s="32"/>
      <c r="EM45" s="32"/>
      <c r="EN45" s="32"/>
      <c r="EO45" s="32"/>
    </row>
    <row r="46" spans="1:145">
      <c r="A46" s="113"/>
      <c r="B46" s="113"/>
      <c r="C46" s="113"/>
      <c r="D46" s="113"/>
      <c r="E46" s="113"/>
      <c r="F46" s="113"/>
      <c r="G46" s="113"/>
      <c r="H46" s="113"/>
      <c r="I46" s="113"/>
      <c r="J46" s="114">
        <v>37</v>
      </c>
      <c r="K46" s="113"/>
      <c r="L46" s="113"/>
      <c r="M46" s="113"/>
      <c r="N46" s="113"/>
      <c r="O46" s="113"/>
      <c r="P46" s="113"/>
      <c r="Q46" s="113"/>
      <c r="R46" s="113"/>
      <c r="S46" s="113"/>
      <c r="T46" s="113"/>
      <c r="U46" s="113"/>
      <c r="V46" s="113"/>
      <c r="W46" s="113"/>
      <c r="X46" s="113"/>
      <c r="Y46" s="113"/>
      <c r="Z46" s="113"/>
      <c r="AA46" s="113"/>
      <c r="AB46" s="113"/>
      <c r="AC46" s="113"/>
      <c r="AD46" s="115"/>
      <c r="AE46" s="113"/>
      <c r="AF46" s="31"/>
      <c r="AG46" s="32"/>
      <c r="AH46" s="113"/>
      <c r="AI46" s="113"/>
      <c r="AJ46" s="113"/>
      <c r="AK46" s="116"/>
      <c r="AL46" s="116"/>
      <c r="AM46" s="38"/>
      <c r="AN46" s="118"/>
      <c r="AO46" s="113"/>
      <c r="AP46" s="113"/>
      <c r="AQ46" s="32"/>
      <c r="AR46" s="32"/>
      <c r="AS46" s="113"/>
      <c r="AT46" s="113"/>
      <c r="AU46" s="32"/>
      <c r="AV46" s="32"/>
      <c r="AW46" s="32"/>
      <c r="AX46" s="113"/>
      <c r="AY46" s="113"/>
      <c r="AZ46" s="113"/>
      <c r="BA46" s="116"/>
      <c r="BB46" s="34"/>
      <c r="BC46" s="34"/>
      <c r="BD46" s="34"/>
      <c r="BE46" s="32"/>
      <c r="BF46" s="32"/>
      <c r="BG46" s="116"/>
      <c r="BH46" s="116"/>
      <c r="BI46" s="32"/>
      <c r="BJ46" s="35"/>
      <c r="BK46" s="32"/>
      <c r="BL46" s="32"/>
      <c r="BM46" s="32"/>
      <c r="BN46" s="32"/>
      <c r="BO46" s="32"/>
      <c r="BP46" s="32"/>
      <c r="BQ46" s="32"/>
      <c r="BR46" s="32"/>
      <c r="BS46" s="32"/>
      <c r="BT46" s="32"/>
      <c r="BU46" s="32"/>
      <c r="BV46" s="32"/>
      <c r="BW46" s="113"/>
      <c r="BX46" s="32"/>
      <c r="BY46" s="32"/>
      <c r="BZ46" s="35"/>
      <c r="CA46" s="116"/>
      <c r="CB46" s="116"/>
      <c r="CC46" s="116"/>
      <c r="CD46" s="34"/>
      <c r="CE46" s="32"/>
      <c r="CF46" s="32"/>
      <c r="CG46" s="116"/>
      <c r="CH46" s="113"/>
      <c r="CI46" s="116"/>
      <c r="CJ46" s="113"/>
      <c r="CK46" s="32"/>
      <c r="CL46" s="32"/>
      <c r="CM46" s="32"/>
      <c r="CN46" s="113"/>
      <c r="CO46" s="32"/>
      <c r="CP46" s="32"/>
      <c r="CQ46" s="32"/>
      <c r="CR46" s="32"/>
      <c r="CS46" s="35"/>
      <c r="CT46" s="32"/>
      <c r="CU46" s="113"/>
      <c r="CV46" s="113"/>
      <c r="CW46" s="113"/>
      <c r="CX46" s="34"/>
      <c r="CY46" s="34"/>
      <c r="CZ46" s="32"/>
      <c r="DA46" s="32"/>
      <c r="DB46" s="32"/>
      <c r="DC46" s="116"/>
      <c r="DD46" s="32"/>
      <c r="DE46" s="32"/>
      <c r="DF46" s="32"/>
      <c r="DG46" s="35"/>
      <c r="DH46" s="113"/>
      <c r="DI46" s="116"/>
      <c r="DJ46" s="116"/>
      <c r="DK46" s="32"/>
      <c r="DL46" s="113"/>
      <c r="DM46" s="116"/>
      <c r="DN46" s="34"/>
      <c r="DO46" s="113"/>
      <c r="DP46" s="32"/>
      <c r="DQ46" s="32"/>
      <c r="DR46" s="116"/>
      <c r="DS46" s="32"/>
      <c r="DT46" s="32"/>
      <c r="DU46" s="32"/>
      <c r="DV46" s="32"/>
      <c r="EG46"/>
      <c r="EH46"/>
      <c r="EL46" s="32"/>
      <c r="EM46" s="32"/>
      <c r="EN46" s="32"/>
      <c r="EO46" s="32"/>
    </row>
    <row r="47" spans="1:145">
      <c r="A47" s="113"/>
      <c r="B47" s="113"/>
      <c r="C47" s="113"/>
      <c r="D47" s="113"/>
      <c r="E47" s="113"/>
      <c r="F47" s="113"/>
      <c r="G47" s="113"/>
      <c r="H47" s="113"/>
      <c r="I47" s="113"/>
      <c r="J47" s="114">
        <v>38</v>
      </c>
      <c r="K47" s="113"/>
      <c r="L47" s="113"/>
      <c r="M47" s="113"/>
      <c r="N47" s="113"/>
      <c r="O47" s="113"/>
      <c r="P47" s="113"/>
      <c r="Q47" s="113"/>
      <c r="R47" s="113"/>
      <c r="S47" s="113"/>
      <c r="T47" s="113"/>
      <c r="U47" s="113"/>
      <c r="V47" s="113"/>
      <c r="W47" s="113"/>
      <c r="X47" s="113"/>
      <c r="Y47" s="113"/>
      <c r="Z47" s="113"/>
      <c r="AA47" s="113"/>
      <c r="AB47" s="113"/>
      <c r="AC47" s="113"/>
      <c r="AD47" s="115"/>
      <c r="AE47" s="113"/>
      <c r="AF47" s="31"/>
      <c r="AG47" s="32"/>
      <c r="AH47" s="113"/>
      <c r="AI47" s="113"/>
      <c r="AJ47" s="113"/>
      <c r="AK47" s="116"/>
      <c r="AL47" s="116"/>
      <c r="AM47" s="38"/>
      <c r="AN47" s="118"/>
      <c r="AO47" s="113"/>
      <c r="AP47" s="113"/>
      <c r="AQ47" s="32"/>
      <c r="AR47" s="32"/>
      <c r="AS47" s="113"/>
      <c r="AT47" s="113"/>
      <c r="AU47" s="32"/>
      <c r="AV47" s="32"/>
      <c r="AW47" s="32"/>
      <c r="AX47" s="113"/>
      <c r="AY47" s="113"/>
      <c r="AZ47" s="113"/>
      <c r="BA47" s="116"/>
      <c r="BB47" s="34"/>
      <c r="BC47" s="34"/>
      <c r="BD47" s="34"/>
      <c r="BE47" s="32"/>
      <c r="BF47" s="32"/>
      <c r="BG47" s="116"/>
      <c r="BH47" s="116"/>
      <c r="BI47" s="32"/>
      <c r="BJ47" s="35"/>
      <c r="BK47" s="32"/>
      <c r="BL47" s="32"/>
      <c r="BM47" s="32"/>
      <c r="BN47" s="32"/>
      <c r="BO47" s="32"/>
      <c r="BP47" s="32"/>
      <c r="BQ47" s="32"/>
      <c r="BR47" s="32"/>
      <c r="BS47" s="32"/>
      <c r="BT47" s="32"/>
      <c r="BU47" s="32"/>
      <c r="BV47" s="32"/>
      <c r="BW47" s="113"/>
      <c r="BX47" s="32"/>
      <c r="BY47" s="32"/>
      <c r="BZ47" s="35"/>
      <c r="CA47" s="116"/>
      <c r="CB47" s="116"/>
      <c r="CC47" s="116"/>
      <c r="CD47" s="34"/>
      <c r="CE47" s="32"/>
      <c r="CF47" s="32"/>
      <c r="CG47" s="116"/>
      <c r="CH47" s="113"/>
      <c r="CI47" s="116"/>
      <c r="CJ47" s="113"/>
      <c r="CK47" s="32"/>
      <c r="CL47" s="32"/>
      <c r="CM47" s="32"/>
      <c r="CN47" s="113"/>
      <c r="CO47" s="32"/>
      <c r="CP47" s="32"/>
      <c r="CQ47" s="32"/>
      <c r="CR47" s="32"/>
      <c r="CS47" s="35"/>
      <c r="CT47" s="32"/>
      <c r="CU47" s="113"/>
      <c r="CV47" s="113"/>
      <c r="CW47" s="113"/>
      <c r="CX47" s="34"/>
      <c r="CY47" s="34"/>
      <c r="CZ47" s="32"/>
      <c r="DA47" s="32"/>
      <c r="DB47" s="32"/>
      <c r="DC47" s="116"/>
      <c r="DD47" s="32"/>
      <c r="DE47" s="32"/>
      <c r="DF47" s="32"/>
      <c r="DG47" s="35"/>
      <c r="DH47" s="113"/>
      <c r="DI47" s="116"/>
      <c r="DJ47" s="116"/>
      <c r="DK47" s="32"/>
      <c r="DL47" s="113"/>
      <c r="DM47" s="116"/>
      <c r="DN47" s="34"/>
      <c r="DO47" s="113"/>
      <c r="DP47" s="32"/>
      <c r="DQ47" s="32"/>
      <c r="DR47" s="116"/>
      <c r="DS47" s="32"/>
      <c r="DT47" s="32"/>
      <c r="DU47" s="32"/>
      <c r="DV47" s="32"/>
      <c r="EG47"/>
      <c r="EH47"/>
      <c r="EL47" s="32"/>
      <c r="EM47" s="32"/>
      <c r="EN47" s="32"/>
      <c r="EO47" s="32"/>
    </row>
    <row r="48" spans="1:145">
      <c r="A48" s="113"/>
      <c r="B48" s="113"/>
      <c r="C48" s="113"/>
      <c r="D48" s="113"/>
      <c r="E48" s="113"/>
      <c r="F48" s="113"/>
      <c r="G48" s="113"/>
      <c r="H48" s="113"/>
      <c r="I48" s="113"/>
      <c r="J48" s="114" t="s">
        <v>1154</v>
      </c>
      <c r="K48" s="113"/>
      <c r="L48" s="113"/>
      <c r="M48" s="113"/>
      <c r="N48" s="113"/>
      <c r="O48" s="113"/>
      <c r="P48" s="113"/>
      <c r="Q48" s="113"/>
      <c r="R48" s="113"/>
      <c r="S48" s="113"/>
      <c r="T48" s="113"/>
      <c r="U48" s="113"/>
      <c r="V48" s="113"/>
      <c r="W48" s="113"/>
      <c r="X48" s="113"/>
      <c r="Y48" s="113"/>
      <c r="Z48" s="113"/>
      <c r="AA48" s="113"/>
      <c r="AB48" s="113"/>
      <c r="AC48" s="113"/>
      <c r="AD48" s="115"/>
      <c r="AE48" s="113"/>
      <c r="AF48" s="31"/>
      <c r="AG48" s="32"/>
      <c r="AH48" s="113"/>
      <c r="AI48" s="113"/>
      <c r="AJ48" s="113"/>
      <c r="AK48" s="116"/>
      <c r="AL48" s="116"/>
      <c r="AM48" s="38"/>
      <c r="AN48" s="118"/>
      <c r="AO48" s="113"/>
      <c r="AP48" s="113"/>
      <c r="AQ48" s="32"/>
      <c r="AR48" s="32"/>
      <c r="AS48" s="113"/>
      <c r="AT48" s="113"/>
      <c r="AU48" s="32"/>
      <c r="AV48" s="32"/>
      <c r="AW48" s="32"/>
      <c r="AX48" s="113"/>
      <c r="AY48" s="113"/>
      <c r="AZ48" s="113"/>
      <c r="BA48" s="116"/>
      <c r="BB48" s="34"/>
      <c r="BC48" s="34"/>
      <c r="BD48" s="34"/>
      <c r="BE48" s="32"/>
      <c r="BF48" s="32"/>
      <c r="BG48" s="116"/>
      <c r="BH48" s="116"/>
      <c r="BI48" s="32"/>
      <c r="BJ48" s="35"/>
      <c r="BK48" s="32"/>
      <c r="BL48" s="32"/>
      <c r="BM48" s="32"/>
      <c r="BN48" s="32"/>
      <c r="BO48" s="32"/>
      <c r="BP48" s="32"/>
      <c r="BQ48" s="32"/>
      <c r="BR48" s="32"/>
      <c r="BS48" s="32"/>
      <c r="BT48" s="32"/>
      <c r="BU48" s="32"/>
      <c r="BV48" s="32"/>
      <c r="BW48" s="113"/>
      <c r="BX48" s="32"/>
      <c r="BY48" s="32"/>
      <c r="BZ48" s="35"/>
      <c r="CA48" s="116"/>
      <c r="CB48" s="116"/>
      <c r="CC48" s="116"/>
      <c r="CD48" s="34"/>
      <c r="CE48" s="32"/>
      <c r="CF48" s="32"/>
      <c r="CG48" s="116"/>
      <c r="CH48" s="113"/>
      <c r="CI48" s="116"/>
      <c r="CJ48" s="113"/>
      <c r="CK48" s="32"/>
      <c r="CL48" s="32"/>
      <c r="CM48" s="32"/>
      <c r="CN48" s="113"/>
      <c r="CO48" s="32"/>
      <c r="CP48" s="32"/>
      <c r="CQ48" s="32"/>
      <c r="CR48" s="32"/>
      <c r="CS48" s="35"/>
      <c r="CT48" s="32"/>
      <c r="CU48" s="113"/>
      <c r="CV48" s="113"/>
      <c r="CW48" s="113"/>
      <c r="CX48" s="34"/>
      <c r="CY48" s="34"/>
      <c r="CZ48" s="32"/>
      <c r="DA48" s="32"/>
      <c r="DB48" s="32"/>
      <c r="DC48" s="116"/>
      <c r="DD48" s="32"/>
      <c r="DE48" s="32"/>
      <c r="DF48" s="32"/>
      <c r="DG48" s="35"/>
      <c r="DH48" s="113"/>
      <c r="DI48" s="116"/>
      <c r="DJ48" s="116"/>
      <c r="DK48" s="32"/>
      <c r="DL48" s="113"/>
      <c r="DM48" s="116"/>
      <c r="DN48" s="34"/>
      <c r="DO48" s="113"/>
      <c r="DP48" s="32"/>
      <c r="DQ48" s="32"/>
      <c r="DR48" s="116"/>
      <c r="DS48" s="32"/>
      <c r="DT48" s="32"/>
      <c r="DU48" s="32"/>
      <c r="DV48" s="32"/>
      <c r="EG48"/>
      <c r="EH48"/>
      <c r="EL48" s="32"/>
      <c r="EM48" s="32"/>
      <c r="EN48" s="32"/>
      <c r="EO48" s="32"/>
    </row>
    <row r="49" spans="1:145">
      <c r="A49" s="113"/>
      <c r="B49" s="113"/>
      <c r="C49" s="113"/>
      <c r="D49" s="113"/>
      <c r="E49" s="113"/>
      <c r="F49" s="113"/>
      <c r="G49" s="113"/>
      <c r="H49" s="113"/>
      <c r="I49" s="113"/>
      <c r="J49" s="114">
        <v>39</v>
      </c>
      <c r="K49" s="113"/>
      <c r="L49" s="113"/>
      <c r="M49" s="113"/>
      <c r="N49" s="113"/>
      <c r="O49" s="113"/>
      <c r="P49" s="113"/>
      <c r="Q49" s="113"/>
      <c r="R49" s="113"/>
      <c r="S49" s="113"/>
      <c r="T49" s="113"/>
      <c r="U49" s="113"/>
      <c r="V49" s="113"/>
      <c r="W49" s="113"/>
      <c r="X49" s="113"/>
      <c r="Y49" s="113"/>
      <c r="Z49" s="113"/>
      <c r="AA49" s="113"/>
      <c r="AB49" s="113"/>
      <c r="AC49" s="113"/>
      <c r="AD49" s="115"/>
      <c r="AE49" s="113"/>
      <c r="AF49" s="31"/>
      <c r="AG49" s="32"/>
      <c r="AH49" s="113"/>
      <c r="AI49" s="113"/>
      <c r="AJ49" s="113"/>
      <c r="AK49" s="116"/>
      <c r="AL49" s="116"/>
      <c r="AM49" s="38"/>
      <c r="AN49" s="118"/>
      <c r="AO49" s="113"/>
      <c r="AP49" s="113"/>
      <c r="AQ49" s="32"/>
      <c r="AR49" s="32"/>
      <c r="AS49" s="113"/>
      <c r="AT49" s="113"/>
      <c r="AU49" s="32"/>
      <c r="AV49" s="32"/>
      <c r="AW49" s="32"/>
      <c r="AX49" s="113"/>
      <c r="AY49" s="113"/>
      <c r="AZ49" s="113"/>
      <c r="BA49" s="116"/>
      <c r="BB49" s="34"/>
      <c r="BC49" s="34"/>
      <c r="BD49" s="34"/>
      <c r="BE49" s="32"/>
      <c r="BF49" s="32"/>
      <c r="BG49" s="116"/>
      <c r="BH49" s="116"/>
      <c r="BI49" s="32"/>
      <c r="BJ49" s="35"/>
      <c r="BK49" s="32"/>
      <c r="BL49" s="32"/>
      <c r="BM49" s="32"/>
      <c r="BN49" s="32"/>
      <c r="BO49" s="32"/>
      <c r="BP49" s="32"/>
      <c r="BQ49" s="32"/>
      <c r="BR49" s="32"/>
      <c r="BS49" s="32"/>
      <c r="BT49" s="32"/>
      <c r="BU49" s="32"/>
      <c r="BV49" s="32"/>
      <c r="BW49" s="113"/>
      <c r="BX49" s="32"/>
      <c r="BY49" s="32"/>
      <c r="BZ49" s="35"/>
      <c r="CA49" s="116"/>
      <c r="CB49" s="116"/>
      <c r="CC49" s="116"/>
      <c r="CD49" s="34"/>
      <c r="CE49" s="32"/>
      <c r="CF49" s="32"/>
      <c r="CG49" s="116"/>
      <c r="CH49" s="113"/>
      <c r="CI49" s="116"/>
      <c r="CJ49" s="113"/>
      <c r="CK49" s="32"/>
      <c r="CL49" s="32"/>
      <c r="CM49" s="32"/>
      <c r="CN49" s="113"/>
      <c r="CO49" s="32"/>
      <c r="CP49" s="32"/>
      <c r="CQ49" s="32"/>
      <c r="CR49" s="32"/>
      <c r="CS49" s="35"/>
      <c r="CT49" s="32"/>
      <c r="CU49" s="113"/>
      <c r="CV49" s="113"/>
      <c r="CW49" s="113"/>
      <c r="CX49" s="34"/>
      <c r="CY49" s="34"/>
      <c r="CZ49" s="32"/>
      <c r="DA49" s="32"/>
      <c r="DB49" s="32"/>
      <c r="DC49" s="116"/>
      <c r="DD49" s="32"/>
      <c r="DE49" s="32"/>
      <c r="DF49" s="32"/>
      <c r="DG49" s="35"/>
      <c r="DH49" s="113"/>
      <c r="DI49" s="116"/>
      <c r="DJ49" s="116"/>
      <c r="DK49" s="32"/>
      <c r="DL49" s="113"/>
      <c r="DM49" s="116"/>
      <c r="DN49" s="34"/>
      <c r="DO49" s="113"/>
      <c r="DP49" s="32"/>
      <c r="DQ49" s="32"/>
      <c r="DR49" s="116"/>
      <c r="DS49" s="32"/>
      <c r="DT49" s="32"/>
      <c r="DU49" s="32"/>
      <c r="DV49" s="32"/>
      <c r="EG49"/>
      <c r="EH49"/>
      <c r="EL49" s="32"/>
      <c r="EM49" s="32"/>
      <c r="EN49" s="32"/>
      <c r="EO49" s="32"/>
    </row>
    <row r="50" spans="1:145">
      <c r="A50" s="113"/>
      <c r="B50" s="113"/>
      <c r="C50" s="113"/>
      <c r="D50" s="113"/>
      <c r="E50" s="113"/>
      <c r="F50" s="113"/>
      <c r="G50" s="113"/>
      <c r="H50" s="113"/>
      <c r="I50" s="113"/>
      <c r="J50" s="114">
        <v>40</v>
      </c>
      <c r="K50" s="113"/>
      <c r="L50" s="113"/>
      <c r="M50" s="113"/>
      <c r="N50" s="113"/>
      <c r="O50" s="113"/>
      <c r="P50" s="113"/>
      <c r="Q50" s="113"/>
      <c r="R50" s="113"/>
      <c r="S50" s="113"/>
      <c r="T50" s="113"/>
      <c r="U50" s="113"/>
      <c r="V50" s="113"/>
      <c r="W50" s="113"/>
      <c r="X50" s="113"/>
      <c r="Y50" s="113"/>
      <c r="Z50" s="113"/>
      <c r="AA50" s="113"/>
      <c r="AB50" s="113"/>
      <c r="AC50" s="113"/>
      <c r="AD50" s="115"/>
      <c r="AE50" s="113"/>
      <c r="AF50" s="31"/>
      <c r="AG50" s="32"/>
      <c r="AH50" s="113"/>
      <c r="AI50" s="113"/>
      <c r="AJ50" s="113"/>
      <c r="AK50" s="116"/>
      <c r="AL50" s="116"/>
      <c r="AM50" s="38"/>
      <c r="AN50" s="118"/>
      <c r="AO50" s="113"/>
      <c r="AP50" s="113"/>
      <c r="AQ50" s="32"/>
      <c r="AR50" s="32"/>
      <c r="AS50" s="113"/>
      <c r="AT50" s="113"/>
      <c r="AU50" s="32"/>
      <c r="AV50" s="32"/>
      <c r="AW50" s="32"/>
      <c r="AX50" s="113"/>
      <c r="AY50" s="113"/>
      <c r="AZ50" s="113"/>
      <c r="BA50" s="116"/>
      <c r="BB50" s="34"/>
      <c r="BC50" s="34"/>
      <c r="BD50" s="34"/>
      <c r="BE50" s="32"/>
      <c r="BF50" s="32"/>
      <c r="BG50" s="116"/>
      <c r="BH50" s="116"/>
      <c r="BI50" s="32"/>
      <c r="BJ50" s="35"/>
      <c r="BK50" s="32"/>
      <c r="BL50" s="32"/>
      <c r="BM50" s="32"/>
      <c r="BN50" s="32"/>
      <c r="BO50" s="32"/>
      <c r="BP50" s="32"/>
      <c r="BQ50" s="32"/>
      <c r="BR50" s="32"/>
      <c r="BS50" s="32"/>
      <c r="BT50" s="32"/>
      <c r="BU50" s="32"/>
      <c r="BV50" s="32"/>
      <c r="BW50" s="113"/>
      <c r="BX50" s="32"/>
      <c r="BY50" s="32"/>
      <c r="BZ50" s="35"/>
      <c r="CA50" s="116"/>
      <c r="CB50" s="116"/>
      <c r="CC50" s="116"/>
      <c r="CD50" s="34"/>
      <c r="CE50" s="32"/>
      <c r="CF50" s="32"/>
      <c r="CG50" s="116"/>
      <c r="CH50" s="113"/>
      <c r="CI50" s="116"/>
      <c r="CJ50" s="113"/>
      <c r="CK50" s="32"/>
      <c r="CL50" s="32"/>
      <c r="CM50" s="32"/>
      <c r="CN50" s="113"/>
      <c r="CO50" s="32"/>
      <c r="CP50" s="32"/>
      <c r="CQ50" s="32"/>
      <c r="CR50" s="32"/>
      <c r="CS50" s="35"/>
      <c r="CT50" s="32"/>
      <c r="CU50" s="113"/>
      <c r="CV50" s="113"/>
      <c r="CW50" s="113"/>
      <c r="CX50" s="34"/>
      <c r="CY50" s="34"/>
      <c r="CZ50" s="32"/>
      <c r="DA50" s="32"/>
      <c r="DB50" s="32"/>
      <c r="DC50" s="116"/>
      <c r="DD50" s="32"/>
      <c r="DE50" s="32"/>
      <c r="DF50" s="32"/>
      <c r="DG50" s="35"/>
      <c r="DH50" s="113"/>
      <c r="DI50" s="116"/>
      <c r="DJ50" s="116"/>
      <c r="DK50" s="32"/>
      <c r="DL50" s="113"/>
      <c r="DM50" s="116"/>
      <c r="DN50" s="34"/>
      <c r="DO50" s="113"/>
      <c r="DP50" s="32"/>
      <c r="DQ50" s="32"/>
      <c r="DR50" s="116"/>
      <c r="DS50" s="32"/>
      <c r="DT50" s="32"/>
      <c r="DU50" s="32"/>
      <c r="DV50" s="32"/>
      <c r="EG50"/>
      <c r="EH50"/>
      <c r="EL50" s="32"/>
      <c r="EM50" s="32"/>
      <c r="EN50" s="32"/>
      <c r="EO50" s="32"/>
    </row>
    <row r="51" spans="1:145">
      <c r="J51" s="39">
        <v>41</v>
      </c>
      <c r="Z51" s="113"/>
      <c r="AA51" s="113"/>
      <c r="AB51" s="113"/>
      <c r="AC51" s="113"/>
      <c r="AD51" s="115"/>
      <c r="AE51" s="113"/>
      <c r="AF51" s="31"/>
      <c r="AG51" s="32"/>
      <c r="AH51" s="113"/>
      <c r="AI51" s="113"/>
      <c r="AJ51" s="113"/>
      <c r="AK51" s="116"/>
      <c r="AL51" s="116"/>
      <c r="AM51" s="38"/>
      <c r="AN51" s="118"/>
      <c r="AO51" s="113"/>
      <c r="AP51" s="113"/>
      <c r="AQ51" s="32"/>
      <c r="AR51" s="32"/>
      <c r="AS51" s="113"/>
      <c r="AT51" s="113"/>
      <c r="AU51" s="32"/>
      <c r="AV51" s="32"/>
      <c r="AW51" s="32"/>
      <c r="AX51" s="113"/>
      <c r="AY51" s="113"/>
      <c r="AZ51" s="113"/>
      <c r="BA51" s="116"/>
      <c r="BB51" s="34"/>
      <c r="BC51" s="34"/>
      <c r="BD51" s="34"/>
      <c r="BE51" s="32"/>
      <c r="BF51" s="32"/>
      <c r="BG51" s="116"/>
      <c r="BH51" s="116"/>
      <c r="BI51" s="32"/>
      <c r="BJ51" s="35"/>
      <c r="BK51" s="32"/>
      <c r="BL51" s="32"/>
      <c r="BM51" s="32"/>
      <c r="BN51" s="32"/>
      <c r="BO51" s="32"/>
      <c r="BP51" s="32"/>
      <c r="BQ51" s="32"/>
      <c r="BR51" s="32"/>
      <c r="BS51" s="32"/>
      <c r="BT51" s="32"/>
      <c r="BU51" s="32"/>
      <c r="BV51" s="32"/>
      <c r="BW51" s="113"/>
      <c r="BX51" s="32"/>
      <c r="BY51" s="32"/>
      <c r="BZ51" s="35"/>
      <c r="CA51" s="116"/>
      <c r="CB51" s="116"/>
      <c r="CC51" s="116"/>
      <c r="CD51" s="34"/>
      <c r="CE51" s="32"/>
      <c r="CF51" s="32"/>
      <c r="CG51" s="116"/>
      <c r="CH51" s="113"/>
      <c r="CI51" s="116"/>
      <c r="CJ51" s="113"/>
      <c r="CK51" s="32"/>
      <c r="CL51" s="32"/>
      <c r="CM51" s="32"/>
      <c r="CN51" s="113"/>
      <c r="CO51" s="32"/>
      <c r="CP51" s="32"/>
      <c r="CQ51" s="32"/>
      <c r="CR51" s="32"/>
      <c r="CS51" s="35"/>
      <c r="CT51" s="32"/>
      <c r="CU51" s="113"/>
      <c r="CV51" s="113"/>
      <c r="CW51" s="113"/>
      <c r="CX51" s="34"/>
      <c r="CY51" s="34"/>
      <c r="CZ51" s="32"/>
      <c r="DA51" s="32"/>
      <c r="DB51" s="32"/>
      <c r="DC51" s="116"/>
      <c r="DD51" s="32"/>
      <c r="DE51" s="32"/>
      <c r="DF51" s="32"/>
      <c r="DG51" s="35"/>
      <c r="DH51" s="113"/>
      <c r="DI51" s="116"/>
      <c r="DJ51" s="116"/>
      <c r="DK51" s="32"/>
      <c r="DL51" s="113"/>
      <c r="DM51" s="116"/>
      <c r="DN51" s="34"/>
      <c r="DO51" s="113"/>
      <c r="DP51" s="32"/>
      <c r="DQ51" s="32"/>
      <c r="DR51" s="116"/>
      <c r="DS51" s="32"/>
      <c r="DT51" s="32"/>
      <c r="DU51" s="32"/>
      <c r="DV51" s="32"/>
      <c r="EG51"/>
      <c r="EH51"/>
      <c r="EL51" s="32"/>
      <c r="EM51" s="32"/>
      <c r="EN51" s="32"/>
      <c r="EO51" s="32"/>
    </row>
    <row r="52" spans="1:145">
      <c r="J52" s="39">
        <v>42</v>
      </c>
      <c r="Z52" s="113"/>
      <c r="AA52" s="113"/>
      <c r="AB52" s="113"/>
      <c r="AC52" s="113"/>
      <c r="AD52" s="115"/>
      <c r="AE52" s="113"/>
      <c r="AF52" s="31"/>
      <c r="AG52" s="32"/>
      <c r="AH52" s="113"/>
      <c r="AI52" s="113"/>
      <c r="AJ52" s="113"/>
      <c r="AK52" s="116"/>
      <c r="AL52" s="116"/>
      <c r="AM52" s="38"/>
      <c r="AN52" s="118"/>
      <c r="AO52" s="113"/>
      <c r="AP52" s="113"/>
      <c r="AQ52" s="32"/>
      <c r="AR52" s="32"/>
      <c r="AS52" s="113"/>
      <c r="AT52" s="113"/>
      <c r="AU52" s="32"/>
      <c r="AV52" s="32"/>
      <c r="AW52" s="32"/>
      <c r="AX52" s="113"/>
      <c r="AY52" s="113"/>
      <c r="AZ52" s="113"/>
      <c r="BA52" s="116"/>
      <c r="BB52" s="34"/>
      <c r="BC52" s="34"/>
      <c r="BD52" s="34"/>
      <c r="BE52" s="32"/>
      <c r="BF52" s="32"/>
      <c r="BG52" s="116"/>
      <c r="BH52" s="116"/>
      <c r="BI52" s="32"/>
      <c r="BJ52" s="35"/>
      <c r="BK52" s="32"/>
      <c r="BL52" s="32"/>
      <c r="BM52" s="32"/>
      <c r="BN52" s="32"/>
      <c r="BO52" s="32"/>
      <c r="BP52" s="32"/>
      <c r="BQ52" s="32"/>
      <c r="BR52" s="32"/>
      <c r="BS52" s="32"/>
      <c r="BT52" s="32"/>
      <c r="BU52" s="32"/>
      <c r="BV52" s="32"/>
      <c r="BW52" s="113"/>
      <c r="BX52" s="32"/>
      <c r="BY52" s="32"/>
      <c r="BZ52" s="35"/>
      <c r="CA52" s="116"/>
      <c r="CB52" s="116"/>
      <c r="CC52" s="116"/>
      <c r="CD52" s="34"/>
      <c r="CE52" s="32"/>
      <c r="CF52" s="32"/>
      <c r="CG52" s="116"/>
      <c r="CH52" s="113"/>
      <c r="CI52" s="116"/>
      <c r="CJ52" s="113"/>
      <c r="CK52" s="32"/>
      <c r="CL52" s="32"/>
      <c r="CM52" s="32"/>
      <c r="CN52" s="113"/>
      <c r="CO52" s="32"/>
      <c r="CP52" s="32"/>
      <c r="CQ52" s="32"/>
      <c r="CR52" s="32"/>
      <c r="CS52" s="35"/>
      <c r="CT52" s="32"/>
      <c r="CU52" s="113"/>
      <c r="CV52" s="113"/>
      <c r="CW52" s="113"/>
      <c r="CX52" s="34"/>
      <c r="CY52" s="34"/>
      <c r="CZ52" s="32"/>
      <c r="DA52" s="32"/>
      <c r="DB52" s="32"/>
      <c r="DC52" s="116"/>
      <c r="DD52" s="32"/>
      <c r="DE52" s="32"/>
      <c r="DF52" s="32"/>
      <c r="DG52" s="35"/>
      <c r="DH52" s="113"/>
      <c r="DI52" s="116"/>
      <c r="DJ52" s="116"/>
      <c r="DK52" s="32"/>
      <c r="DL52" s="113"/>
      <c r="DM52" s="116"/>
      <c r="DN52" s="34"/>
      <c r="DO52" s="113"/>
      <c r="DP52" s="32"/>
      <c r="DQ52" s="32"/>
      <c r="DR52" s="116"/>
      <c r="DS52" s="32"/>
      <c r="DT52" s="32"/>
      <c r="DU52" s="32"/>
      <c r="DV52" s="32"/>
      <c r="EG52"/>
      <c r="EH52"/>
      <c r="EL52" s="32"/>
      <c r="EM52" s="32"/>
      <c r="EN52" s="32"/>
      <c r="EO52" s="32"/>
    </row>
    <row r="53" spans="1:145">
      <c r="J53" s="39">
        <v>43</v>
      </c>
      <c r="Z53" s="113"/>
      <c r="AA53" s="113"/>
      <c r="AB53" s="113"/>
      <c r="AC53" s="113"/>
      <c r="AD53" s="115"/>
      <c r="AE53" s="113"/>
      <c r="AF53" s="31"/>
      <c r="AG53" s="32"/>
      <c r="AH53" s="113"/>
      <c r="AI53" s="113"/>
      <c r="AJ53" s="113"/>
      <c r="AK53" s="116"/>
      <c r="AL53" s="116"/>
      <c r="AM53" s="38"/>
      <c r="AN53" s="118"/>
      <c r="AO53" s="113"/>
      <c r="AP53" s="113"/>
      <c r="AQ53" s="32"/>
      <c r="AR53" s="32"/>
      <c r="AS53" s="113"/>
      <c r="AT53" s="113"/>
      <c r="AU53" s="32"/>
      <c r="AV53" s="32"/>
      <c r="AW53" s="32"/>
      <c r="AX53" s="113"/>
      <c r="AY53" s="113"/>
      <c r="AZ53" s="113"/>
      <c r="BA53" s="116"/>
      <c r="BB53" s="34"/>
      <c r="BC53" s="34"/>
      <c r="BD53" s="34"/>
      <c r="BE53" s="32"/>
      <c r="BF53" s="32"/>
      <c r="BG53" s="116"/>
      <c r="BH53" s="116"/>
      <c r="BI53" s="32"/>
      <c r="BJ53" s="35"/>
      <c r="BK53" s="32"/>
      <c r="BL53" s="32"/>
      <c r="BM53" s="32"/>
      <c r="BN53" s="32"/>
      <c r="BO53" s="32"/>
      <c r="BP53" s="32"/>
      <c r="BQ53" s="32"/>
      <c r="BR53" s="32"/>
      <c r="BS53" s="32"/>
      <c r="BT53" s="32"/>
      <c r="BU53" s="32"/>
      <c r="BV53" s="32"/>
      <c r="BW53" s="113"/>
      <c r="BX53" s="32"/>
      <c r="BY53" s="32"/>
      <c r="BZ53" s="35"/>
      <c r="CA53" s="116"/>
      <c r="CB53" s="116"/>
      <c r="CC53" s="116"/>
      <c r="CD53" s="34"/>
      <c r="CE53" s="32"/>
      <c r="CF53" s="32"/>
      <c r="CG53" s="116"/>
      <c r="CH53" s="113"/>
      <c r="CI53" s="116"/>
      <c r="CJ53" s="113"/>
      <c r="CK53" s="32"/>
      <c r="CL53" s="32"/>
      <c r="CM53" s="32"/>
      <c r="CN53" s="113"/>
      <c r="CO53" s="32"/>
      <c r="CP53" s="32"/>
      <c r="CQ53" s="32"/>
      <c r="CR53" s="32"/>
      <c r="CS53" s="35"/>
      <c r="CT53" s="32"/>
      <c r="CU53" s="113"/>
      <c r="CV53" s="113"/>
      <c r="CW53" s="113"/>
      <c r="CX53" s="34"/>
      <c r="CY53" s="34"/>
      <c r="CZ53" s="32"/>
      <c r="DA53" s="32"/>
      <c r="DB53" s="32"/>
      <c r="DC53" s="116"/>
      <c r="DD53" s="32"/>
      <c r="DE53" s="32"/>
      <c r="DF53" s="32"/>
      <c r="DG53" s="35"/>
      <c r="DH53" s="113"/>
      <c r="DI53" s="116"/>
      <c r="DJ53" s="116"/>
      <c r="DK53" s="32"/>
      <c r="DL53" s="113"/>
      <c r="DM53" s="116"/>
      <c r="DN53" s="34"/>
      <c r="DO53" s="113"/>
      <c r="DP53" s="32"/>
      <c r="DQ53" s="32"/>
      <c r="DR53" s="116"/>
      <c r="DS53" s="32"/>
      <c r="DT53" s="32"/>
      <c r="DU53" s="32"/>
      <c r="DV53" s="32"/>
      <c r="EG53"/>
      <c r="EH53"/>
      <c r="EL53" s="32"/>
      <c r="EM53" s="32"/>
      <c r="EN53" s="32"/>
      <c r="EO53" s="32"/>
    </row>
    <row r="54" spans="1:145">
      <c r="J54" s="39">
        <v>44</v>
      </c>
      <c r="Z54" s="113"/>
      <c r="AA54" s="113"/>
      <c r="AB54" s="113"/>
      <c r="AC54" s="113"/>
      <c r="AD54" s="115"/>
      <c r="AE54" s="113"/>
      <c r="AF54" s="31"/>
      <c r="AG54" s="32"/>
      <c r="AH54" s="113"/>
      <c r="AI54" s="113"/>
      <c r="AJ54" s="113"/>
      <c r="AK54" s="116"/>
      <c r="AL54" s="116"/>
      <c r="AM54" s="38"/>
      <c r="AN54" s="118"/>
      <c r="AO54" s="113"/>
      <c r="AP54" s="113"/>
      <c r="AQ54" s="32"/>
      <c r="AR54" s="32"/>
      <c r="AS54" s="113"/>
      <c r="AT54" s="113"/>
      <c r="AU54" s="32"/>
      <c r="AV54" s="32"/>
      <c r="AW54" s="32"/>
      <c r="AX54" s="113"/>
      <c r="AY54" s="113"/>
      <c r="AZ54" s="113"/>
      <c r="BA54" s="116"/>
      <c r="BB54" s="34"/>
      <c r="BC54" s="34"/>
      <c r="BD54" s="34"/>
      <c r="BE54" s="32"/>
      <c r="BF54" s="32"/>
      <c r="BG54" s="116"/>
      <c r="BH54" s="116"/>
      <c r="BI54" s="32"/>
      <c r="BJ54" s="35"/>
      <c r="BK54" s="32"/>
      <c r="BL54" s="32"/>
      <c r="BM54" s="32"/>
      <c r="BN54" s="32"/>
      <c r="BO54" s="32"/>
      <c r="BP54" s="32"/>
      <c r="BQ54" s="32"/>
      <c r="BR54" s="32"/>
      <c r="BS54" s="32"/>
      <c r="BT54" s="32"/>
      <c r="BU54" s="32"/>
      <c r="BV54" s="32"/>
      <c r="BW54" s="113"/>
      <c r="BX54" s="32"/>
      <c r="BY54" s="32"/>
      <c r="BZ54" s="35"/>
      <c r="CA54" s="116"/>
      <c r="CB54" s="116"/>
      <c r="CC54" s="116"/>
      <c r="CD54" s="34"/>
      <c r="CE54" s="32"/>
      <c r="CF54" s="32"/>
      <c r="CG54" s="116"/>
      <c r="CH54" s="113"/>
      <c r="CI54" s="116"/>
      <c r="CJ54" s="113"/>
      <c r="CK54" s="32"/>
      <c r="CL54" s="32"/>
      <c r="CM54" s="32"/>
      <c r="CN54" s="113"/>
      <c r="CO54" s="32"/>
      <c r="CP54" s="32"/>
      <c r="CQ54" s="32"/>
      <c r="CR54" s="32"/>
      <c r="CS54" s="35"/>
      <c r="CT54" s="32"/>
      <c r="CU54" s="113"/>
      <c r="CV54" s="113"/>
      <c r="CW54" s="113"/>
      <c r="CX54" s="34"/>
      <c r="CY54" s="34"/>
      <c r="CZ54" s="32"/>
      <c r="DA54" s="32"/>
      <c r="DB54" s="32"/>
      <c r="DC54" s="116"/>
      <c r="DD54" s="32"/>
      <c r="DE54" s="32"/>
      <c r="DF54" s="32"/>
      <c r="DG54" s="35"/>
      <c r="DH54" s="113"/>
      <c r="DI54" s="116"/>
      <c r="DJ54" s="116"/>
      <c r="DK54" s="32"/>
      <c r="DL54" s="113"/>
      <c r="DM54" s="116"/>
      <c r="DN54" s="34"/>
      <c r="DO54" s="113"/>
      <c r="DP54" s="32"/>
      <c r="DQ54" s="32"/>
      <c r="DR54" s="116"/>
      <c r="DS54" s="32"/>
      <c r="DT54" s="32"/>
      <c r="DU54" s="32"/>
      <c r="DV54" s="32"/>
      <c r="EG54"/>
      <c r="EH54"/>
      <c r="EL54" s="32"/>
      <c r="EM54" s="32"/>
      <c r="EN54" s="32"/>
      <c r="EO54" s="32"/>
    </row>
    <row r="55" spans="1:145">
      <c r="J55" s="39">
        <v>45</v>
      </c>
      <c r="Z55" s="113"/>
      <c r="AA55" s="113"/>
      <c r="AB55" s="113"/>
      <c r="AC55" s="113"/>
      <c r="AD55" s="115"/>
      <c r="AE55" s="113"/>
      <c r="AF55" s="31"/>
      <c r="AG55" s="32"/>
      <c r="AH55" s="113"/>
      <c r="AI55" s="113"/>
      <c r="AJ55" s="113"/>
      <c r="AK55" s="116"/>
      <c r="AL55" s="116"/>
      <c r="AM55" s="38"/>
      <c r="AN55" s="118"/>
      <c r="AO55" s="113"/>
      <c r="AP55" s="113"/>
      <c r="AQ55" s="32"/>
      <c r="AR55" s="32"/>
      <c r="AS55" s="113"/>
      <c r="AT55" s="113"/>
      <c r="AU55" s="32"/>
      <c r="AV55" s="32"/>
      <c r="AW55" s="32"/>
      <c r="AX55" s="113"/>
      <c r="AY55" s="113"/>
      <c r="AZ55" s="113"/>
      <c r="BA55" s="116"/>
      <c r="BB55" s="34"/>
      <c r="BC55" s="34"/>
      <c r="BD55" s="34"/>
      <c r="BE55" s="32"/>
      <c r="BF55" s="32"/>
      <c r="BG55" s="116"/>
      <c r="BH55" s="116"/>
      <c r="BI55" s="32"/>
      <c r="BJ55" s="35"/>
      <c r="BK55" s="32"/>
      <c r="BL55" s="32"/>
      <c r="BM55" s="32"/>
      <c r="BN55" s="32"/>
      <c r="BO55" s="32"/>
      <c r="BP55" s="32"/>
      <c r="BQ55" s="32"/>
      <c r="BR55" s="32"/>
      <c r="BS55" s="32"/>
      <c r="BT55" s="32"/>
      <c r="BU55" s="32"/>
      <c r="BV55" s="32"/>
      <c r="BW55" s="113"/>
      <c r="BX55" s="32"/>
      <c r="BY55" s="32"/>
      <c r="BZ55" s="35"/>
      <c r="CA55" s="116"/>
      <c r="CB55" s="116"/>
      <c r="CC55" s="116"/>
      <c r="CD55" s="34"/>
      <c r="CE55" s="32"/>
      <c r="CF55" s="32"/>
      <c r="CG55" s="116"/>
      <c r="CH55" s="113"/>
      <c r="CI55" s="116"/>
      <c r="CJ55" s="113"/>
      <c r="CK55" s="32"/>
      <c r="CL55" s="32"/>
      <c r="CM55" s="32"/>
      <c r="CN55" s="113"/>
      <c r="CO55" s="32"/>
      <c r="CP55" s="32"/>
      <c r="CQ55" s="32"/>
      <c r="CR55" s="32"/>
      <c r="CS55" s="35"/>
      <c r="CT55" s="32"/>
      <c r="CU55" s="113"/>
      <c r="CV55" s="113"/>
      <c r="CW55" s="113"/>
      <c r="CX55" s="34"/>
      <c r="CY55" s="34"/>
      <c r="CZ55" s="32"/>
      <c r="DA55" s="32"/>
      <c r="DB55" s="32"/>
      <c r="DC55" s="116"/>
      <c r="DD55" s="32"/>
      <c r="DE55" s="32"/>
      <c r="DF55" s="32"/>
      <c r="DG55" s="35"/>
      <c r="DH55" s="113"/>
      <c r="DI55" s="116"/>
      <c r="DJ55" s="116"/>
      <c r="DK55" s="32"/>
      <c r="DL55" s="113"/>
      <c r="DM55" s="116"/>
      <c r="DN55" s="34"/>
      <c r="DO55" s="113"/>
      <c r="DP55" s="32"/>
      <c r="DQ55" s="32"/>
      <c r="DR55" s="116"/>
      <c r="DS55" s="32"/>
      <c r="DT55" s="32"/>
      <c r="DU55" s="32"/>
      <c r="DV55" s="32"/>
      <c r="EG55"/>
      <c r="EH55"/>
      <c r="EL55" s="32"/>
      <c r="EM55" s="32"/>
      <c r="EN55" s="32"/>
      <c r="EO55" s="32"/>
    </row>
    <row r="56" spans="1:145">
      <c r="J56" s="39">
        <v>46</v>
      </c>
      <c r="Z56" s="113"/>
      <c r="AA56" s="113"/>
      <c r="AB56" s="113"/>
      <c r="AC56" s="113"/>
      <c r="AD56" s="115"/>
      <c r="AE56" s="113"/>
      <c r="AF56" s="31"/>
      <c r="AG56" s="32"/>
      <c r="AH56" s="113"/>
      <c r="AI56" s="113"/>
      <c r="AJ56" s="113"/>
      <c r="AK56" s="116"/>
      <c r="AL56" s="116"/>
      <c r="AM56" s="38"/>
      <c r="AN56" s="118"/>
      <c r="AO56" s="113"/>
      <c r="AP56" s="113"/>
      <c r="AQ56" s="32"/>
      <c r="AR56" s="32"/>
      <c r="AS56" s="113"/>
      <c r="AT56" s="113"/>
      <c r="AU56" s="32"/>
      <c r="AV56" s="32"/>
      <c r="AW56" s="32"/>
      <c r="AX56" s="113"/>
      <c r="AY56" s="113"/>
      <c r="AZ56" s="113"/>
      <c r="BA56" s="116"/>
      <c r="BB56" s="34"/>
      <c r="BC56" s="34"/>
      <c r="BD56" s="34"/>
      <c r="BE56" s="32"/>
      <c r="BF56" s="32"/>
      <c r="BG56" s="116"/>
      <c r="BH56" s="116"/>
      <c r="BI56" s="32"/>
      <c r="BJ56" s="35"/>
      <c r="BK56" s="32"/>
      <c r="BL56" s="32"/>
      <c r="BM56" s="32"/>
      <c r="BN56" s="32"/>
      <c r="BO56" s="32"/>
      <c r="BP56" s="32"/>
      <c r="BQ56" s="32"/>
      <c r="BR56" s="32"/>
      <c r="BS56" s="32"/>
      <c r="BT56" s="32"/>
      <c r="BU56" s="32"/>
      <c r="BV56" s="32"/>
      <c r="BW56" s="113"/>
      <c r="BX56" s="32"/>
      <c r="BY56" s="32"/>
      <c r="BZ56" s="35"/>
      <c r="CA56" s="116"/>
      <c r="CB56" s="116"/>
      <c r="CC56" s="116"/>
      <c r="CD56" s="34"/>
      <c r="CE56" s="32"/>
      <c r="CF56" s="32"/>
      <c r="CG56" s="116"/>
      <c r="CH56" s="113"/>
      <c r="CI56" s="116"/>
      <c r="CJ56" s="113"/>
      <c r="CK56" s="32"/>
      <c r="CL56" s="32"/>
      <c r="CM56" s="32"/>
      <c r="CN56" s="113"/>
      <c r="CO56" s="32"/>
      <c r="CP56" s="32"/>
      <c r="CQ56" s="32"/>
      <c r="CR56" s="32"/>
      <c r="CS56" s="35"/>
      <c r="CT56" s="32"/>
      <c r="CU56" s="113"/>
      <c r="CV56" s="113"/>
      <c r="CW56" s="113"/>
      <c r="CX56" s="34"/>
      <c r="CY56" s="34"/>
      <c r="CZ56" s="32"/>
      <c r="DA56" s="32"/>
      <c r="DB56" s="32"/>
      <c r="DC56" s="116"/>
      <c r="DD56" s="32"/>
      <c r="DE56" s="32"/>
      <c r="DF56" s="32"/>
      <c r="DG56" s="35"/>
      <c r="DH56" s="113"/>
      <c r="DI56" s="116"/>
      <c r="DJ56" s="116"/>
      <c r="DK56" s="32"/>
      <c r="DL56" s="113"/>
      <c r="DM56" s="116"/>
      <c r="DN56" s="34"/>
      <c r="DO56" s="113"/>
      <c r="DP56" s="32"/>
      <c r="DQ56" s="32"/>
      <c r="DR56" s="116"/>
      <c r="DS56" s="32"/>
      <c r="DT56" s="32"/>
      <c r="DU56" s="32"/>
      <c r="DV56" s="32"/>
      <c r="EG56"/>
      <c r="EH56"/>
      <c r="EL56" s="32"/>
      <c r="EM56" s="32"/>
      <c r="EN56" s="32"/>
      <c r="EO56" s="32"/>
    </row>
    <row r="57" spans="1:145">
      <c r="J57" s="39">
        <v>47</v>
      </c>
      <c r="Z57" s="113"/>
      <c r="AA57" s="113"/>
      <c r="AB57" s="113"/>
      <c r="AC57" s="113"/>
      <c r="AD57" s="115"/>
      <c r="AE57" s="113"/>
      <c r="AF57" s="31"/>
      <c r="AG57" s="32"/>
      <c r="AH57" s="113"/>
      <c r="AI57" s="113"/>
      <c r="AJ57" s="113"/>
      <c r="AK57" s="116"/>
      <c r="AL57" s="116"/>
      <c r="AM57" s="38"/>
      <c r="AN57" s="118"/>
      <c r="AO57" s="113"/>
      <c r="AP57" s="113"/>
      <c r="AQ57" s="32"/>
      <c r="AR57" s="32"/>
      <c r="AS57" s="113"/>
      <c r="AT57" s="113"/>
      <c r="AU57" s="32"/>
      <c r="AV57" s="32"/>
      <c r="AW57" s="32"/>
      <c r="AX57" s="113"/>
      <c r="AY57" s="113"/>
      <c r="AZ57" s="113"/>
      <c r="BA57" s="116"/>
      <c r="BB57" s="34"/>
      <c r="BC57" s="34"/>
      <c r="BD57" s="34"/>
      <c r="BE57" s="32"/>
      <c r="BF57" s="32"/>
      <c r="BG57" s="116"/>
      <c r="BH57" s="116"/>
      <c r="BI57" s="32"/>
      <c r="BJ57" s="35"/>
      <c r="BK57" s="32"/>
      <c r="BL57" s="32"/>
      <c r="BM57" s="32"/>
      <c r="BN57" s="32"/>
      <c r="BO57" s="32"/>
      <c r="BP57" s="32"/>
      <c r="BQ57" s="32"/>
      <c r="BR57" s="32"/>
      <c r="BS57" s="32"/>
      <c r="BT57" s="32"/>
      <c r="BU57" s="32"/>
      <c r="BV57" s="32"/>
      <c r="BW57" s="113"/>
      <c r="BX57" s="32"/>
      <c r="BY57" s="32"/>
      <c r="BZ57" s="35"/>
      <c r="CA57" s="116"/>
      <c r="CB57" s="116"/>
      <c r="CC57" s="116"/>
      <c r="CD57" s="34"/>
      <c r="CE57" s="32"/>
      <c r="CF57" s="32"/>
      <c r="CG57" s="116"/>
      <c r="CH57" s="113"/>
      <c r="CI57" s="116"/>
      <c r="CJ57" s="113"/>
      <c r="CK57" s="32"/>
      <c r="CL57" s="32"/>
      <c r="CM57" s="32"/>
      <c r="CN57" s="113"/>
      <c r="CO57" s="32"/>
      <c r="CP57" s="32"/>
      <c r="CQ57" s="32"/>
      <c r="CR57" s="32"/>
      <c r="CS57" s="35"/>
      <c r="CT57" s="32"/>
      <c r="CU57" s="113"/>
      <c r="CV57" s="113"/>
      <c r="CW57" s="113"/>
      <c r="CX57" s="34"/>
      <c r="CY57" s="34"/>
      <c r="CZ57" s="32"/>
      <c r="DA57" s="32"/>
      <c r="DB57" s="32"/>
      <c r="DC57" s="116"/>
      <c r="DD57" s="32"/>
      <c r="DE57" s="32"/>
      <c r="DF57" s="32"/>
      <c r="DG57" s="35"/>
      <c r="DH57" s="113"/>
      <c r="DI57" s="116"/>
      <c r="DJ57" s="116"/>
      <c r="DK57" s="32"/>
      <c r="DL57" s="113"/>
      <c r="DM57" s="116"/>
      <c r="DN57" s="34"/>
      <c r="DO57" s="113"/>
      <c r="DP57" s="32"/>
      <c r="DQ57" s="32"/>
      <c r="DR57" s="116"/>
      <c r="DS57" s="32"/>
      <c r="DT57" s="32"/>
      <c r="DU57" s="32"/>
      <c r="DV57" s="32"/>
      <c r="EG57"/>
      <c r="EH57"/>
      <c r="EL57" s="32"/>
      <c r="EM57" s="32"/>
      <c r="EN57" s="32"/>
      <c r="EO57" s="32"/>
    </row>
    <row r="58" spans="1:145">
      <c r="J58" s="39">
        <v>48</v>
      </c>
      <c r="Z58" s="113"/>
      <c r="AA58" s="113"/>
      <c r="AB58" s="113"/>
      <c r="AC58" s="113"/>
      <c r="AD58" s="115"/>
      <c r="AE58" s="113"/>
      <c r="AF58" s="31"/>
      <c r="AG58" s="32"/>
      <c r="AH58" s="113"/>
      <c r="AI58" s="113"/>
      <c r="AJ58" s="113"/>
      <c r="AK58" s="116"/>
      <c r="AL58" s="116"/>
      <c r="AM58" s="38"/>
      <c r="AN58" s="118"/>
      <c r="AO58" s="113"/>
      <c r="AP58" s="113"/>
      <c r="AQ58" s="32"/>
      <c r="AR58" s="32"/>
      <c r="AS58" s="113"/>
      <c r="AT58" s="113"/>
      <c r="AU58" s="32"/>
      <c r="AV58" s="32"/>
      <c r="AW58" s="32"/>
      <c r="AX58" s="113"/>
      <c r="AY58" s="113"/>
      <c r="AZ58" s="113"/>
      <c r="BA58" s="116"/>
      <c r="BB58" s="34"/>
      <c r="BC58" s="34"/>
      <c r="BD58" s="34"/>
      <c r="BE58" s="32"/>
      <c r="BF58" s="32"/>
      <c r="BG58" s="116"/>
      <c r="BH58" s="116"/>
      <c r="BI58" s="32"/>
      <c r="BJ58" s="35"/>
      <c r="BK58" s="32"/>
      <c r="BL58" s="32"/>
      <c r="BM58" s="32"/>
      <c r="BN58" s="32"/>
      <c r="BO58" s="32"/>
      <c r="BP58" s="32"/>
      <c r="BQ58" s="32"/>
      <c r="BR58" s="32"/>
      <c r="BS58" s="32"/>
      <c r="BT58" s="32"/>
      <c r="BU58" s="32"/>
      <c r="BV58" s="32"/>
      <c r="BW58" s="113"/>
      <c r="BX58" s="32"/>
      <c r="BY58" s="32"/>
      <c r="BZ58" s="35"/>
      <c r="CA58" s="116"/>
      <c r="CB58" s="116"/>
      <c r="CC58" s="116"/>
      <c r="CD58" s="34"/>
      <c r="CE58" s="32"/>
      <c r="CF58" s="32"/>
      <c r="CG58" s="116"/>
      <c r="CH58" s="113"/>
      <c r="CI58" s="116"/>
      <c r="CJ58" s="113"/>
      <c r="CK58" s="32"/>
      <c r="CL58" s="32"/>
      <c r="CM58" s="32"/>
      <c r="CN58" s="113"/>
      <c r="CO58" s="32"/>
      <c r="CP58" s="32"/>
      <c r="CQ58" s="32"/>
      <c r="CR58" s="32"/>
      <c r="CS58" s="35"/>
      <c r="CT58" s="32"/>
      <c r="CU58" s="113"/>
      <c r="CV58" s="113"/>
      <c r="CW58" s="113"/>
      <c r="CX58" s="34"/>
      <c r="CY58" s="34"/>
      <c r="CZ58" s="32"/>
      <c r="DA58" s="32"/>
      <c r="DB58" s="32"/>
      <c r="DC58" s="116"/>
      <c r="DD58" s="32"/>
      <c r="DE58" s="32"/>
      <c r="DF58" s="32"/>
      <c r="DG58" s="35"/>
      <c r="DH58" s="113"/>
      <c r="DI58" s="116"/>
      <c r="DJ58" s="116"/>
      <c r="DK58" s="32"/>
      <c r="DL58" s="113"/>
      <c r="DM58" s="116"/>
      <c r="DN58" s="34"/>
      <c r="DO58" s="113"/>
      <c r="DP58" s="32"/>
      <c r="DQ58" s="32"/>
      <c r="DR58" s="116"/>
      <c r="DS58" s="32"/>
      <c r="DT58" s="32"/>
      <c r="DU58" s="32"/>
      <c r="DV58" s="32"/>
      <c r="EG58"/>
      <c r="EH58"/>
      <c r="EL58" s="32"/>
      <c r="EM58" s="32"/>
      <c r="EN58" s="32"/>
      <c r="EO58" s="32"/>
    </row>
    <row r="59" spans="1:145">
      <c r="J59" s="39">
        <v>49</v>
      </c>
      <c r="Z59" s="113"/>
      <c r="AA59" s="113"/>
      <c r="AB59" s="113"/>
      <c r="AC59" s="113"/>
      <c r="AD59" s="115"/>
      <c r="AE59" s="113"/>
      <c r="AF59" s="31"/>
      <c r="AG59" s="32"/>
      <c r="AH59" s="113"/>
      <c r="AI59" s="113"/>
      <c r="AJ59" s="113"/>
      <c r="AK59" s="116"/>
      <c r="AL59" s="116"/>
      <c r="AM59" s="38"/>
      <c r="AN59" s="118"/>
      <c r="AO59" s="113"/>
      <c r="AP59" s="113"/>
      <c r="AQ59" s="32"/>
      <c r="AR59" s="32"/>
      <c r="AS59" s="113"/>
      <c r="AT59" s="113"/>
      <c r="AU59" s="32"/>
      <c r="AV59" s="32"/>
      <c r="AW59" s="32"/>
      <c r="AX59" s="113"/>
      <c r="AY59" s="113"/>
      <c r="AZ59" s="113"/>
      <c r="BA59" s="116"/>
      <c r="BB59" s="34"/>
      <c r="BC59" s="34"/>
      <c r="BD59" s="34"/>
      <c r="BE59" s="32"/>
      <c r="BF59" s="32"/>
      <c r="BG59" s="116"/>
      <c r="BH59" s="116"/>
      <c r="BI59" s="32"/>
      <c r="BJ59" s="35"/>
      <c r="BK59" s="32"/>
      <c r="BL59" s="32"/>
      <c r="BM59" s="32"/>
      <c r="BN59" s="32"/>
      <c r="BO59" s="32"/>
      <c r="BP59" s="32"/>
      <c r="BQ59" s="32"/>
      <c r="BR59" s="32"/>
      <c r="BS59" s="32"/>
      <c r="BT59" s="32"/>
      <c r="BU59" s="32"/>
      <c r="BV59" s="32"/>
      <c r="BW59" s="113"/>
      <c r="BX59" s="32"/>
      <c r="BY59" s="32"/>
      <c r="BZ59" s="35"/>
      <c r="CA59" s="116"/>
      <c r="CB59" s="116"/>
      <c r="CC59" s="116"/>
      <c r="CD59" s="34"/>
      <c r="CE59" s="32"/>
      <c r="CF59" s="32"/>
      <c r="CG59" s="116"/>
      <c r="CH59" s="113"/>
      <c r="CI59" s="116"/>
      <c r="CJ59" s="113"/>
      <c r="CK59" s="32"/>
      <c r="CL59" s="32"/>
      <c r="CM59" s="32"/>
      <c r="CN59" s="113"/>
      <c r="CO59" s="32"/>
      <c r="CP59" s="32"/>
      <c r="CQ59" s="32"/>
      <c r="CR59" s="32"/>
      <c r="CS59" s="35"/>
      <c r="CT59" s="32"/>
      <c r="CU59" s="113"/>
      <c r="CV59" s="113"/>
      <c r="CW59" s="113"/>
      <c r="CX59" s="34"/>
      <c r="CY59" s="34"/>
      <c r="CZ59" s="32"/>
      <c r="DA59" s="32"/>
      <c r="DB59" s="32"/>
      <c r="DC59" s="116"/>
      <c r="DD59" s="32"/>
      <c r="DE59" s="32"/>
      <c r="DF59" s="32"/>
      <c r="DG59" s="35"/>
      <c r="DH59" s="113"/>
      <c r="DI59" s="116"/>
      <c r="DJ59" s="116"/>
      <c r="DK59" s="32"/>
      <c r="DL59" s="113"/>
      <c r="DM59" s="116"/>
      <c r="DN59" s="34"/>
      <c r="DO59" s="113"/>
      <c r="DP59" s="32"/>
      <c r="DQ59" s="32"/>
      <c r="DR59" s="116"/>
      <c r="DS59" s="32"/>
      <c r="DT59" s="32"/>
      <c r="DU59" s="32"/>
      <c r="DV59" s="32"/>
      <c r="EG59"/>
      <c r="EH59"/>
      <c r="EL59" s="32"/>
      <c r="EM59" s="32"/>
      <c r="EN59" s="32"/>
      <c r="EO59" s="32"/>
    </row>
    <row r="60" spans="1:145">
      <c r="J60" s="39">
        <v>50</v>
      </c>
      <c r="Z60" s="113"/>
      <c r="AA60" s="113"/>
      <c r="AB60" s="113"/>
      <c r="AC60" s="113"/>
      <c r="AD60" s="115"/>
      <c r="AE60" s="113"/>
      <c r="AF60" s="31"/>
      <c r="AG60" s="32"/>
      <c r="AH60" s="113"/>
      <c r="AI60" s="113"/>
      <c r="AJ60" s="113"/>
      <c r="AK60" s="116"/>
      <c r="AL60" s="116"/>
      <c r="AM60" s="38"/>
      <c r="AN60" s="118"/>
      <c r="AO60" s="113"/>
      <c r="AP60" s="113"/>
      <c r="AQ60" s="32"/>
      <c r="AR60" s="32"/>
      <c r="AS60" s="113"/>
      <c r="AT60" s="113"/>
      <c r="AU60" s="32"/>
      <c r="AV60" s="32"/>
      <c r="AW60" s="32"/>
      <c r="AX60" s="113"/>
      <c r="AY60" s="113"/>
      <c r="AZ60" s="113"/>
      <c r="BA60" s="116"/>
      <c r="BB60" s="34"/>
      <c r="BC60" s="34"/>
      <c r="BD60" s="34"/>
      <c r="BE60" s="32"/>
      <c r="BF60" s="32"/>
      <c r="BG60" s="116"/>
      <c r="BH60" s="116"/>
      <c r="BI60" s="32"/>
      <c r="BJ60" s="35"/>
      <c r="BK60" s="32"/>
      <c r="BL60" s="32"/>
      <c r="BM60" s="32"/>
      <c r="BN60" s="32"/>
      <c r="BO60" s="32"/>
      <c r="BP60" s="32"/>
      <c r="BQ60" s="32"/>
      <c r="BR60" s="32"/>
      <c r="BS60" s="32"/>
      <c r="BT60" s="32"/>
      <c r="BU60" s="32"/>
      <c r="BV60" s="32"/>
      <c r="BW60" s="113"/>
      <c r="BX60" s="32"/>
      <c r="BY60" s="32"/>
      <c r="BZ60" s="35"/>
      <c r="CA60" s="116"/>
      <c r="CB60" s="116"/>
      <c r="CC60" s="116"/>
      <c r="CD60" s="34"/>
      <c r="CE60" s="32"/>
      <c r="CF60" s="32"/>
      <c r="CG60" s="116"/>
      <c r="CH60" s="113"/>
      <c r="CI60" s="116"/>
      <c r="CJ60" s="113"/>
      <c r="CK60" s="32"/>
      <c r="CL60" s="32"/>
      <c r="CM60" s="32"/>
      <c r="CN60" s="113"/>
      <c r="CO60" s="32"/>
      <c r="CP60" s="32"/>
      <c r="CQ60" s="32"/>
      <c r="CR60" s="32"/>
      <c r="CS60" s="35"/>
      <c r="CT60" s="32"/>
      <c r="CU60" s="113"/>
      <c r="CV60" s="113"/>
      <c r="CW60" s="113"/>
      <c r="CX60" s="34"/>
      <c r="CY60" s="34"/>
      <c r="CZ60" s="32"/>
      <c r="DA60" s="32"/>
      <c r="DB60" s="32"/>
      <c r="DC60" s="116"/>
      <c r="DD60" s="32"/>
      <c r="DE60" s="32"/>
      <c r="DF60" s="32"/>
      <c r="DG60" s="35"/>
      <c r="DH60" s="113"/>
      <c r="DI60" s="116"/>
      <c r="DJ60" s="116"/>
      <c r="DK60" s="32"/>
      <c r="DL60" s="113"/>
      <c r="DM60" s="116"/>
      <c r="DN60" s="34"/>
      <c r="DO60" s="113"/>
      <c r="DP60" s="32"/>
      <c r="DQ60" s="32"/>
      <c r="DR60" s="116"/>
      <c r="DS60" s="32"/>
      <c r="DT60" s="32"/>
      <c r="DU60" s="32"/>
      <c r="DV60" s="32"/>
      <c r="EG60"/>
      <c r="EH60"/>
      <c r="EL60" s="32"/>
      <c r="EM60" s="32"/>
      <c r="EN60" s="32"/>
      <c r="EO60" s="32"/>
    </row>
    <row r="61" spans="1:145">
      <c r="J61" s="39">
        <v>51</v>
      </c>
      <c r="Z61" s="113"/>
      <c r="AA61" s="113"/>
      <c r="AB61" s="113"/>
      <c r="AC61" s="113"/>
      <c r="AD61" s="115"/>
      <c r="AE61" s="113"/>
      <c r="AF61" s="31"/>
      <c r="AG61" s="32"/>
      <c r="AH61" s="113"/>
      <c r="AI61" s="113"/>
      <c r="AJ61" s="113"/>
      <c r="AK61" s="116"/>
      <c r="AL61" s="116"/>
      <c r="AM61" s="38"/>
      <c r="AN61" s="118"/>
      <c r="AO61" s="113"/>
      <c r="AP61" s="113"/>
      <c r="AQ61" s="32"/>
      <c r="AR61" s="32"/>
      <c r="AS61" s="113"/>
      <c r="AT61" s="113"/>
      <c r="AU61" s="32"/>
      <c r="AV61" s="32"/>
      <c r="AW61" s="32"/>
      <c r="AX61" s="113"/>
      <c r="AY61" s="113"/>
      <c r="AZ61" s="113"/>
      <c r="BA61" s="116"/>
      <c r="BB61" s="34"/>
      <c r="BC61" s="34"/>
      <c r="BD61" s="34"/>
      <c r="BE61" s="32"/>
      <c r="BF61" s="32"/>
      <c r="BG61" s="116"/>
      <c r="BH61" s="116"/>
      <c r="BI61" s="32"/>
      <c r="BJ61" s="35"/>
      <c r="BK61" s="32"/>
      <c r="BL61" s="32"/>
      <c r="BM61" s="32"/>
      <c r="BN61" s="32"/>
      <c r="BO61" s="32"/>
      <c r="BP61" s="32"/>
      <c r="BQ61" s="32"/>
      <c r="BR61" s="32"/>
      <c r="BS61" s="32"/>
      <c r="BT61" s="32"/>
      <c r="BU61" s="32"/>
      <c r="BV61" s="32"/>
      <c r="BW61" s="113"/>
      <c r="BX61" s="32"/>
      <c r="BY61" s="32"/>
      <c r="BZ61" s="35"/>
      <c r="CA61" s="116"/>
      <c r="CB61" s="116"/>
      <c r="CC61" s="116"/>
      <c r="CD61" s="34"/>
      <c r="CE61" s="32"/>
      <c r="CF61" s="32"/>
      <c r="CG61" s="116"/>
      <c r="CH61" s="113"/>
      <c r="CI61" s="116"/>
      <c r="CJ61" s="113"/>
      <c r="CK61" s="32"/>
      <c r="CL61" s="32"/>
      <c r="CM61" s="32"/>
      <c r="CN61" s="113"/>
      <c r="CO61" s="32"/>
      <c r="CP61" s="32"/>
      <c r="CQ61" s="32"/>
      <c r="CR61" s="32"/>
      <c r="CS61" s="35"/>
      <c r="CT61" s="32"/>
      <c r="CU61" s="113"/>
      <c r="CV61" s="113"/>
      <c r="CW61" s="113"/>
      <c r="CX61" s="34"/>
      <c r="CY61" s="34"/>
      <c r="CZ61" s="32"/>
      <c r="DA61" s="32"/>
      <c r="DB61" s="32"/>
      <c r="DC61" s="116"/>
      <c r="DD61" s="32"/>
      <c r="DE61" s="32"/>
      <c r="DF61" s="32"/>
      <c r="DG61" s="35"/>
      <c r="DH61" s="113"/>
      <c r="DI61" s="116"/>
      <c r="DJ61" s="116"/>
      <c r="DK61" s="32"/>
      <c r="DL61" s="113"/>
      <c r="DM61" s="116"/>
      <c r="DN61" s="34"/>
      <c r="DO61" s="113"/>
      <c r="DP61" s="32"/>
      <c r="DQ61" s="32"/>
      <c r="DR61" s="116"/>
      <c r="DS61" s="32"/>
      <c r="DT61" s="32"/>
      <c r="DU61" s="32"/>
      <c r="DV61" s="32"/>
      <c r="EG61"/>
      <c r="EH61"/>
      <c r="EL61" s="32"/>
      <c r="EM61" s="32"/>
      <c r="EN61" s="32"/>
      <c r="EO61" s="32"/>
    </row>
    <row r="62" spans="1:145">
      <c r="J62" s="39" t="s">
        <v>1155</v>
      </c>
      <c r="Z62" s="113"/>
      <c r="AA62" s="113"/>
      <c r="AB62" s="113"/>
      <c r="AC62" s="113"/>
      <c r="AD62" s="115"/>
      <c r="AE62" s="113"/>
      <c r="AF62" s="31"/>
      <c r="AG62" s="32"/>
      <c r="AH62" s="113"/>
      <c r="AI62" s="113"/>
      <c r="AJ62" s="113"/>
      <c r="AK62" s="116"/>
      <c r="AL62" s="116"/>
      <c r="AM62" s="38"/>
      <c r="AN62" s="118"/>
      <c r="AO62" s="113"/>
      <c r="AP62" s="113"/>
      <c r="AQ62" s="32"/>
      <c r="AR62" s="32"/>
      <c r="AS62" s="113"/>
      <c r="AT62" s="113"/>
      <c r="AU62" s="32"/>
      <c r="AV62" s="32"/>
      <c r="AW62" s="32"/>
      <c r="AX62" s="113"/>
      <c r="AY62" s="113"/>
      <c r="AZ62" s="113"/>
      <c r="BA62" s="116"/>
      <c r="BB62" s="34"/>
      <c r="BC62" s="34"/>
      <c r="BD62" s="34"/>
      <c r="BE62" s="32"/>
      <c r="BF62" s="32"/>
      <c r="BG62" s="116"/>
      <c r="BH62" s="116"/>
      <c r="BI62" s="32"/>
      <c r="BJ62" s="35"/>
      <c r="BK62" s="32"/>
      <c r="BL62" s="32"/>
      <c r="BM62" s="32"/>
      <c r="BN62" s="32"/>
      <c r="BO62" s="32"/>
      <c r="BP62" s="32"/>
      <c r="BQ62" s="32"/>
      <c r="BR62" s="32"/>
      <c r="BS62" s="32"/>
      <c r="BT62" s="32"/>
      <c r="BU62" s="32"/>
      <c r="BV62" s="32"/>
      <c r="BW62" s="113"/>
      <c r="BX62" s="32"/>
      <c r="BY62" s="32"/>
      <c r="BZ62" s="35"/>
      <c r="CA62" s="116"/>
      <c r="CB62" s="116"/>
      <c r="CC62" s="116"/>
      <c r="CD62" s="34"/>
      <c r="CE62" s="32"/>
      <c r="CF62" s="32"/>
      <c r="CG62" s="116"/>
      <c r="CH62" s="113"/>
      <c r="CI62" s="116"/>
      <c r="CJ62" s="113"/>
      <c r="CK62" s="32"/>
      <c r="CL62" s="32"/>
      <c r="CM62" s="32"/>
      <c r="CN62" s="113"/>
      <c r="CO62" s="32"/>
      <c r="CP62" s="32"/>
      <c r="CQ62" s="32"/>
      <c r="CR62" s="32"/>
      <c r="CS62" s="35"/>
      <c r="CT62" s="32"/>
      <c r="CU62" s="113"/>
      <c r="CV62" s="113"/>
      <c r="CW62" s="113"/>
      <c r="CX62" s="34"/>
      <c r="CY62" s="34"/>
      <c r="CZ62" s="32"/>
      <c r="DA62" s="32"/>
      <c r="DB62" s="32"/>
      <c r="DC62" s="116"/>
      <c r="DD62" s="32"/>
      <c r="DE62" s="32"/>
      <c r="DF62" s="32"/>
      <c r="DG62" s="35"/>
      <c r="DH62" s="113"/>
      <c r="DI62" s="116"/>
      <c r="DJ62" s="116"/>
      <c r="DK62" s="32"/>
      <c r="DL62" s="113"/>
      <c r="DM62" s="116"/>
      <c r="DN62" s="34"/>
      <c r="DO62" s="113"/>
      <c r="DP62" s="32"/>
      <c r="DQ62" s="32"/>
      <c r="DR62" s="116"/>
      <c r="DS62" s="32"/>
      <c r="DT62" s="32"/>
      <c r="DU62" s="32"/>
      <c r="DV62" s="32"/>
      <c r="EG62"/>
      <c r="EH62"/>
      <c r="EL62" s="32"/>
      <c r="EM62" s="32"/>
      <c r="EN62" s="32"/>
      <c r="EO62" s="32"/>
    </row>
    <row r="63" spans="1:145">
      <c r="J63" s="39" t="s">
        <v>1156</v>
      </c>
      <c r="Z63" s="113"/>
      <c r="AA63" s="113"/>
      <c r="AB63" s="113"/>
      <c r="AC63" s="113"/>
      <c r="AD63" s="115"/>
      <c r="AE63" s="113"/>
      <c r="AF63" s="31"/>
      <c r="AG63" s="32"/>
      <c r="AH63" s="113"/>
      <c r="AI63" s="113"/>
      <c r="AJ63" s="113"/>
      <c r="AK63" s="116"/>
      <c r="AL63" s="116"/>
      <c r="AM63" s="38"/>
      <c r="AN63" s="118"/>
      <c r="AO63" s="113"/>
      <c r="AP63" s="113"/>
      <c r="AQ63" s="32"/>
      <c r="AR63" s="32"/>
      <c r="AS63" s="113"/>
      <c r="AT63" s="113"/>
      <c r="AU63" s="32"/>
      <c r="AV63" s="32"/>
      <c r="AW63" s="32"/>
      <c r="AX63" s="113"/>
      <c r="AY63" s="113"/>
      <c r="AZ63" s="113"/>
      <c r="BA63" s="116"/>
      <c r="BB63" s="34"/>
      <c r="BC63" s="34"/>
      <c r="BD63" s="34"/>
      <c r="BE63" s="32"/>
      <c r="BF63" s="32"/>
      <c r="BG63" s="116"/>
      <c r="BH63" s="116"/>
      <c r="BI63" s="32"/>
      <c r="BJ63" s="35"/>
      <c r="BK63" s="32"/>
      <c r="BL63" s="32"/>
      <c r="BM63" s="32"/>
      <c r="BN63" s="32"/>
      <c r="BO63" s="32"/>
      <c r="BP63" s="32"/>
      <c r="BQ63" s="32"/>
      <c r="BR63" s="32"/>
      <c r="BS63" s="32"/>
      <c r="BT63" s="32"/>
      <c r="BU63" s="32"/>
      <c r="BV63" s="32"/>
      <c r="BW63" s="113"/>
      <c r="BX63" s="32"/>
      <c r="BY63" s="32"/>
      <c r="BZ63" s="35"/>
      <c r="CA63" s="116"/>
      <c r="CB63" s="116"/>
      <c r="CC63" s="116"/>
      <c r="CD63" s="34"/>
      <c r="CE63" s="32"/>
      <c r="CF63" s="32"/>
      <c r="CG63" s="116"/>
      <c r="CH63" s="113"/>
      <c r="CI63" s="116"/>
      <c r="CJ63" s="113"/>
      <c r="CK63" s="32"/>
      <c r="CL63" s="32"/>
      <c r="CM63" s="32"/>
      <c r="CN63" s="113"/>
      <c r="CO63" s="32"/>
      <c r="CP63" s="32"/>
      <c r="CQ63" s="32"/>
      <c r="CR63" s="32"/>
      <c r="CS63" s="35"/>
      <c r="CT63" s="32"/>
      <c r="CU63" s="113"/>
      <c r="CV63" s="113"/>
      <c r="CW63" s="113"/>
      <c r="CX63" s="34"/>
      <c r="CY63" s="34"/>
      <c r="CZ63" s="32"/>
      <c r="DA63" s="32"/>
      <c r="DB63" s="32"/>
      <c r="DC63" s="116"/>
      <c r="DD63" s="32"/>
      <c r="DE63" s="32"/>
      <c r="DF63" s="32"/>
      <c r="DG63" s="35"/>
      <c r="DH63" s="113"/>
      <c r="DI63" s="116"/>
      <c r="DJ63" s="116"/>
      <c r="DK63" s="32"/>
      <c r="DL63" s="113"/>
      <c r="DM63" s="116"/>
      <c r="DN63" s="34"/>
      <c r="DO63" s="113"/>
      <c r="DP63" s="32"/>
      <c r="DQ63" s="32"/>
      <c r="DR63" s="116"/>
      <c r="DS63" s="32"/>
      <c r="DT63" s="32"/>
      <c r="DU63" s="32"/>
      <c r="DV63" s="32"/>
      <c r="EG63"/>
      <c r="EH63"/>
      <c r="EL63" s="32"/>
      <c r="EM63" s="32"/>
      <c r="EN63" s="32"/>
      <c r="EO63" s="32"/>
    </row>
    <row r="64" spans="1:145">
      <c r="J64" s="39">
        <v>52</v>
      </c>
      <c r="Z64" s="113"/>
      <c r="AA64" s="113"/>
      <c r="AB64" s="113"/>
      <c r="AC64" s="113"/>
      <c r="AD64" s="115"/>
      <c r="AE64" s="113"/>
      <c r="AF64" s="31"/>
      <c r="AG64" s="32"/>
      <c r="AH64" s="113"/>
      <c r="AI64" s="113"/>
      <c r="AJ64" s="113"/>
      <c r="AK64" s="116"/>
      <c r="AL64" s="116"/>
      <c r="AM64" s="38"/>
      <c r="AN64" s="118"/>
      <c r="AO64" s="113"/>
      <c r="AP64" s="113"/>
      <c r="AQ64" s="32"/>
      <c r="AR64" s="32"/>
      <c r="AS64" s="113"/>
      <c r="AT64" s="113"/>
      <c r="AU64" s="32"/>
      <c r="AV64" s="32"/>
      <c r="AW64" s="32"/>
      <c r="AX64" s="113"/>
      <c r="AY64" s="113"/>
      <c r="AZ64" s="113"/>
      <c r="BA64" s="116"/>
      <c r="BB64" s="34"/>
      <c r="BC64" s="34"/>
      <c r="BD64" s="34"/>
      <c r="BE64" s="32"/>
      <c r="BF64" s="32"/>
      <c r="BG64" s="116"/>
      <c r="BH64" s="116"/>
      <c r="BI64" s="32"/>
      <c r="BJ64" s="35"/>
      <c r="BK64" s="32"/>
      <c r="BL64" s="32"/>
      <c r="BM64" s="32"/>
      <c r="BN64" s="32"/>
      <c r="BO64" s="32"/>
      <c r="BP64" s="32"/>
      <c r="BQ64" s="32"/>
      <c r="BR64" s="32"/>
      <c r="BS64" s="32"/>
      <c r="BT64" s="32"/>
      <c r="BU64" s="32"/>
      <c r="BV64" s="32"/>
      <c r="BW64" s="113"/>
      <c r="BX64" s="32"/>
      <c r="BY64" s="32"/>
      <c r="BZ64" s="35"/>
      <c r="CA64" s="116"/>
      <c r="CB64" s="116"/>
      <c r="CC64" s="116"/>
      <c r="CD64" s="34"/>
      <c r="CE64" s="32"/>
      <c r="CF64" s="32"/>
      <c r="CG64" s="116"/>
      <c r="CH64" s="113"/>
      <c r="CI64" s="116"/>
      <c r="CJ64" s="113"/>
      <c r="CK64" s="32"/>
      <c r="CL64" s="32"/>
      <c r="CM64" s="32"/>
      <c r="CN64" s="113"/>
      <c r="CO64" s="32"/>
      <c r="CP64" s="32"/>
      <c r="CQ64" s="32"/>
      <c r="CR64" s="32"/>
      <c r="CS64" s="35"/>
      <c r="CT64" s="32"/>
      <c r="CU64" s="113"/>
      <c r="CV64" s="113"/>
      <c r="CW64" s="113"/>
      <c r="CX64" s="34"/>
      <c r="CY64" s="34"/>
      <c r="CZ64" s="32"/>
      <c r="DA64" s="32"/>
      <c r="DB64" s="32"/>
      <c r="DC64" s="116"/>
      <c r="DD64" s="32"/>
      <c r="DE64" s="32"/>
      <c r="DF64" s="32"/>
      <c r="DG64" s="35"/>
      <c r="DH64" s="113"/>
      <c r="DI64" s="116"/>
      <c r="DJ64" s="116"/>
      <c r="DK64" s="32"/>
      <c r="DL64" s="113"/>
      <c r="DM64" s="116"/>
      <c r="DN64" s="34"/>
      <c r="DO64" s="113"/>
      <c r="DP64" s="32"/>
      <c r="DQ64" s="32"/>
      <c r="DR64" s="116"/>
      <c r="DS64" s="32"/>
      <c r="DT64" s="32"/>
      <c r="DU64" s="32"/>
      <c r="DV64" s="32"/>
      <c r="EG64"/>
      <c r="EH64"/>
      <c r="EL64" s="32"/>
      <c r="EM64" s="32"/>
      <c r="EN64" s="32"/>
      <c r="EO64" s="32"/>
    </row>
    <row r="65" spans="10:145">
      <c r="J65" s="39">
        <v>53</v>
      </c>
      <c r="Z65" s="113"/>
      <c r="AA65" s="113"/>
      <c r="AB65" s="113"/>
      <c r="AC65" s="113"/>
      <c r="AD65" s="115"/>
      <c r="AE65" s="113"/>
      <c r="AF65" s="31"/>
      <c r="AG65" s="32"/>
      <c r="AH65" s="113"/>
      <c r="AI65" s="113"/>
      <c r="AJ65" s="113"/>
      <c r="AK65" s="116"/>
      <c r="AL65" s="116"/>
      <c r="AM65" s="113"/>
      <c r="AN65" s="118"/>
      <c r="AO65" s="113"/>
      <c r="AP65" s="113"/>
      <c r="AQ65" s="32"/>
      <c r="AR65" s="32"/>
      <c r="AS65" s="113"/>
      <c r="AT65" s="113"/>
      <c r="AU65" s="32"/>
      <c r="AV65" s="32"/>
      <c r="AW65" s="32"/>
      <c r="AX65" s="113"/>
      <c r="AY65" s="113"/>
      <c r="AZ65" s="113"/>
      <c r="BA65" s="116"/>
      <c r="BB65" s="34"/>
      <c r="BC65" s="34"/>
      <c r="BD65" s="34"/>
      <c r="BE65" s="32"/>
      <c r="BF65" s="32"/>
      <c r="BG65" s="116"/>
      <c r="BH65" s="116"/>
      <c r="BI65" s="32"/>
      <c r="BJ65" s="35"/>
      <c r="BK65" s="32"/>
      <c r="BL65" s="32"/>
      <c r="BM65" s="32"/>
      <c r="BN65" s="32"/>
      <c r="BO65" s="32"/>
      <c r="BP65" s="32"/>
      <c r="BQ65" s="32"/>
      <c r="BR65" s="32"/>
      <c r="BS65" s="32"/>
      <c r="BT65" s="32"/>
      <c r="BU65" s="32"/>
      <c r="BV65" s="32"/>
      <c r="BW65" s="113"/>
      <c r="BX65" s="32"/>
      <c r="BY65" s="32"/>
      <c r="BZ65" s="35"/>
      <c r="CA65" s="116"/>
      <c r="CB65" s="116"/>
      <c r="CC65" s="116"/>
      <c r="CD65" s="34"/>
      <c r="CE65" s="32"/>
      <c r="CF65" s="32"/>
      <c r="CG65" s="116"/>
      <c r="CH65" s="113"/>
      <c r="CI65" s="116"/>
      <c r="CJ65" s="113"/>
      <c r="CK65" s="32"/>
      <c r="CL65" s="32"/>
      <c r="CM65" s="32"/>
      <c r="CN65" s="113"/>
      <c r="CO65" s="32"/>
      <c r="CP65" s="32"/>
      <c r="CQ65" s="32"/>
      <c r="CR65" s="32"/>
      <c r="CS65" s="35"/>
      <c r="CT65" s="32"/>
      <c r="CU65" s="113"/>
      <c r="CV65" s="113"/>
      <c r="CW65" s="113"/>
      <c r="CX65" s="34"/>
      <c r="CY65" s="34"/>
      <c r="CZ65" s="32"/>
      <c r="DA65" s="32"/>
      <c r="DB65" s="32"/>
      <c r="DC65" s="116"/>
      <c r="DD65" s="32"/>
      <c r="DE65" s="32"/>
      <c r="DF65" s="32"/>
      <c r="DG65" s="35"/>
      <c r="DH65" s="113"/>
      <c r="DI65" s="116"/>
      <c r="DJ65" s="116"/>
      <c r="DK65" s="32"/>
      <c r="DL65" s="113"/>
      <c r="DM65" s="116"/>
      <c r="DN65" s="34"/>
      <c r="DO65" s="113"/>
      <c r="DP65" s="32"/>
      <c r="DQ65" s="32"/>
      <c r="DR65" s="116"/>
      <c r="DS65" s="32"/>
      <c r="DT65" s="32"/>
      <c r="DU65" s="32"/>
      <c r="DV65" s="32"/>
      <c r="EG65"/>
      <c r="EH65"/>
      <c r="EL65" s="32"/>
      <c r="EM65" s="32"/>
      <c r="EN65" s="32"/>
      <c r="EO65" s="32"/>
    </row>
    <row r="66" spans="10:145">
      <c r="J66" s="39">
        <v>54</v>
      </c>
      <c r="Z66" s="113"/>
      <c r="AA66" s="113"/>
      <c r="AB66" s="113"/>
      <c r="AC66" s="113"/>
      <c r="AD66" s="115"/>
      <c r="AE66" s="113"/>
      <c r="AF66" s="31"/>
      <c r="AG66" s="32"/>
      <c r="AH66" s="113"/>
      <c r="AI66" s="113"/>
      <c r="AJ66" s="113"/>
      <c r="AK66" s="116"/>
      <c r="AL66" s="116"/>
      <c r="AM66" s="113"/>
      <c r="AN66" s="118"/>
      <c r="AO66" s="113"/>
      <c r="AP66" s="113"/>
      <c r="AQ66" s="32"/>
      <c r="AR66" s="32"/>
      <c r="AS66" s="113"/>
      <c r="AT66" s="113"/>
      <c r="AU66" s="32"/>
      <c r="AV66" s="32"/>
      <c r="AW66" s="32"/>
      <c r="AX66" s="113"/>
      <c r="AY66" s="113"/>
      <c r="AZ66" s="113"/>
      <c r="BA66" s="116"/>
      <c r="BB66" s="34"/>
      <c r="BC66" s="34"/>
      <c r="BD66" s="34"/>
      <c r="BE66" s="32"/>
      <c r="BF66" s="32"/>
      <c r="BG66" s="116"/>
      <c r="BH66" s="116"/>
      <c r="BI66" s="32"/>
      <c r="BJ66" s="35"/>
      <c r="BK66" s="32"/>
      <c r="BL66" s="32"/>
      <c r="BM66" s="32"/>
      <c r="BN66" s="32"/>
      <c r="BO66" s="32"/>
      <c r="BP66" s="32"/>
      <c r="BQ66" s="32"/>
      <c r="BR66" s="32"/>
      <c r="BS66" s="32"/>
      <c r="BT66" s="32"/>
      <c r="BU66" s="32"/>
      <c r="BV66" s="32"/>
      <c r="BW66" s="113"/>
      <c r="BX66" s="32"/>
      <c r="BY66" s="32"/>
      <c r="BZ66" s="35"/>
      <c r="CA66" s="116"/>
      <c r="CB66" s="116"/>
      <c r="CC66" s="116"/>
      <c r="CD66" s="34"/>
      <c r="CE66" s="32"/>
      <c r="CF66" s="32"/>
      <c r="CG66" s="116"/>
      <c r="CH66" s="113"/>
      <c r="CI66" s="116"/>
      <c r="CJ66" s="113"/>
      <c r="CK66" s="32"/>
      <c r="CL66" s="32"/>
      <c r="CM66" s="32"/>
      <c r="CN66" s="113"/>
      <c r="CO66" s="32"/>
      <c r="CP66" s="32"/>
      <c r="CQ66" s="32"/>
      <c r="CR66" s="32"/>
      <c r="CS66" s="35"/>
      <c r="CT66" s="32"/>
      <c r="CU66" s="113"/>
      <c r="CV66" s="113"/>
      <c r="CW66" s="113"/>
      <c r="CX66" s="34"/>
      <c r="CY66" s="34"/>
      <c r="CZ66" s="32"/>
      <c r="DA66" s="32"/>
      <c r="DB66" s="32"/>
      <c r="DC66" s="116"/>
      <c r="DD66" s="32"/>
      <c r="DE66" s="32"/>
      <c r="DF66" s="32"/>
      <c r="DG66" s="35"/>
      <c r="DH66" s="113"/>
      <c r="DI66" s="116"/>
      <c r="DJ66" s="116"/>
      <c r="DK66" s="32"/>
      <c r="DL66" s="113"/>
      <c r="DM66" s="116"/>
      <c r="DN66" s="34"/>
      <c r="DO66" s="113"/>
      <c r="DP66" s="32"/>
      <c r="DQ66" s="32"/>
      <c r="DR66" s="116"/>
      <c r="DS66" s="32"/>
      <c r="DT66" s="32"/>
      <c r="DU66" s="32"/>
      <c r="DV66" s="32"/>
      <c r="EG66"/>
      <c r="EH66"/>
      <c r="EL66" s="32"/>
      <c r="EM66" s="32"/>
      <c r="EN66" s="32"/>
      <c r="EO66" s="32"/>
    </row>
    <row r="67" spans="10:145">
      <c r="J67" s="39">
        <v>55</v>
      </c>
      <c r="Z67" s="113"/>
      <c r="AA67" s="113"/>
      <c r="AB67" s="113"/>
      <c r="AC67" s="113"/>
      <c r="AD67" s="115"/>
      <c r="AE67" s="113"/>
      <c r="AF67" s="31"/>
      <c r="AG67" s="32"/>
      <c r="AH67" s="113"/>
      <c r="AI67" s="113"/>
      <c r="AJ67" s="113"/>
      <c r="AK67" s="116"/>
      <c r="AL67" s="116"/>
      <c r="AM67" s="113"/>
      <c r="AN67" s="118"/>
      <c r="AO67" s="113"/>
      <c r="AP67" s="113"/>
      <c r="AQ67" s="32"/>
      <c r="AR67" s="32"/>
      <c r="AS67" s="113"/>
      <c r="AT67" s="113"/>
      <c r="AU67" s="32"/>
      <c r="AV67" s="32"/>
      <c r="AW67" s="32"/>
      <c r="AX67" s="113"/>
      <c r="AY67" s="113"/>
      <c r="AZ67" s="113"/>
      <c r="BA67" s="116"/>
      <c r="BB67" s="32"/>
      <c r="BC67" s="32"/>
      <c r="BD67" s="32"/>
      <c r="BE67" s="32"/>
      <c r="BF67" s="32"/>
      <c r="BG67" s="116"/>
      <c r="BH67" s="116"/>
      <c r="BI67" s="32"/>
      <c r="BJ67" s="35"/>
      <c r="BK67" s="32"/>
      <c r="BL67" s="32"/>
      <c r="BM67" s="32"/>
      <c r="BN67" s="32"/>
      <c r="BO67" s="32"/>
      <c r="BP67" s="32"/>
      <c r="BQ67" s="32"/>
      <c r="BR67" s="32"/>
      <c r="BS67" s="32"/>
      <c r="BT67" s="32"/>
      <c r="BU67" s="32"/>
      <c r="BV67" s="32"/>
      <c r="BW67" s="113"/>
      <c r="BX67" s="32"/>
      <c r="BY67" s="32"/>
      <c r="BZ67" s="35"/>
      <c r="CA67" s="116"/>
      <c r="CB67" s="116"/>
      <c r="CC67" s="116"/>
      <c r="CD67" s="32"/>
      <c r="CE67" s="32"/>
      <c r="CF67" s="32"/>
      <c r="CG67" s="116"/>
      <c r="CH67" s="113"/>
      <c r="CI67" s="116"/>
      <c r="CJ67" s="113"/>
      <c r="CK67" s="32"/>
      <c r="CL67" s="32"/>
      <c r="CM67" s="32"/>
      <c r="CN67" s="113"/>
      <c r="CO67" s="32"/>
      <c r="CP67" s="32"/>
      <c r="CQ67" s="32"/>
      <c r="CR67" s="32"/>
      <c r="CS67" s="35"/>
      <c r="CT67" s="32"/>
      <c r="CU67" s="113"/>
      <c r="CV67" s="113"/>
      <c r="CW67" s="113"/>
      <c r="CX67" s="32"/>
      <c r="CY67" s="32"/>
      <c r="CZ67" s="32"/>
      <c r="DA67" s="32"/>
      <c r="DB67" s="32"/>
      <c r="DC67" s="116"/>
      <c r="DD67" s="32"/>
      <c r="DE67" s="32"/>
      <c r="DF67" s="32"/>
      <c r="DG67" s="35"/>
      <c r="DH67" s="113"/>
      <c r="DI67" s="116"/>
      <c r="DJ67" s="116"/>
      <c r="DK67" s="32"/>
      <c r="DL67" s="113"/>
      <c r="DM67" s="116"/>
      <c r="DN67" s="32"/>
      <c r="DO67" s="113"/>
      <c r="DP67" s="32"/>
      <c r="DQ67" s="32"/>
      <c r="DR67" s="116"/>
      <c r="DS67" s="32"/>
      <c r="DT67" s="32"/>
      <c r="DU67" s="32"/>
      <c r="DV67" s="32"/>
      <c r="EG67"/>
      <c r="EH67"/>
      <c r="EL67" s="32"/>
      <c r="EM67" s="32"/>
      <c r="EN67" s="32"/>
      <c r="EO67" s="32"/>
    </row>
    <row r="68" spans="10:145">
      <c r="J68" s="39">
        <v>56</v>
      </c>
      <c r="Z68" s="113"/>
      <c r="AA68" s="113"/>
      <c r="AB68" s="113"/>
      <c r="AC68" s="113"/>
      <c r="AD68" s="115"/>
      <c r="AE68" s="113"/>
      <c r="AF68" s="31"/>
      <c r="AG68" s="32"/>
      <c r="AH68" s="113"/>
      <c r="AI68" s="113"/>
      <c r="AJ68" s="113"/>
      <c r="AK68" s="116"/>
      <c r="AL68" s="116"/>
      <c r="AM68" s="113"/>
      <c r="AN68" s="118"/>
      <c r="AO68" s="113"/>
      <c r="AP68" s="113"/>
      <c r="AQ68" s="32"/>
      <c r="AR68" s="32"/>
      <c r="AS68" s="113"/>
      <c r="AT68" s="113"/>
      <c r="AU68" s="32"/>
      <c r="AV68" s="32"/>
      <c r="AW68" s="32"/>
      <c r="AX68" s="113"/>
      <c r="AY68" s="113"/>
      <c r="AZ68" s="113"/>
      <c r="BA68" s="116"/>
      <c r="BB68" s="32"/>
      <c r="BC68" s="32"/>
      <c r="BD68" s="32"/>
      <c r="BE68" s="32"/>
      <c r="BF68" s="32"/>
      <c r="BG68" s="116"/>
      <c r="BH68" s="116"/>
      <c r="BI68" s="32"/>
      <c r="BJ68" s="35"/>
      <c r="BK68" s="32"/>
      <c r="BL68" s="32"/>
      <c r="BM68" s="32"/>
      <c r="BN68" s="32"/>
      <c r="BO68" s="32"/>
      <c r="BP68" s="32"/>
      <c r="BQ68" s="32"/>
      <c r="BR68" s="32"/>
      <c r="BS68" s="32"/>
      <c r="BT68" s="32"/>
      <c r="BU68" s="32"/>
      <c r="BV68" s="32"/>
      <c r="BW68" s="113"/>
      <c r="BX68" s="32"/>
      <c r="BY68" s="32"/>
      <c r="BZ68" s="35"/>
      <c r="CA68" s="116"/>
      <c r="CB68" s="116"/>
      <c r="CC68" s="116"/>
      <c r="CD68" s="32"/>
      <c r="CE68" s="32"/>
      <c r="CF68" s="32"/>
      <c r="CG68" s="116"/>
      <c r="CH68" s="113"/>
      <c r="CI68" s="116"/>
      <c r="CJ68" s="113"/>
      <c r="CK68" s="32"/>
      <c r="CL68" s="32"/>
      <c r="CM68" s="32"/>
      <c r="CN68" s="113"/>
      <c r="CO68" s="32"/>
      <c r="CP68" s="32"/>
      <c r="CQ68" s="32"/>
      <c r="CR68" s="32"/>
      <c r="CS68" s="35"/>
      <c r="CT68" s="32"/>
      <c r="CU68" s="113"/>
      <c r="CV68" s="113"/>
      <c r="CW68" s="113"/>
      <c r="CX68" s="32"/>
      <c r="CY68" s="32"/>
      <c r="CZ68" s="32"/>
      <c r="DA68" s="32"/>
      <c r="DB68" s="32"/>
      <c r="DC68" s="116"/>
      <c r="DD68" s="32"/>
      <c r="DE68" s="32"/>
      <c r="DF68" s="32"/>
      <c r="DG68" s="35"/>
      <c r="DH68" s="113"/>
      <c r="DI68" s="116"/>
      <c r="DJ68" s="116"/>
      <c r="DK68" s="32"/>
      <c r="DL68" s="113"/>
      <c r="DM68" s="116"/>
      <c r="DN68" s="32"/>
      <c r="DO68" s="113"/>
      <c r="DP68" s="32"/>
      <c r="DQ68" s="32"/>
      <c r="DR68" s="116"/>
      <c r="DS68" s="32"/>
      <c r="DT68" s="32"/>
      <c r="DU68" s="32"/>
      <c r="DV68" s="32"/>
      <c r="EG68"/>
      <c r="EH68"/>
      <c r="EL68" s="32"/>
      <c r="EM68" s="32"/>
      <c r="EN68" s="32"/>
      <c r="EO68" s="32"/>
    </row>
    <row r="69" spans="10:145">
      <c r="J69" s="39">
        <v>57</v>
      </c>
      <c r="Z69" s="113"/>
      <c r="AA69" s="113"/>
      <c r="AB69" s="113"/>
      <c r="AC69" s="113"/>
      <c r="AD69" s="115"/>
      <c r="AE69" s="113"/>
      <c r="AF69" s="31"/>
      <c r="AG69" s="32"/>
      <c r="AH69" s="113"/>
      <c r="AI69" s="113"/>
      <c r="AJ69" s="113"/>
      <c r="AK69" s="116"/>
      <c r="AL69" s="116"/>
      <c r="AM69" s="113"/>
      <c r="AN69" s="118"/>
      <c r="AO69" s="113"/>
      <c r="AP69" s="113"/>
      <c r="AQ69" s="32"/>
      <c r="AR69" s="32"/>
      <c r="AS69" s="113"/>
      <c r="AT69" s="113"/>
      <c r="AU69" s="32"/>
      <c r="AV69" s="32"/>
      <c r="AW69" s="32"/>
      <c r="AX69" s="113"/>
      <c r="AY69" s="113"/>
      <c r="AZ69" s="113"/>
      <c r="BA69" s="116"/>
      <c r="BB69" s="32"/>
      <c r="BC69" s="32"/>
      <c r="BD69" s="32"/>
      <c r="BE69" s="32"/>
      <c r="BF69" s="32"/>
      <c r="BG69" s="116"/>
      <c r="BH69" s="116"/>
      <c r="BI69" s="32"/>
      <c r="BJ69" s="35"/>
      <c r="BK69" s="32"/>
      <c r="BL69" s="32"/>
      <c r="BM69" s="32"/>
      <c r="BN69" s="32"/>
      <c r="BO69" s="32"/>
      <c r="BP69" s="32"/>
      <c r="BQ69" s="32"/>
      <c r="BR69" s="32"/>
      <c r="BS69" s="32"/>
      <c r="BT69" s="32"/>
      <c r="BU69" s="32"/>
      <c r="BV69" s="32"/>
      <c r="BW69" s="113"/>
      <c r="BX69" s="32"/>
      <c r="BY69" s="32"/>
      <c r="BZ69" s="35"/>
      <c r="CA69" s="116"/>
      <c r="CB69" s="116"/>
      <c r="CC69" s="116"/>
      <c r="CD69" s="32"/>
      <c r="CE69" s="32"/>
      <c r="CF69" s="32"/>
      <c r="CG69" s="116"/>
      <c r="CH69" s="113"/>
      <c r="CI69" s="116"/>
      <c r="CJ69" s="113"/>
      <c r="CK69" s="32"/>
      <c r="CL69" s="32"/>
      <c r="CM69" s="32"/>
      <c r="CN69" s="113"/>
      <c r="CO69" s="32"/>
      <c r="CP69" s="32"/>
      <c r="CQ69" s="32"/>
      <c r="CR69" s="32"/>
      <c r="CS69" s="35"/>
      <c r="CT69" s="32"/>
      <c r="CU69" s="113"/>
      <c r="CV69" s="113"/>
      <c r="CW69" s="113"/>
      <c r="CX69" s="32"/>
      <c r="CY69" s="32"/>
      <c r="CZ69" s="32"/>
      <c r="DA69" s="32"/>
      <c r="DB69" s="32"/>
      <c r="DC69" s="116"/>
      <c r="DD69" s="32"/>
      <c r="DE69" s="32"/>
      <c r="DF69" s="32"/>
      <c r="DG69" s="35"/>
      <c r="DH69" s="113"/>
      <c r="DI69" s="116"/>
      <c r="DJ69" s="116"/>
      <c r="DK69" s="32"/>
      <c r="DL69" s="113"/>
      <c r="DM69" s="116"/>
      <c r="DN69" s="32"/>
      <c r="DO69" s="113"/>
      <c r="DP69" s="32"/>
      <c r="DQ69" s="32"/>
      <c r="DR69" s="116"/>
      <c r="DS69" s="32"/>
      <c r="DT69" s="32"/>
      <c r="DU69" s="32"/>
      <c r="DV69" s="32"/>
      <c r="EG69"/>
      <c r="EH69"/>
      <c r="EL69" s="32"/>
      <c r="EM69" s="32"/>
      <c r="EN69" s="32"/>
      <c r="EO69" s="32"/>
    </row>
    <row r="70" spans="10:145">
      <c r="J70" s="39">
        <v>58</v>
      </c>
      <c r="Z70" s="113"/>
      <c r="AA70" s="113"/>
      <c r="AB70" s="113"/>
      <c r="AC70" s="113"/>
      <c r="AD70" s="115"/>
      <c r="AE70" s="113"/>
      <c r="AF70" s="31"/>
      <c r="AG70" s="32"/>
      <c r="AH70" s="113"/>
      <c r="AI70" s="113"/>
      <c r="AJ70" s="113"/>
      <c r="AK70" s="116"/>
      <c r="AL70" s="116"/>
      <c r="AM70" s="113"/>
      <c r="AN70" s="118"/>
      <c r="AO70" s="113"/>
      <c r="AP70" s="113"/>
      <c r="AQ70" s="32"/>
      <c r="AR70" s="32"/>
      <c r="AS70" s="113"/>
      <c r="AT70" s="113"/>
      <c r="AU70" s="32"/>
      <c r="AV70" s="32"/>
      <c r="AW70" s="32"/>
      <c r="AX70" s="113"/>
      <c r="AY70" s="113"/>
      <c r="AZ70" s="113"/>
      <c r="BA70" s="116"/>
      <c r="BB70" s="32"/>
      <c r="BC70" s="32"/>
      <c r="BD70" s="32"/>
      <c r="BE70" s="32"/>
      <c r="BF70" s="32"/>
      <c r="BG70" s="116"/>
      <c r="BH70" s="116"/>
      <c r="BI70" s="32"/>
      <c r="BJ70" s="35"/>
      <c r="BK70" s="32"/>
      <c r="BL70" s="32"/>
      <c r="BM70" s="32"/>
      <c r="BN70" s="32"/>
      <c r="BO70" s="32"/>
      <c r="BP70" s="32"/>
      <c r="BQ70" s="32"/>
      <c r="BR70" s="32"/>
      <c r="BS70" s="32"/>
      <c r="BT70" s="32"/>
      <c r="BU70" s="32"/>
      <c r="BV70" s="32"/>
      <c r="BW70" s="113"/>
      <c r="BX70" s="32"/>
      <c r="BY70" s="32"/>
      <c r="BZ70" s="35"/>
      <c r="CA70" s="116"/>
      <c r="CB70" s="116"/>
      <c r="CC70" s="116"/>
      <c r="CD70" s="32"/>
      <c r="CE70" s="32"/>
      <c r="CF70" s="32"/>
      <c r="CG70" s="116"/>
      <c r="CH70" s="113"/>
      <c r="CI70" s="116"/>
      <c r="CJ70" s="113"/>
      <c r="CK70" s="32"/>
      <c r="CL70" s="32"/>
      <c r="CM70" s="32"/>
      <c r="CN70" s="113"/>
      <c r="CO70" s="32"/>
      <c r="CP70" s="32"/>
      <c r="CQ70" s="32"/>
      <c r="CR70" s="32"/>
      <c r="CS70" s="35"/>
      <c r="CT70" s="32"/>
      <c r="CU70" s="113"/>
      <c r="CV70" s="113"/>
      <c r="CW70" s="113"/>
      <c r="CX70" s="32"/>
      <c r="CY70" s="32"/>
      <c r="CZ70" s="32"/>
      <c r="DA70" s="32"/>
      <c r="DB70" s="32"/>
      <c r="DC70" s="116"/>
      <c r="DD70" s="32"/>
      <c r="DE70" s="32"/>
      <c r="DF70" s="32"/>
      <c r="DG70" s="35"/>
      <c r="DH70" s="113"/>
      <c r="DI70" s="116"/>
      <c r="DJ70" s="116"/>
      <c r="DK70" s="32"/>
      <c r="DL70" s="113"/>
      <c r="DM70" s="116"/>
      <c r="DN70" s="32"/>
      <c r="DO70" s="113"/>
      <c r="DP70" s="32"/>
      <c r="DQ70" s="32"/>
      <c r="DR70" s="116"/>
      <c r="DS70" s="32"/>
      <c r="DT70" s="32"/>
      <c r="DU70" s="32"/>
      <c r="DV70" s="32"/>
      <c r="EG70"/>
      <c r="EH70"/>
      <c r="EL70" s="32"/>
      <c r="EM70" s="32"/>
      <c r="EN70" s="32"/>
      <c r="EO70" s="32"/>
    </row>
    <row r="71" spans="10:145">
      <c r="J71" s="39">
        <v>59</v>
      </c>
      <c r="Z71" s="113"/>
      <c r="AA71" s="113"/>
      <c r="AB71" s="113"/>
      <c r="AC71" s="113"/>
      <c r="AD71" s="115"/>
      <c r="AE71" s="113"/>
      <c r="AF71" s="31"/>
      <c r="AG71" s="32"/>
      <c r="AH71" s="113"/>
      <c r="AI71" s="113"/>
      <c r="AJ71" s="113"/>
      <c r="AK71" s="116"/>
      <c r="AL71" s="116"/>
      <c r="AM71" s="113"/>
      <c r="AN71" s="118"/>
      <c r="AO71" s="113"/>
      <c r="AP71" s="113"/>
      <c r="AQ71" s="32"/>
      <c r="AR71" s="32"/>
      <c r="AS71" s="113"/>
      <c r="AT71" s="113"/>
      <c r="AU71" s="32"/>
      <c r="AV71" s="32"/>
      <c r="AW71" s="32"/>
      <c r="AX71" s="113"/>
      <c r="AY71" s="113"/>
      <c r="AZ71" s="113"/>
      <c r="BA71" s="116"/>
      <c r="BB71" s="32"/>
      <c r="BC71" s="32"/>
      <c r="BD71" s="32"/>
      <c r="BE71" s="32"/>
      <c r="BF71" s="32"/>
      <c r="BG71" s="116"/>
      <c r="BH71" s="116"/>
      <c r="BI71" s="32"/>
      <c r="BJ71" s="35"/>
      <c r="BK71" s="32"/>
      <c r="BL71" s="32"/>
      <c r="BM71" s="32"/>
      <c r="BN71" s="32"/>
      <c r="BO71" s="32"/>
      <c r="BP71" s="32"/>
      <c r="BQ71" s="32"/>
      <c r="BR71" s="32"/>
      <c r="BS71" s="32"/>
      <c r="BT71" s="32"/>
      <c r="BU71" s="32"/>
      <c r="BV71" s="32"/>
      <c r="BW71" s="113"/>
      <c r="BX71" s="32"/>
      <c r="BY71" s="32"/>
      <c r="BZ71" s="35"/>
      <c r="CA71" s="116"/>
      <c r="CB71" s="116"/>
      <c r="CC71" s="116"/>
      <c r="CD71" s="32"/>
      <c r="CE71" s="32"/>
      <c r="CF71" s="32"/>
      <c r="CG71" s="116"/>
      <c r="CH71" s="113"/>
      <c r="CI71" s="116"/>
      <c r="CJ71" s="113"/>
      <c r="CK71" s="32"/>
      <c r="CL71" s="32"/>
      <c r="CM71" s="32"/>
      <c r="CN71" s="113"/>
      <c r="CO71" s="32"/>
      <c r="CP71" s="32"/>
      <c r="CQ71" s="32"/>
      <c r="CR71" s="32"/>
      <c r="CS71" s="35"/>
      <c r="CT71" s="32"/>
      <c r="CU71" s="113"/>
      <c r="CV71" s="113"/>
      <c r="CW71" s="113"/>
      <c r="CX71" s="32"/>
      <c r="CY71" s="32"/>
      <c r="CZ71" s="32"/>
      <c r="DA71" s="32"/>
      <c r="DB71" s="32"/>
      <c r="DC71" s="116"/>
      <c r="DD71" s="32"/>
      <c r="DE71" s="32"/>
      <c r="DF71" s="32"/>
      <c r="DG71" s="35"/>
      <c r="DH71" s="113"/>
      <c r="DI71" s="116"/>
      <c r="DJ71" s="116"/>
      <c r="DK71" s="32"/>
      <c r="DL71" s="113"/>
      <c r="DM71" s="116"/>
      <c r="DN71" s="32"/>
      <c r="DO71" s="113"/>
      <c r="DP71" s="32"/>
      <c r="DQ71" s="32"/>
      <c r="DR71" s="116"/>
      <c r="DS71" s="32"/>
      <c r="DT71" s="32"/>
      <c r="DU71" s="32"/>
      <c r="DV71" s="32"/>
      <c r="EG71"/>
      <c r="EH71"/>
      <c r="EL71" s="32"/>
      <c r="EM71" s="32"/>
      <c r="EN71" s="32"/>
      <c r="EO71" s="32"/>
    </row>
    <row r="72" spans="10:145">
      <c r="J72" s="39">
        <v>60</v>
      </c>
      <c r="Z72" s="113"/>
      <c r="AA72" s="113"/>
      <c r="AB72" s="113"/>
      <c r="AC72" s="113"/>
      <c r="AD72" s="115"/>
      <c r="AE72" s="113"/>
      <c r="AF72" s="31"/>
      <c r="AG72" s="32"/>
      <c r="AH72" s="113"/>
      <c r="AI72" s="113"/>
      <c r="AJ72" s="113"/>
      <c r="AK72" s="116"/>
      <c r="AL72" s="116"/>
      <c r="AM72" s="113"/>
      <c r="AN72" s="118"/>
      <c r="AO72" s="113"/>
      <c r="AP72" s="113"/>
      <c r="AQ72" s="32"/>
      <c r="AR72" s="32"/>
      <c r="AS72" s="113"/>
      <c r="AT72" s="113"/>
      <c r="AU72" s="32"/>
      <c r="AV72" s="32"/>
      <c r="AW72" s="32"/>
      <c r="AX72" s="113"/>
      <c r="AY72" s="113"/>
      <c r="AZ72" s="113"/>
      <c r="BA72" s="116"/>
      <c r="BB72" s="32"/>
      <c r="BC72" s="32"/>
      <c r="BD72" s="32"/>
      <c r="BE72" s="32"/>
      <c r="BF72" s="32"/>
      <c r="BG72" s="116"/>
      <c r="BH72" s="116"/>
      <c r="BI72" s="32"/>
      <c r="BJ72" s="35"/>
      <c r="BK72" s="32"/>
      <c r="BL72" s="32"/>
      <c r="BM72" s="32"/>
      <c r="BN72" s="32"/>
      <c r="BO72" s="32"/>
      <c r="BP72" s="32"/>
      <c r="BQ72" s="32"/>
      <c r="BR72" s="32"/>
      <c r="BS72" s="32"/>
      <c r="BT72" s="32"/>
      <c r="BU72" s="32"/>
      <c r="BV72" s="32"/>
      <c r="BW72" s="113"/>
      <c r="BX72" s="32"/>
      <c r="BY72" s="32"/>
      <c r="BZ72" s="35"/>
      <c r="CA72" s="116"/>
      <c r="CB72" s="116"/>
      <c r="CC72" s="116"/>
      <c r="CD72" s="32"/>
      <c r="CE72" s="32"/>
      <c r="CF72" s="32"/>
      <c r="CG72" s="116"/>
      <c r="CH72" s="113"/>
      <c r="CI72" s="116"/>
      <c r="CJ72" s="113"/>
      <c r="CK72" s="32"/>
      <c r="CL72" s="32"/>
      <c r="CM72" s="32"/>
      <c r="CN72" s="113"/>
      <c r="CO72" s="32"/>
      <c r="CP72" s="32"/>
      <c r="CQ72" s="32"/>
      <c r="CR72" s="32"/>
      <c r="CS72" s="35"/>
      <c r="CT72" s="32"/>
      <c r="CU72" s="113"/>
      <c r="CV72" s="113"/>
      <c r="CW72" s="113"/>
      <c r="CX72" s="32"/>
      <c r="CY72" s="32"/>
      <c r="CZ72" s="32"/>
      <c r="DA72" s="32"/>
      <c r="DB72" s="32"/>
      <c r="DC72" s="116"/>
      <c r="DD72" s="32"/>
      <c r="DE72" s="32"/>
      <c r="DF72" s="32"/>
      <c r="DG72" s="35"/>
      <c r="DH72" s="113"/>
      <c r="DI72" s="116"/>
      <c r="DJ72" s="116"/>
      <c r="DK72" s="32"/>
      <c r="DL72" s="113"/>
      <c r="DM72" s="116"/>
      <c r="DN72" s="32"/>
      <c r="DO72" s="113"/>
      <c r="DP72" s="32"/>
      <c r="DQ72" s="32"/>
      <c r="DR72" s="116"/>
      <c r="DS72" s="32"/>
      <c r="DT72" s="32"/>
      <c r="DU72" s="32"/>
      <c r="DV72" s="32"/>
      <c r="EG72"/>
      <c r="EH72"/>
      <c r="EL72" s="32"/>
      <c r="EM72" s="32"/>
      <c r="EN72" s="32"/>
      <c r="EO72" s="32"/>
    </row>
    <row r="73" spans="10:145">
      <c r="J73" s="39">
        <v>61</v>
      </c>
      <c r="Z73" s="113"/>
      <c r="AA73" s="113"/>
      <c r="AB73" s="113"/>
      <c r="AC73" s="113"/>
      <c r="AD73" s="115"/>
      <c r="AE73" s="113"/>
      <c r="AF73" s="31"/>
      <c r="AG73" s="32"/>
      <c r="AH73" s="113"/>
      <c r="AI73" s="113"/>
      <c r="AJ73" s="113"/>
      <c r="AK73" s="116"/>
      <c r="AL73" s="116"/>
      <c r="AM73" s="113"/>
      <c r="AN73" s="118"/>
      <c r="AO73" s="113"/>
      <c r="AP73" s="113"/>
      <c r="AQ73" s="32"/>
      <c r="AR73" s="32"/>
      <c r="AS73" s="113"/>
      <c r="AT73" s="113"/>
      <c r="AU73" s="32"/>
      <c r="AV73" s="32"/>
      <c r="AW73" s="32"/>
      <c r="AX73" s="113"/>
      <c r="AY73" s="113"/>
      <c r="AZ73" s="113"/>
      <c r="BA73" s="116"/>
      <c r="BB73" s="32"/>
      <c r="BC73" s="32"/>
      <c r="BD73" s="32"/>
      <c r="BE73" s="32"/>
      <c r="BF73" s="32"/>
      <c r="BG73" s="116"/>
      <c r="BH73" s="116"/>
      <c r="BI73" s="32"/>
      <c r="BJ73" s="35"/>
      <c r="BK73" s="32"/>
      <c r="BL73" s="32"/>
      <c r="BM73" s="32"/>
      <c r="BN73" s="32"/>
      <c r="BO73" s="32"/>
      <c r="BP73" s="32"/>
      <c r="BQ73" s="32"/>
      <c r="BR73" s="32"/>
      <c r="BS73" s="32"/>
      <c r="BT73" s="32"/>
      <c r="BU73" s="32"/>
      <c r="BV73" s="32"/>
      <c r="BW73" s="113"/>
      <c r="BX73" s="32"/>
      <c r="BY73" s="32"/>
      <c r="BZ73" s="35"/>
      <c r="CA73" s="116"/>
      <c r="CB73" s="116"/>
      <c r="CC73" s="116"/>
      <c r="CD73" s="32"/>
      <c r="CE73" s="32"/>
      <c r="CF73" s="32"/>
      <c r="CG73" s="116"/>
      <c r="CH73" s="113"/>
      <c r="CI73" s="116"/>
      <c r="CJ73" s="113"/>
      <c r="CK73" s="32"/>
      <c r="CL73" s="32"/>
      <c r="CM73" s="32"/>
      <c r="CN73" s="113"/>
      <c r="CO73" s="32"/>
      <c r="CP73" s="32"/>
      <c r="CQ73" s="32"/>
      <c r="CR73" s="32"/>
      <c r="CS73" s="35"/>
      <c r="CT73" s="32"/>
      <c r="CU73" s="113"/>
      <c r="CV73" s="113"/>
      <c r="CW73" s="113"/>
      <c r="CX73" s="32"/>
      <c r="CY73" s="32"/>
      <c r="CZ73" s="32"/>
      <c r="DA73" s="32"/>
      <c r="DB73" s="32"/>
      <c r="DC73" s="116"/>
      <c r="DD73" s="32"/>
      <c r="DE73" s="32"/>
      <c r="DF73" s="32"/>
      <c r="DG73" s="35"/>
      <c r="DH73" s="113"/>
      <c r="DI73" s="116"/>
      <c r="DJ73" s="116"/>
      <c r="DK73" s="32"/>
      <c r="DL73" s="113"/>
      <c r="DM73" s="116"/>
      <c r="DN73" s="32"/>
      <c r="DO73" s="113"/>
      <c r="DP73" s="32"/>
      <c r="DQ73" s="32"/>
      <c r="DR73" s="116"/>
      <c r="DS73" s="32"/>
      <c r="DT73" s="32"/>
      <c r="DU73" s="32"/>
      <c r="DV73" s="32"/>
      <c r="EG73"/>
      <c r="EH73"/>
      <c r="EL73" s="32"/>
      <c r="EM73" s="32"/>
      <c r="EN73" s="32"/>
      <c r="EO73" s="32"/>
    </row>
    <row r="74" spans="10:145">
      <c r="J74" s="39">
        <v>62</v>
      </c>
      <c r="Z74" s="113"/>
      <c r="AA74" s="113"/>
      <c r="AB74" s="113"/>
      <c r="AC74" s="113"/>
      <c r="AD74" s="115"/>
      <c r="AE74" s="113"/>
      <c r="AF74" s="31"/>
      <c r="AG74" s="32"/>
      <c r="AH74" s="113"/>
      <c r="AI74" s="113"/>
      <c r="AJ74" s="113"/>
      <c r="AK74" s="116"/>
      <c r="AL74" s="116"/>
      <c r="AM74" s="113"/>
      <c r="AN74" s="118"/>
      <c r="AO74" s="113"/>
      <c r="AP74" s="113"/>
      <c r="AQ74" s="32"/>
      <c r="AR74" s="32"/>
      <c r="AS74" s="113"/>
      <c r="AT74" s="113"/>
      <c r="AU74" s="32"/>
      <c r="AV74" s="32"/>
      <c r="AW74" s="32"/>
      <c r="AX74" s="113"/>
      <c r="AY74" s="113"/>
      <c r="AZ74" s="113"/>
      <c r="BA74" s="116"/>
      <c r="BB74" s="32"/>
      <c r="BC74" s="32"/>
      <c r="BD74" s="32"/>
      <c r="BE74" s="32"/>
      <c r="BF74" s="32"/>
      <c r="BG74" s="116"/>
      <c r="BH74" s="116"/>
      <c r="BI74" s="32"/>
      <c r="BJ74" s="35"/>
      <c r="BK74" s="32"/>
      <c r="BL74" s="32"/>
      <c r="BM74" s="32"/>
      <c r="BN74" s="32"/>
      <c r="BO74" s="32"/>
      <c r="BP74" s="32"/>
      <c r="BQ74" s="32"/>
      <c r="BR74" s="32"/>
      <c r="BS74" s="32"/>
      <c r="BT74" s="32"/>
      <c r="BU74" s="32"/>
      <c r="BV74" s="32"/>
      <c r="BW74" s="113"/>
      <c r="BX74" s="32"/>
      <c r="BY74" s="32"/>
      <c r="BZ74" s="35"/>
      <c r="CA74" s="116"/>
      <c r="CB74" s="116"/>
      <c r="CC74" s="116"/>
      <c r="CD74" s="32"/>
      <c r="CE74" s="32"/>
      <c r="CF74" s="32"/>
      <c r="CG74" s="116"/>
      <c r="CH74" s="113"/>
      <c r="CI74" s="116"/>
      <c r="CJ74" s="113"/>
      <c r="CK74" s="32"/>
      <c r="CL74" s="32"/>
      <c r="CM74" s="32"/>
      <c r="CN74" s="113"/>
      <c r="CO74" s="32"/>
      <c r="CP74" s="32"/>
      <c r="CQ74" s="32"/>
      <c r="CR74" s="32"/>
      <c r="CS74" s="35"/>
      <c r="CT74" s="32"/>
      <c r="CU74" s="113"/>
      <c r="CV74" s="113"/>
      <c r="CW74" s="113"/>
      <c r="CX74" s="32"/>
      <c r="CY74" s="32"/>
      <c r="CZ74" s="32"/>
      <c r="DA74" s="32"/>
      <c r="DB74" s="32"/>
      <c r="DC74" s="116"/>
      <c r="DD74" s="32"/>
      <c r="DE74" s="32"/>
      <c r="DF74" s="32"/>
      <c r="DG74" s="35"/>
      <c r="DH74" s="113"/>
      <c r="DI74" s="116"/>
      <c r="DJ74" s="116"/>
      <c r="DK74" s="32"/>
      <c r="DL74" s="113"/>
      <c r="DM74" s="116"/>
      <c r="DN74" s="32"/>
      <c r="DO74" s="113"/>
      <c r="DP74" s="32"/>
      <c r="DQ74" s="32"/>
      <c r="DR74" s="116"/>
      <c r="DS74" s="32"/>
      <c r="DT74" s="32"/>
      <c r="DU74" s="32"/>
      <c r="DV74" s="32"/>
      <c r="EG74"/>
      <c r="EH74"/>
      <c r="EL74" s="32"/>
      <c r="EM74" s="32"/>
      <c r="EN74" s="32"/>
      <c r="EO74" s="32"/>
    </row>
    <row r="75" spans="10:145">
      <c r="J75" s="39">
        <v>63</v>
      </c>
      <c r="Z75" s="113"/>
      <c r="AA75" s="113"/>
      <c r="AB75" s="113"/>
      <c r="AC75" s="113"/>
      <c r="AD75" s="115"/>
      <c r="AE75" s="113"/>
      <c r="AF75" s="31"/>
      <c r="AG75" s="32"/>
      <c r="AH75" s="113"/>
      <c r="AI75" s="113"/>
      <c r="AJ75" s="113"/>
      <c r="AK75" s="116"/>
      <c r="AL75" s="116"/>
      <c r="AM75" s="113"/>
      <c r="AN75" s="118"/>
      <c r="AO75" s="113"/>
      <c r="AP75" s="113"/>
      <c r="AQ75" s="32"/>
      <c r="AR75" s="32"/>
      <c r="AS75" s="113"/>
      <c r="AT75" s="113"/>
      <c r="AU75" s="32"/>
      <c r="AV75" s="32"/>
      <c r="AW75" s="32"/>
      <c r="AX75" s="113"/>
      <c r="AY75" s="113"/>
      <c r="AZ75" s="113"/>
      <c r="BA75" s="116"/>
      <c r="BB75" s="32"/>
      <c r="BC75" s="32"/>
      <c r="BD75" s="32"/>
      <c r="BE75" s="32"/>
      <c r="BF75" s="32"/>
      <c r="BG75" s="116"/>
      <c r="BH75" s="116"/>
      <c r="BI75" s="32"/>
      <c r="BJ75" s="35"/>
      <c r="BK75" s="32"/>
      <c r="BL75" s="32"/>
      <c r="BM75" s="32"/>
      <c r="BN75" s="32"/>
      <c r="BO75" s="32"/>
      <c r="BP75" s="32"/>
      <c r="BQ75" s="32"/>
      <c r="BR75" s="32"/>
      <c r="BS75" s="32"/>
      <c r="BT75" s="32"/>
      <c r="BU75" s="32"/>
      <c r="BV75" s="32"/>
      <c r="BW75" s="113"/>
      <c r="BX75" s="32"/>
      <c r="BY75" s="32"/>
      <c r="BZ75" s="35"/>
      <c r="CA75" s="116"/>
      <c r="CB75" s="116"/>
      <c r="CC75" s="116"/>
      <c r="CD75" s="32"/>
      <c r="CE75" s="32"/>
      <c r="CF75" s="32"/>
      <c r="CG75" s="116"/>
      <c r="CH75" s="113"/>
      <c r="CI75" s="116"/>
      <c r="CJ75" s="113"/>
      <c r="CK75" s="32"/>
      <c r="CL75" s="32"/>
      <c r="CM75" s="32"/>
      <c r="CN75" s="113"/>
      <c r="CO75" s="32"/>
      <c r="CP75" s="32"/>
      <c r="CQ75" s="32"/>
      <c r="CR75" s="32"/>
      <c r="CS75" s="35"/>
      <c r="CT75" s="32"/>
      <c r="CU75" s="113"/>
      <c r="CV75" s="113"/>
      <c r="CW75" s="113"/>
      <c r="CX75" s="32"/>
      <c r="CY75" s="32"/>
      <c r="CZ75" s="32"/>
      <c r="DA75" s="32"/>
      <c r="DB75" s="32"/>
      <c r="DC75" s="116"/>
      <c r="DD75" s="32"/>
      <c r="DE75" s="32"/>
      <c r="DF75" s="32"/>
      <c r="DG75" s="35"/>
      <c r="DH75" s="113"/>
      <c r="DI75" s="116"/>
      <c r="DJ75" s="116"/>
      <c r="DK75" s="32"/>
      <c r="DL75" s="113"/>
      <c r="DM75" s="116"/>
      <c r="DN75" s="32"/>
      <c r="DO75" s="113"/>
      <c r="DP75" s="32"/>
      <c r="DQ75" s="32"/>
      <c r="DR75" s="116"/>
      <c r="DS75" s="32"/>
      <c r="DT75" s="32"/>
      <c r="DU75" s="32"/>
      <c r="DV75" s="32"/>
      <c r="EG75"/>
      <c r="EH75"/>
      <c r="EL75" s="32"/>
      <c r="EM75" s="32"/>
      <c r="EN75" s="32"/>
      <c r="EO75" s="32"/>
    </row>
    <row r="76" spans="10:145">
      <c r="J76" s="39" t="s">
        <v>1157</v>
      </c>
      <c r="Z76" s="113"/>
      <c r="AA76" s="113"/>
      <c r="AB76" s="113"/>
      <c r="AC76" s="113"/>
      <c r="AD76" s="115"/>
      <c r="AE76" s="113"/>
      <c r="AF76" s="31"/>
      <c r="AG76" s="32"/>
      <c r="AH76" s="113"/>
      <c r="AI76" s="113"/>
      <c r="AJ76" s="113"/>
      <c r="AK76" s="116"/>
      <c r="AL76" s="116"/>
      <c r="AM76" s="113"/>
      <c r="AN76" s="118"/>
      <c r="AO76" s="113"/>
      <c r="AP76" s="113"/>
      <c r="AQ76" s="32"/>
      <c r="AR76" s="32"/>
      <c r="AS76" s="113"/>
      <c r="AT76" s="113"/>
      <c r="AU76" s="32"/>
      <c r="AV76" s="32"/>
      <c r="AW76" s="32"/>
      <c r="AX76" s="113"/>
      <c r="AY76" s="113"/>
      <c r="AZ76" s="113"/>
      <c r="BA76" s="116"/>
      <c r="BB76" s="32"/>
      <c r="BC76" s="32"/>
      <c r="BD76" s="32"/>
      <c r="BE76" s="32"/>
      <c r="BF76" s="32"/>
      <c r="BG76" s="116"/>
      <c r="BH76" s="116"/>
      <c r="BI76" s="32"/>
      <c r="BJ76" s="35"/>
      <c r="BK76" s="32"/>
      <c r="BL76" s="32"/>
      <c r="BM76" s="32"/>
      <c r="BN76" s="32"/>
      <c r="BO76" s="32"/>
      <c r="BP76" s="32"/>
      <c r="BQ76" s="32"/>
      <c r="BR76" s="32"/>
      <c r="BS76" s="32"/>
      <c r="BT76" s="32"/>
      <c r="BU76" s="32"/>
      <c r="BV76" s="32"/>
      <c r="BW76" s="113"/>
      <c r="BX76" s="32"/>
      <c r="BY76" s="32"/>
      <c r="BZ76" s="35"/>
      <c r="CA76" s="116"/>
      <c r="CB76" s="116"/>
      <c r="CC76" s="116"/>
      <c r="CD76" s="32"/>
      <c r="CE76" s="32"/>
      <c r="CF76" s="32"/>
      <c r="CG76" s="116"/>
      <c r="CH76" s="113"/>
      <c r="CI76" s="116"/>
      <c r="CJ76" s="113"/>
      <c r="CK76" s="32"/>
      <c r="CL76" s="32"/>
      <c r="CM76" s="32"/>
      <c r="CN76" s="113"/>
      <c r="CO76" s="32"/>
      <c r="CP76" s="32"/>
      <c r="CQ76" s="32"/>
      <c r="CR76" s="32"/>
      <c r="CS76" s="35"/>
      <c r="CT76" s="32"/>
      <c r="CU76" s="113"/>
      <c r="CV76" s="113"/>
      <c r="CW76" s="113"/>
      <c r="CX76" s="32"/>
      <c r="CY76" s="32"/>
      <c r="CZ76" s="32"/>
      <c r="DA76" s="32"/>
      <c r="DB76" s="32"/>
      <c r="DC76" s="116"/>
      <c r="DD76" s="32"/>
      <c r="DE76" s="32"/>
      <c r="DF76" s="32"/>
      <c r="DG76" s="35"/>
      <c r="DH76" s="113"/>
      <c r="DI76" s="116"/>
      <c r="DJ76" s="116"/>
      <c r="DK76" s="32"/>
      <c r="DL76" s="113"/>
      <c r="DM76" s="116"/>
      <c r="DN76" s="32"/>
      <c r="DO76" s="113"/>
      <c r="DP76" s="32"/>
      <c r="DQ76" s="32"/>
      <c r="DR76" s="116"/>
      <c r="DS76" s="32"/>
      <c r="DT76" s="32"/>
      <c r="DU76" s="32"/>
      <c r="DV76" s="32"/>
      <c r="EG76"/>
      <c r="EH76"/>
      <c r="EL76" s="32"/>
      <c r="EM76" s="32"/>
      <c r="EN76" s="32"/>
      <c r="EO76" s="32"/>
    </row>
    <row r="77" spans="10:145">
      <c r="J77" s="39" t="s">
        <v>1158</v>
      </c>
      <c r="Z77" s="113"/>
      <c r="AA77" s="113"/>
      <c r="AB77" s="113"/>
      <c r="AC77" s="113"/>
      <c r="AD77" s="115"/>
      <c r="AE77" s="113"/>
      <c r="AF77" s="31"/>
      <c r="AG77" s="32"/>
      <c r="AH77" s="113"/>
      <c r="AI77" s="113"/>
      <c r="AJ77" s="113"/>
      <c r="AK77" s="116"/>
      <c r="AL77" s="116"/>
      <c r="AM77" s="113"/>
      <c r="AN77" s="118"/>
      <c r="AO77" s="113"/>
      <c r="AP77" s="113"/>
      <c r="AQ77" s="32"/>
      <c r="AR77" s="32"/>
      <c r="AS77" s="113"/>
      <c r="AT77" s="113"/>
      <c r="AU77" s="32"/>
      <c r="AV77" s="32"/>
      <c r="AW77" s="32"/>
      <c r="AX77" s="113"/>
      <c r="AY77" s="113"/>
      <c r="AZ77" s="113"/>
      <c r="BA77" s="116"/>
      <c r="BB77" s="32"/>
      <c r="BC77" s="32"/>
      <c r="BD77" s="32"/>
      <c r="BE77" s="32"/>
      <c r="BF77" s="32"/>
      <c r="BG77" s="116"/>
      <c r="BH77" s="116"/>
      <c r="BI77" s="32"/>
      <c r="BJ77" s="35"/>
      <c r="BK77" s="32"/>
      <c r="BL77" s="32"/>
      <c r="BM77" s="32"/>
      <c r="BN77" s="32"/>
      <c r="BO77" s="32"/>
      <c r="BP77" s="32"/>
      <c r="BQ77" s="32"/>
      <c r="BR77" s="32"/>
      <c r="BS77" s="32"/>
      <c r="BT77" s="32"/>
      <c r="BU77" s="32"/>
      <c r="BV77" s="32"/>
      <c r="BW77" s="113"/>
      <c r="BX77" s="32"/>
      <c r="BY77" s="32"/>
      <c r="BZ77" s="35"/>
      <c r="CA77" s="116"/>
      <c r="CB77" s="116"/>
      <c r="CC77" s="116"/>
      <c r="CD77" s="32"/>
      <c r="CE77" s="32"/>
      <c r="CF77" s="32"/>
      <c r="CG77" s="116"/>
      <c r="CH77" s="113"/>
      <c r="CI77" s="116"/>
      <c r="CJ77" s="113"/>
      <c r="CK77" s="32"/>
      <c r="CL77" s="32"/>
      <c r="CM77" s="32"/>
      <c r="CN77" s="113"/>
      <c r="CO77" s="32"/>
      <c r="CP77" s="32"/>
      <c r="CQ77" s="32"/>
      <c r="CR77" s="32"/>
      <c r="CS77" s="35"/>
      <c r="CT77" s="32"/>
      <c r="CU77" s="113"/>
      <c r="CV77" s="113"/>
      <c r="CW77" s="113"/>
      <c r="CX77" s="32"/>
      <c r="CY77" s="32"/>
      <c r="CZ77" s="32"/>
      <c r="DA77" s="32"/>
      <c r="DB77" s="32"/>
      <c r="DC77" s="116"/>
      <c r="DD77" s="32"/>
      <c r="DE77" s="32"/>
      <c r="DF77" s="32"/>
      <c r="DG77" s="35"/>
      <c r="DH77" s="113"/>
      <c r="DI77" s="116"/>
      <c r="DJ77" s="116"/>
      <c r="DK77" s="32"/>
      <c r="DL77" s="113"/>
      <c r="DM77" s="116"/>
      <c r="DN77" s="32"/>
      <c r="DO77" s="113"/>
      <c r="DP77" s="32"/>
      <c r="DQ77" s="32"/>
      <c r="DR77" s="116"/>
      <c r="DS77" s="32"/>
      <c r="DT77" s="32"/>
      <c r="DU77" s="32"/>
      <c r="DV77" s="32"/>
      <c r="EG77"/>
      <c r="EH77"/>
      <c r="EL77" s="32"/>
      <c r="EM77" s="32"/>
      <c r="EN77" s="32"/>
      <c r="EO77" s="32"/>
    </row>
    <row r="78" spans="10:145">
      <c r="J78" s="39">
        <v>64</v>
      </c>
      <c r="Z78" s="113"/>
      <c r="AA78" s="113"/>
      <c r="AB78" s="113"/>
      <c r="AC78" s="113"/>
      <c r="AD78" s="115"/>
      <c r="AE78" s="113"/>
      <c r="AF78" s="31"/>
      <c r="AG78" s="32"/>
      <c r="AH78" s="113"/>
      <c r="AI78" s="113"/>
      <c r="AJ78" s="113"/>
      <c r="AK78" s="116"/>
      <c r="AL78" s="116"/>
      <c r="AM78" s="113"/>
      <c r="AN78" s="118"/>
      <c r="AO78" s="113"/>
      <c r="AP78" s="113"/>
      <c r="AQ78" s="32"/>
      <c r="AR78" s="32"/>
      <c r="AS78" s="113"/>
      <c r="AT78" s="113"/>
      <c r="AU78" s="32"/>
      <c r="AV78" s="32"/>
      <c r="AW78" s="32"/>
      <c r="AX78" s="113"/>
      <c r="AY78" s="113"/>
      <c r="AZ78" s="113"/>
      <c r="BA78" s="116"/>
      <c r="BB78" s="32"/>
      <c r="BC78" s="32"/>
      <c r="BD78" s="32"/>
      <c r="BE78" s="32"/>
      <c r="BF78" s="32"/>
      <c r="BG78" s="116"/>
      <c r="BH78" s="116"/>
      <c r="BI78" s="32"/>
      <c r="BJ78" s="35"/>
      <c r="BK78" s="32"/>
      <c r="BL78" s="32"/>
      <c r="BM78" s="32"/>
      <c r="BN78" s="32"/>
      <c r="BO78" s="32"/>
      <c r="BP78" s="32"/>
      <c r="BQ78" s="32"/>
      <c r="BR78" s="32"/>
      <c r="BS78" s="32"/>
      <c r="BT78" s="32"/>
      <c r="BU78" s="32"/>
      <c r="BV78" s="32"/>
      <c r="BW78" s="113"/>
      <c r="BX78" s="32"/>
      <c r="BY78" s="32"/>
      <c r="BZ78" s="35"/>
      <c r="CA78" s="116"/>
      <c r="CB78" s="116"/>
      <c r="CC78" s="116"/>
      <c r="CD78" s="32"/>
      <c r="CE78" s="32"/>
      <c r="CF78" s="32"/>
      <c r="CG78" s="116"/>
      <c r="CH78" s="113"/>
      <c r="CI78" s="116"/>
      <c r="CJ78" s="113"/>
      <c r="CK78" s="32"/>
      <c r="CL78" s="32"/>
      <c r="CM78" s="32"/>
      <c r="CN78" s="113"/>
      <c r="CO78" s="32"/>
      <c r="CP78" s="32"/>
      <c r="CQ78" s="32"/>
      <c r="CR78" s="32"/>
      <c r="CS78" s="35"/>
      <c r="CT78" s="32"/>
      <c r="CU78" s="113"/>
      <c r="CV78" s="113"/>
      <c r="CW78" s="113"/>
      <c r="CX78" s="32"/>
      <c r="CY78" s="32"/>
      <c r="CZ78" s="32"/>
      <c r="DA78" s="32"/>
      <c r="DB78" s="32"/>
      <c r="DC78" s="116"/>
      <c r="DD78" s="32"/>
      <c r="DE78" s="32"/>
      <c r="DF78" s="32"/>
      <c r="DG78" s="35"/>
      <c r="DH78" s="113"/>
      <c r="DI78" s="116"/>
      <c r="DJ78" s="116"/>
      <c r="DK78" s="32"/>
      <c r="DL78" s="113"/>
      <c r="DM78" s="116"/>
      <c r="DN78" s="32"/>
      <c r="DO78" s="113"/>
      <c r="DP78" s="32"/>
      <c r="DQ78" s="32"/>
      <c r="DR78" s="116"/>
      <c r="DS78" s="32"/>
      <c r="DT78" s="32"/>
      <c r="DU78" s="32"/>
      <c r="DV78" s="32"/>
      <c r="EG78"/>
      <c r="EH78"/>
      <c r="EL78" s="32"/>
      <c r="EM78" s="32"/>
      <c r="EN78" s="32"/>
      <c r="EO78" s="32"/>
    </row>
    <row r="79" spans="10:145">
      <c r="J79" s="39" t="s">
        <v>1159</v>
      </c>
      <c r="Z79" s="113"/>
      <c r="AA79" s="113"/>
      <c r="AB79" s="113"/>
      <c r="AC79" s="113"/>
      <c r="AD79" s="115"/>
      <c r="AE79" s="113"/>
      <c r="AF79" s="31"/>
      <c r="AG79" s="32"/>
      <c r="AH79" s="113"/>
      <c r="AI79" s="113"/>
      <c r="AJ79" s="113"/>
      <c r="AK79" s="116"/>
      <c r="AL79" s="116"/>
      <c r="AM79" s="113"/>
      <c r="AN79" s="118"/>
      <c r="AO79" s="113"/>
      <c r="AP79" s="113"/>
      <c r="AQ79" s="32"/>
      <c r="AR79" s="32"/>
      <c r="AS79" s="113"/>
      <c r="AT79" s="113"/>
      <c r="AU79" s="32"/>
      <c r="AV79" s="32"/>
      <c r="AW79" s="32"/>
      <c r="AX79" s="113"/>
      <c r="AY79" s="113"/>
      <c r="AZ79" s="113"/>
      <c r="BA79" s="116"/>
      <c r="BB79" s="32"/>
      <c r="BC79" s="32"/>
      <c r="BD79" s="32"/>
      <c r="BE79" s="32"/>
      <c r="BF79" s="32"/>
      <c r="BG79" s="116"/>
      <c r="BH79" s="116"/>
      <c r="BI79" s="32"/>
      <c r="BJ79" s="35"/>
      <c r="BK79" s="32"/>
      <c r="BL79" s="32"/>
      <c r="BM79" s="32"/>
      <c r="BN79" s="32"/>
      <c r="BO79" s="32"/>
      <c r="BP79" s="32"/>
      <c r="BQ79" s="32"/>
      <c r="BR79" s="32"/>
      <c r="BS79" s="32"/>
      <c r="BT79" s="32"/>
      <c r="BU79" s="32"/>
      <c r="BV79" s="32"/>
      <c r="BW79" s="113"/>
      <c r="BX79" s="32"/>
      <c r="BY79" s="32"/>
      <c r="BZ79" s="35"/>
      <c r="CA79" s="116"/>
      <c r="CB79" s="116"/>
      <c r="CC79" s="116"/>
      <c r="CD79" s="32"/>
      <c r="CE79" s="32"/>
      <c r="CF79" s="32"/>
      <c r="CG79" s="116"/>
      <c r="CH79" s="113"/>
      <c r="CI79" s="116"/>
      <c r="CJ79" s="113"/>
      <c r="CK79" s="32"/>
      <c r="CL79" s="32"/>
      <c r="CM79" s="32"/>
      <c r="CN79" s="113"/>
      <c r="CO79" s="32"/>
      <c r="CP79" s="32"/>
      <c r="CQ79" s="32"/>
      <c r="CR79" s="32"/>
      <c r="CS79" s="35"/>
      <c r="CT79" s="32"/>
      <c r="CU79" s="113"/>
      <c r="CV79" s="113"/>
      <c r="CW79" s="113"/>
      <c r="CX79" s="32"/>
      <c r="CY79" s="32"/>
      <c r="CZ79" s="32"/>
      <c r="DA79" s="32"/>
      <c r="DB79" s="32"/>
      <c r="DC79" s="116"/>
      <c r="DD79" s="32"/>
      <c r="DE79" s="32"/>
      <c r="DF79" s="32"/>
      <c r="DG79" s="35"/>
      <c r="DH79" s="113"/>
      <c r="DI79" s="116"/>
      <c r="DJ79" s="116"/>
      <c r="DK79" s="32"/>
      <c r="DL79" s="113"/>
      <c r="DM79" s="116"/>
      <c r="DN79" s="32"/>
      <c r="DO79" s="113"/>
      <c r="DP79" s="32"/>
      <c r="DQ79" s="32"/>
      <c r="DR79" s="116"/>
      <c r="DS79" s="32"/>
      <c r="DT79" s="32"/>
      <c r="DU79" s="32"/>
      <c r="DV79" s="32"/>
      <c r="EG79"/>
      <c r="EH79"/>
      <c r="EL79" s="32"/>
      <c r="EM79" s="32"/>
      <c r="EN79" s="32"/>
      <c r="EO79" s="32"/>
    </row>
    <row r="80" spans="10:145">
      <c r="J80" s="39">
        <v>65</v>
      </c>
      <c r="Z80" s="113"/>
      <c r="AA80" s="113"/>
      <c r="AB80" s="113"/>
      <c r="AC80" s="113"/>
      <c r="AD80" s="115"/>
      <c r="AE80" s="113"/>
      <c r="AF80" s="31"/>
      <c r="AG80" s="32"/>
      <c r="AH80" s="113"/>
      <c r="AI80" s="113"/>
      <c r="AJ80" s="113"/>
      <c r="AK80" s="116"/>
      <c r="AL80" s="116"/>
      <c r="AM80" s="113"/>
      <c r="AN80" s="118"/>
      <c r="AO80" s="113"/>
      <c r="AP80" s="113"/>
      <c r="AQ80" s="32"/>
      <c r="AR80" s="32"/>
      <c r="AS80" s="113"/>
      <c r="AT80" s="113"/>
      <c r="AU80" s="32"/>
      <c r="AV80" s="32"/>
      <c r="AW80" s="32"/>
      <c r="AX80" s="113"/>
      <c r="AY80" s="113"/>
      <c r="AZ80" s="113"/>
      <c r="BA80" s="116"/>
      <c r="BB80" s="32"/>
      <c r="BC80" s="32"/>
      <c r="BD80" s="32"/>
      <c r="BE80" s="32"/>
      <c r="BF80" s="32"/>
      <c r="BG80" s="116"/>
      <c r="BH80" s="116"/>
      <c r="BI80" s="32"/>
      <c r="BJ80" s="35"/>
      <c r="BK80" s="32"/>
      <c r="BL80" s="32"/>
      <c r="BM80" s="32"/>
      <c r="BN80" s="32"/>
      <c r="BO80" s="32"/>
      <c r="BP80" s="32"/>
      <c r="BQ80" s="32"/>
      <c r="BR80" s="32"/>
      <c r="BS80" s="32"/>
      <c r="BT80" s="32"/>
      <c r="BU80" s="32"/>
      <c r="BV80" s="32"/>
      <c r="BW80" s="113"/>
      <c r="BX80" s="32"/>
      <c r="BY80" s="32"/>
      <c r="BZ80" s="35"/>
      <c r="CA80" s="116"/>
      <c r="CB80" s="116"/>
      <c r="CC80" s="116"/>
      <c r="CD80" s="32"/>
      <c r="CE80" s="32"/>
      <c r="CF80" s="32"/>
      <c r="CG80" s="116"/>
      <c r="CH80" s="113"/>
      <c r="CI80" s="116"/>
      <c r="CJ80" s="113"/>
      <c r="CK80" s="32"/>
      <c r="CL80" s="32"/>
      <c r="CM80" s="32"/>
      <c r="CN80" s="113"/>
      <c r="CO80" s="32"/>
      <c r="CP80" s="32"/>
      <c r="CQ80" s="32"/>
      <c r="CR80" s="32"/>
      <c r="CS80" s="35"/>
      <c r="CT80" s="32"/>
      <c r="CU80" s="113"/>
      <c r="CV80" s="113"/>
      <c r="CW80" s="113"/>
      <c r="CX80" s="32"/>
      <c r="CY80" s="32"/>
      <c r="CZ80" s="32"/>
      <c r="DA80" s="32"/>
      <c r="DB80" s="32"/>
      <c r="DC80" s="116"/>
      <c r="DD80" s="32"/>
      <c r="DE80" s="32"/>
      <c r="DF80" s="32"/>
      <c r="DG80" s="35"/>
      <c r="DH80" s="113"/>
      <c r="DI80" s="116"/>
      <c r="DJ80" s="116"/>
      <c r="DK80" s="32"/>
      <c r="DL80" s="113"/>
      <c r="DM80" s="116"/>
      <c r="DN80" s="32"/>
      <c r="DO80" s="113"/>
      <c r="DP80" s="32"/>
      <c r="DQ80" s="32"/>
      <c r="DR80" s="116"/>
      <c r="DS80" s="32"/>
      <c r="DT80" s="32"/>
      <c r="DU80" s="32"/>
      <c r="DV80" s="32"/>
      <c r="EG80"/>
      <c r="EH80"/>
      <c r="EL80" s="32"/>
      <c r="EM80" s="32"/>
      <c r="EN80" s="32"/>
      <c r="EO80" s="32"/>
    </row>
    <row r="81" spans="10:145">
      <c r="J81" s="39">
        <v>66</v>
      </c>
      <c r="Z81" s="113"/>
      <c r="AA81" s="113"/>
      <c r="AB81" s="113"/>
      <c r="AC81" s="113"/>
      <c r="AD81" s="115"/>
      <c r="AE81" s="113"/>
      <c r="AF81" s="31"/>
      <c r="AG81" s="32"/>
      <c r="AH81" s="113"/>
      <c r="AI81" s="113"/>
      <c r="AJ81" s="113"/>
      <c r="AK81" s="116"/>
      <c r="AL81" s="116"/>
      <c r="AM81" s="113"/>
      <c r="AN81" s="118"/>
      <c r="AO81" s="113"/>
      <c r="AP81" s="113"/>
      <c r="AQ81" s="32"/>
      <c r="AR81" s="32"/>
      <c r="AS81" s="113"/>
      <c r="AT81" s="113"/>
      <c r="AU81" s="32"/>
      <c r="AV81" s="32"/>
      <c r="AW81" s="32"/>
      <c r="AX81" s="113"/>
      <c r="AY81" s="113"/>
      <c r="AZ81" s="113"/>
      <c r="BA81" s="116"/>
      <c r="BB81" s="32"/>
      <c r="BC81" s="32"/>
      <c r="BD81" s="32"/>
      <c r="BE81" s="32"/>
      <c r="BF81" s="32"/>
      <c r="BG81" s="116"/>
      <c r="BH81" s="116"/>
      <c r="BI81" s="32"/>
      <c r="BJ81" s="35"/>
      <c r="BK81" s="32"/>
      <c r="BL81" s="32"/>
      <c r="BM81" s="32"/>
      <c r="BN81" s="32"/>
      <c r="BO81" s="32"/>
      <c r="BP81" s="32"/>
      <c r="BQ81" s="32"/>
      <c r="BR81" s="32"/>
      <c r="BS81" s="32"/>
      <c r="BT81" s="32"/>
      <c r="BU81" s="32"/>
      <c r="BV81" s="32"/>
      <c r="BW81" s="113"/>
      <c r="BX81" s="32"/>
      <c r="BY81" s="32"/>
      <c r="BZ81" s="35"/>
      <c r="CA81" s="116"/>
      <c r="CB81" s="116"/>
      <c r="CC81" s="116"/>
      <c r="CD81" s="32"/>
      <c r="CE81" s="32"/>
      <c r="CF81" s="32"/>
      <c r="CG81" s="116"/>
      <c r="CH81" s="113"/>
      <c r="CI81" s="116"/>
      <c r="CJ81" s="113"/>
      <c r="CK81" s="32"/>
      <c r="CL81" s="32"/>
      <c r="CM81" s="32"/>
      <c r="CN81" s="113"/>
      <c r="CO81" s="32"/>
      <c r="CP81" s="32"/>
      <c r="CQ81" s="32"/>
      <c r="CR81" s="32"/>
      <c r="CS81" s="35"/>
      <c r="CT81" s="32"/>
      <c r="CU81" s="113"/>
      <c r="CV81" s="113"/>
      <c r="CW81" s="113"/>
      <c r="CX81" s="32"/>
      <c r="CY81" s="32"/>
      <c r="CZ81" s="32"/>
      <c r="DA81" s="32"/>
      <c r="DB81" s="32"/>
      <c r="DC81" s="116"/>
      <c r="DD81" s="32"/>
      <c r="DE81" s="32"/>
      <c r="DF81" s="32"/>
      <c r="DG81" s="35"/>
      <c r="DH81" s="113"/>
      <c r="DI81" s="116"/>
      <c r="DJ81" s="116"/>
      <c r="DK81" s="32"/>
      <c r="DL81" s="113"/>
      <c r="DM81" s="116"/>
      <c r="DN81" s="32"/>
      <c r="DO81" s="113"/>
      <c r="DP81" s="32"/>
      <c r="DQ81" s="32"/>
      <c r="DR81" s="116"/>
      <c r="DS81" s="32"/>
      <c r="DT81" s="32"/>
      <c r="DU81" s="32"/>
      <c r="DV81" s="32"/>
      <c r="EG81"/>
      <c r="EH81"/>
      <c r="EL81" s="32"/>
      <c r="EM81" s="32"/>
      <c r="EN81" s="32"/>
      <c r="EO81" s="32"/>
    </row>
    <row r="82" spans="10:145">
      <c r="J82" s="39" t="s">
        <v>1160</v>
      </c>
      <c r="Z82" s="113"/>
      <c r="AA82" s="113"/>
      <c r="AB82" s="113"/>
      <c r="AC82" s="113"/>
      <c r="AD82" s="115"/>
      <c r="AE82" s="113"/>
      <c r="AF82" s="31"/>
      <c r="AG82" s="32"/>
      <c r="AH82" s="113"/>
      <c r="AI82" s="113"/>
      <c r="AJ82" s="113"/>
      <c r="AK82" s="116"/>
      <c r="AL82" s="116"/>
      <c r="AM82" s="113"/>
      <c r="AN82" s="118"/>
      <c r="AO82" s="113"/>
      <c r="AP82" s="113"/>
      <c r="AQ82" s="32"/>
      <c r="AR82" s="32"/>
      <c r="AS82" s="113"/>
      <c r="AT82" s="113"/>
      <c r="AU82" s="32"/>
      <c r="AV82" s="32"/>
      <c r="AW82" s="32"/>
      <c r="AX82" s="113"/>
      <c r="AY82" s="113"/>
      <c r="AZ82" s="113"/>
      <c r="BA82" s="116"/>
      <c r="BB82" s="32"/>
      <c r="BC82" s="32"/>
      <c r="BD82" s="32"/>
      <c r="BE82" s="32"/>
      <c r="BF82" s="32"/>
      <c r="BG82" s="116"/>
      <c r="BH82" s="116"/>
      <c r="BI82" s="32"/>
      <c r="BJ82" s="35"/>
      <c r="BK82" s="32"/>
      <c r="BL82" s="32"/>
      <c r="BM82" s="32"/>
      <c r="BN82" s="32"/>
      <c r="BO82" s="32"/>
      <c r="BP82" s="32"/>
      <c r="BQ82" s="32"/>
      <c r="BR82" s="32"/>
      <c r="BS82" s="32"/>
      <c r="BT82" s="32"/>
      <c r="BU82" s="32"/>
      <c r="BV82" s="32"/>
      <c r="BW82" s="113"/>
      <c r="BX82" s="32"/>
      <c r="BY82" s="32"/>
      <c r="BZ82" s="35"/>
      <c r="CA82" s="116"/>
      <c r="CB82" s="116"/>
      <c r="CC82" s="116"/>
      <c r="CD82" s="32"/>
      <c r="CE82" s="32"/>
      <c r="CF82" s="32"/>
      <c r="CG82" s="116"/>
      <c r="CH82" s="113"/>
      <c r="CI82" s="116"/>
      <c r="CJ82" s="113"/>
      <c r="CK82" s="32"/>
      <c r="CL82" s="32"/>
      <c r="CM82" s="32"/>
      <c r="CN82" s="113"/>
      <c r="CO82" s="32"/>
      <c r="CP82" s="32"/>
      <c r="CQ82" s="32"/>
      <c r="CR82" s="32"/>
      <c r="CS82" s="35"/>
      <c r="CT82" s="32"/>
      <c r="CU82" s="113"/>
      <c r="CV82" s="113"/>
      <c r="CW82" s="113"/>
      <c r="CX82" s="32"/>
      <c r="CY82" s="32"/>
      <c r="CZ82" s="32"/>
      <c r="DA82" s="32"/>
      <c r="DB82" s="32"/>
      <c r="DC82" s="116"/>
      <c r="DD82" s="32"/>
      <c r="DE82" s="32"/>
      <c r="DF82" s="32"/>
      <c r="DG82" s="35"/>
      <c r="DH82" s="113"/>
      <c r="DI82" s="116"/>
      <c r="DJ82" s="116"/>
      <c r="DK82" s="32"/>
      <c r="DL82" s="113"/>
      <c r="DM82" s="116"/>
      <c r="DN82" s="32"/>
      <c r="DO82" s="113"/>
      <c r="DP82" s="32"/>
      <c r="DQ82" s="32"/>
      <c r="DR82" s="116"/>
      <c r="DS82" s="32"/>
      <c r="DT82" s="32"/>
      <c r="DU82" s="32"/>
      <c r="DV82" s="32"/>
      <c r="EG82"/>
      <c r="EH82"/>
      <c r="EL82" s="32"/>
      <c r="EM82" s="32"/>
      <c r="EN82" s="32"/>
      <c r="EO82" s="32"/>
    </row>
    <row r="83" spans="10:145">
      <c r="J83" s="39" t="s">
        <v>1161</v>
      </c>
      <c r="Z83" s="113"/>
      <c r="AA83" s="113"/>
      <c r="AB83" s="113"/>
      <c r="AC83" s="113"/>
      <c r="AD83" s="115"/>
      <c r="AE83" s="113"/>
      <c r="AF83" s="31"/>
      <c r="AG83" s="32"/>
      <c r="AH83" s="113"/>
      <c r="AI83" s="113"/>
      <c r="AJ83" s="113"/>
      <c r="AK83" s="116"/>
      <c r="AL83" s="116"/>
      <c r="AM83" s="113"/>
      <c r="AN83" s="118"/>
      <c r="AO83" s="113"/>
      <c r="AP83" s="113"/>
      <c r="AQ83" s="32"/>
      <c r="AR83" s="32"/>
      <c r="AS83" s="113"/>
      <c r="AT83" s="113"/>
      <c r="AU83" s="32"/>
      <c r="AV83" s="32"/>
      <c r="AW83" s="32"/>
      <c r="AX83" s="113"/>
      <c r="AY83" s="113"/>
      <c r="AZ83" s="113"/>
      <c r="BA83" s="116"/>
      <c r="BB83" s="32"/>
      <c r="BC83" s="32"/>
      <c r="BD83" s="32"/>
      <c r="BE83" s="32"/>
      <c r="BF83" s="32"/>
      <c r="BG83" s="116"/>
      <c r="BH83" s="116"/>
      <c r="BI83" s="32"/>
      <c r="BJ83" s="35"/>
      <c r="BK83" s="32"/>
      <c r="BL83" s="32"/>
      <c r="BM83" s="32"/>
      <c r="BN83" s="32"/>
      <c r="BO83" s="32"/>
      <c r="BP83" s="32"/>
      <c r="BQ83" s="32"/>
      <c r="BR83" s="32"/>
      <c r="BS83" s="32"/>
      <c r="BT83" s="32"/>
      <c r="BU83" s="32"/>
      <c r="BV83" s="32"/>
      <c r="BW83" s="113"/>
      <c r="BX83" s="32"/>
      <c r="BY83" s="32"/>
      <c r="BZ83" s="35"/>
      <c r="CA83" s="116"/>
      <c r="CB83" s="116"/>
      <c r="CC83" s="116"/>
      <c r="CD83" s="32"/>
      <c r="CE83" s="32"/>
      <c r="CF83" s="32"/>
      <c r="CG83" s="116"/>
      <c r="CH83" s="113"/>
      <c r="CI83" s="116"/>
      <c r="CJ83" s="113"/>
      <c r="CK83" s="32"/>
      <c r="CL83" s="32"/>
      <c r="CM83" s="32"/>
      <c r="CN83" s="113"/>
      <c r="CO83" s="32"/>
      <c r="CP83" s="32"/>
      <c r="CQ83" s="32"/>
      <c r="CR83" s="32"/>
      <c r="CS83" s="35"/>
      <c r="CT83" s="32"/>
      <c r="CU83" s="113"/>
      <c r="CV83" s="113"/>
      <c r="CW83" s="113"/>
      <c r="CX83" s="32"/>
      <c r="CY83" s="32"/>
      <c r="CZ83" s="32"/>
      <c r="DA83" s="32"/>
      <c r="DB83" s="32"/>
      <c r="DC83" s="116"/>
      <c r="DD83" s="32"/>
      <c r="DE83" s="32"/>
      <c r="DF83" s="32"/>
      <c r="DG83" s="35"/>
      <c r="DH83" s="113"/>
      <c r="DI83" s="116"/>
      <c r="DJ83" s="116"/>
      <c r="DK83" s="32"/>
      <c r="DL83" s="113"/>
      <c r="DM83" s="116"/>
      <c r="DN83" s="32"/>
      <c r="DO83" s="113"/>
      <c r="DP83" s="32"/>
      <c r="DQ83" s="32"/>
      <c r="DR83" s="116"/>
      <c r="DS83" s="32"/>
      <c r="DT83" s="32"/>
      <c r="DU83" s="32"/>
      <c r="DV83" s="32"/>
      <c r="EG83"/>
      <c r="EH83"/>
      <c r="EL83" s="32"/>
      <c r="EM83" s="32"/>
      <c r="EN83" s="32"/>
      <c r="EO83" s="32"/>
    </row>
    <row r="84" spans="10:145">
      <c r="J84" s="39" t="s">
        <v>1162</v>
      </c>
      <c r="Z84" s="113"/>
      <c r="AA84" s="113"/>
      <c r="AB84" s="113"/>
      <c r="AC84" s="113"/>
      <c r="AD84" s="115"/>
      <c r="AE84" s="113"/>
      <c r="AF84" s="31"/>
      <c r="AG84" s="32"/>
      <c r="AH84" s="113"/>
      <c r="AI84" s="113"/>
      <c r="AJ84" s="113"/>
      <c r="AK84" s="116"/>
      <c r="AL84" s="116"/>
      <c r="AM84" s="113"/>
      <c r="AN84" s="118"/>
      <c r="AO84" s="113"/>
      <c r="AP84" s="113"/>
      <c r="AQ84" s="32"/>
      <c r="AR84" s="32"/>
      <c r="AS84" s="113"/>
      <c r="AT84" s="113"/>
      <c r="AU84" s="32"/>
      <c r="AV84" s="32"/>
      <c r="AW84" s="32"/>
      <c r="AX84" s="113"/>
      <c r="AY84" s="113"/>
      <c r="AZ84" s="113"/>
      <c r="BA84" s="116"/>
      <c r="BB84" s="32"/>
      <c r="BC84" s="32"/>
      <c r="BD84" s="32"/>
      <c r="BE84" s="32"/>
      <c r="BF84" s="32"/>
      <c r="BG84" s="116"/>
      <c r="BH84" s="116"/>
      <c r="BI84" s="32"/>
      <c r="BJ84" s="35"/>
      <c r="BK84" s="32"/>
      <c r="BL84" s="32"/>
      <c r="BM84" s="32"/>
      <c r="BN84" s="32"/>
      <c r="BO84" s="32"/>
      <c r="BP84" s="32"/>
      <c r="BQ84" s="32"/>
      <c r="BR84" s="32"/>
      <c r="BS84" s="32"/>
      <c r="BT84" s="32"/>
      <c r="BU84" s="32"/>
      <c r="BV84" s="32"/>
      <c r="BW84" s="113"/>
      <c r="BX84" s="32"/>
      <c r="BY84" s="32"/>
      <c r="BZ84" s="35"/>
      <c r="CA84" s="116"/>
      <c r="CB84" s="116"/>
      <c r="CC84" s="116"/>
      <c r="CD84" s="32"/>
      <c r="CE84" s="32"/>
      <c r="CF84" s="32"/>
      <c r="CG84" s="116"/>
      <c r="CH84" s="113"/>
      <c r="CI84" s="116"/>
      <c r="CJ84" s="113"/>
      <c r="CK84" s="32"/>
      <c r="CL84" s="32"/>
      <c r="CM84" s="32"/>
      <c r="CN84" s="113"/>
      <c r="CO84" s="32"/>
      <c r="CP84" s="32"/>
      <c r="CQ84" s="32"/>
      <c r="CR84" s="32"/>
      <c r="CS84" s="35"/>
      <c r="CT84" s="32"/>
      <c r="CU84" s="113"/>
      <c r="CV84" s="113"/>
      <c r="CW84" s="113"/>
      <c r="CX84" s="32"/>
      <c r="CY84" s="32"/>
      <c r="CZ84" s="32"/>
      <c r="DA84" s="32"/>
      <c r="DB84" s="32"/>
      <c r="DC84" s="116"/>
      <c r="DD84" s="32"/>
      <c r="DE84" s="32"/>
      <c r="DF84" s="32"/>
      <c r="DG84" s="35"/>
      <c r="DH84" s="113"/>
      <c r="DI84" s="116"/>
      <c r="DJ84" s="116"/>
      <c r="DK84" s="32"/>
      <c r="DL84" s="113"/>
      <c r="DM84" s="116"/>
      <c r="DN84" s="32"/>
      <c r="DO84" s="113"/>
      <c r="DP84" s="32"/>
      <c r="DQ84" s="32"/>
      <c r="DR84" s="116"/>
      <c r="DS84" s="32"/>
      <c r="DT84" s="32"/>
      <c r="DU84" s="32"/>
      <c r="DV84" s="32"/>
      <c r="EG84"/>
      <c r="EH84"/>
      <c r="EL84" s="32"/>
      <c r="EM84" s="32"/>
      <c r="EN84" s="32"/>
      <c r="EO84" s="32"/>
    </row>
    <row r="85" spans="10:145">
      <c r="J85" s="39" t="s">
        <v>1163</v>
      </c>
      <c r="Z85" s="113"/>
      <c r="AA85" s="113"/>
      <c r="AB85" s="113"/>
      <c r="AC85" s="113"/>
      <c r="AD85" s="115"/>
      <c r="AE85" s="113"/>
      <c r="AF85" s="31"/>
      <c r="AG85" s="32"/>
      <c r="AH85" s="113"/>
      <c r="AI85" s="113"/>
      <c r="AJ85" s="113"/>
      <c r="AK85" s="116"/>
      <c r="AL85" s="116"/>
      <c r="AM85" s="113"/>
      <c r="AN85" s="118"/>
      <c r="AO85" s="113"/>
      <c r="AP85" s="113"/>
      <c r="AQ85" s="32"/>
      <c r="AR85" s="32"/>
      <c r="AS85" s="113"/>
      <c r="AT85" s="113"/>
      <c r="AU85" s="32"/>
      <c r="AV85" s="32"/>
      <c r="AW85" s="32"/>
      <c r="AX85" s="113"/>
      <c r="AY85" s="113"/>
      <c r="AZ85" s="113"/>
      <c r="BA85" s="116"/>
      <c r="BB85" s="32"/>
      <c r="BC85" s="32"/>
      <c r="BD85" s="32"/>
      <c r="BE85" s="32"/>
      <c r="BF85" s="32"/>
      <c r="BG85" s="116"/>
      <c r="BH85" s="116"/>
      <c r="BI85" s="32"/>
      <c r="BJ85" s="35"/>
      <c r="BK85" s="32"/>
      <c r="BL85" s="32"/>
      <c r="BM85" s="32"/>
      <c r="BN85" s="32"/>
      <c r="BO85" s="32"/>
      <c r="BP85" s="32"/>
      <c r="BQ85" s="32"/>
      <c r="BR85" s="32"/>
      <c r="BS85" s="32"/>
      <c r="BT85" s="32"/>
      <c r="BU85" s="32"/>
      <c r="BV85" s="32"/>
      <c r="BW85" s="113"/>
      <c r="BX85" s="32"/>
      <c r="BY85" s="32"/>
      <c r="BZ85" s="35"/>
      <c r="CA85" s="116"/>
      <c r="CB85" s="116"/>
      <c r="CC85" s="116"/>
      <c r="CD85" s="32"/>
      <c r="CE85" s="32"/>
      <c r="CF85" s="32"/>
      <c r="CG85" s="116"/>
      <c r="CH85" s="113"/>
      <c r="CI85" s="116"/>
      <c r="CJ85" s="113"/>
      <c r="CK85" s="32"/>
      <c r="CL85" s="32"/>
      <c r="CM85" s="32"/>
      <c r="CN85" s="113"/>
      <c r="CO85" s="32"/>
      <c r="CP85" s="32"/>
      <c r="CQ85" s="32"/>
      <c r="CR85" s="32"/>
      <c r="CS85" s="35"/>
      <c r="CT85" s="32"/>
      <c r="CU85" s="113"/>
      <c r="CV85" s="113"/>
      <c r="CW85" s="113"/>
      <c r="CX85" s="32"/>
      <c r="CY85" s="32"/>
      <c r="CZ85" s="32"/>
      <c r="DA85" s="32"/>
      <c r="DB85" s="32"/>
      <c r="DC85" s="116"/>
      <c r="DD85" s="32"/>
      <c r="DE85" s="32"/>
      <c r="DF85" s="32"/>
      <c r="DG85" s="35"/>
      <c r="DH85" s="113"/>
      <c r="DI85" s="116"/>
      <c r="DJ85" s="116"/>
      <c r="DK85" s="32"/>
      <c r="DL85" s="113"/>
      <c r="DM85" s="116"/>
      <c r="DN85" s="32"/>
      <c r="DO85" s="113"/>
      <c r="DP85" s="32"/>
      <c r="DQ85" s="32"/>
      <c r="DR85" s="116"/>
      <c r="DS85" s="32"/>
      <c r="DT85" s="32"/>
      <c r="DU85" s="32"/>
      <c r="DV85" s="32"/>
      <c r="EG85"/>
      <c r="EH85"/>
      <c r="EL85" s="32"/>
      <c r="EM85" s="32"/>
      <c r="EN85" s="32"/>
      <c r="EO85" s="32"/>
    </row>
    <row r="86" spans="10:145">
      <c r="J86" s="39" t="s">
        <v>1164</v>
      </c>
      <c r="Z86" s="113"/>
      <c r="AA86" s="113"/>
      <c r="AB86" s="113"/>
      <c r="AC86" s="113"/>
      <c r="AD86" s="115"/>
      <c r="AE86" s="113"/>
      <c r="AF86" s="31"/>
      <c r="AG86" s="32"/>
      <c r="AH86" s="113"/>
      <c r="AI86" s="113"/>
      <c r="AJ86" s="113"/>
      <c r="AK86" s="116"/>
      <c r="AL86" s="116"/>
      <c r="AM86" s="113"/>
      <c r="AN86" s="118"/>
      <c r="AO86" s="113"/>
      <c r="AP86" s="113"/>
      <c r="AQ86" s="32"/>
      <c r="AR86" s="32"/>
      <c r="AS86" s="113"/>
      <c r="AT86" s="113"/>
      <c r="AU86" s="32"/>
      <c r="AV86" s="32"/>
      <c r="AW86" s="32"/>
      <c r="AX86" s="113"/>
      <c r="AY86" s="113"/>
      <c r="AZ86" s="113"/>
      <c r="BA86" s="116"/>
      <c r="BB86" s="32"/>
      <c r="BC86" s="32"/>
      <c r="BD86" s="32"/>
      <c r="BE86" s="32"/>
      <c r="BF86" s="32"/>
      <c r="BG86" s="116"/>
      <c r="BH86" s="116"/>
      <c r="BI86" s="32"/>
      <c r="BJ86" s="35"/>
      <c r="BK86" s="32"/>
      <c r="BL86" s="32"/>
      <c r="BM86" s="32"/>
      <c r="BN86" s="32"/>
      <c r="BO86" s="32"/>
      <c r="BP86" s="32"/>
      <c r="BQ86" s="32"/>
      <c r="BR86" s="32"/>
      <c r="BS86" s="32"/>
      <c r="BT86" s="32"/>
      <c r="BU86" s="32"/>
      <c r="BV86" s="32"/>
      <c r="BW86" s="113"/>
      <c r="BX86" s="32"/>
      <c r="BY86" s="32"/>
      <c r="BZ86" s="35"/>
      <c r="CA86" s="116"/>
      <c r="CB86" s="116"/>
      <c r="CC86" s="116"/>
      <c r="CD86" s="32"/>
      <c r="CE86" s="32"/>
      <c r="CF86" s="32"/>
      <c r="CG86" s="116"/>
      <c r="CH86" s="113"/>
      <c r="CI86" s="116"/>
      <c r="CJ86" s="113"/>
      <c r="CK86" s="32"/>
      <c r="CL86" s="32"/>
      <c r="CM86" s="32"/>
      <c r="CN86" s="113"/>
      <c r="CO86" s="32"/>
      <c r="CP86" s="32"/>
      <c r="CQ86" s="32"/>
      <c r="CR86" s="32"/>
      <c r="CS86" s="35"/>
      <c r="CT86" s="32"/>
      <c r="CU86" s="113"/>
      <c r="CV86" s="113"/>
      <c r="CW86" s="113"/>
      <c r="CX86" s="32"/>
      <c r="CY86" s="32"/>
      <c r="CZ86" s="32"/>
      <c r="DA86" s="32"/>
      <c r="DB86" s="32"/>
      <c r="DC86" s="116"/>
      <c r="DD86" s="32"/>
      <c r="DE86" s="32"/>
      <c r="DF86" s="32"/>
      <c r="DG86" s="35"/>
      <c r="DH86" s="113"/>
      <c r="DI86" s="116"/>
      <c r="DJ86" s="116"/>
      <c r="DK86" s="32"/>
      <c r="DL86" s="113"/>
      <c r="DM86" s="116"/>
      <c r="DN86" s="32"/>
      <c r="DO86" s="113"/>
      <c r="DP86" s="32"/>
      <c r="DQ86" s="32"/>
      <c r="DR86" s="116"/>
      <c r="DS86" s="32"/>
      <c r="DT86" s="32"/>
      <c r="DU86" s="32"/>
      <c r="DV86" s="32"/>
      <c r="EG86"/>
      <c r="EH86"/>
      <c r="EL86" s="32"/>
      <c r="EM86" s="32"/>
      <c r="EN86" s="32"/>
      <c r="EO86" s="32"/>
    </row>
    <row r="87" spans="10:145">
      <c r="J87" s="39" t="s">
        <v>1165</v>
      </c>
      <c r="Z87" s="113"/>
      <c r="AA87" s="113"/>
      <c r="AB87" s="113"/>
      <c r="AC87" s="113"/>
      <c r="AD87" s="115"/>
      <c r="AE87" s="113"/>
      <c r="AF87" s="31"/>
      <c r="AG87" s="32"/>
      <c r="AH87" s="113"/>
      <c r="AI87" s="113"/>
      <c r="AJ87" s="113"/>
      <c r="AK87" s="116"/>
      <c r="AL87" s="116"/>
      <c r="AM87" s="113"/>
      <c r="AN87" s="118"/>
      <c r="AO87" s="113"/>
      <c r="AP87" s="113"/>
      <c r="AQ87" s="32"/>
      <c r="AR87" s="32"/>
      <c r="AS87" s="113"/>
      <c r="AT87" s="113"/>
      <c r="AU87" s="32"/>
      <c r="AV87" s="32"/>
      <c r="AW87" s="32"/>
      <c r="AX87" s="113"/>
      <c r="AY87" s="113"/>
      <c r="AZ87" s="113"/>
      <c r="BA87" s="116"/>
      <c r="BB87" s="32"/>
      <c r="BC87" s="32"/>
      <c r="BD87" s="32"/>
      <c r="BE87" s="32"/>
      <c r="BF87" s="32"/>
      <c r="BG87" s="116"/>
      <c r="BH87" s="116"/>
      <c r="BI87" s="32"/>
      <c r="BJ87" s="35"/>
      <c r="BK87" s="32"/>
      <c r="BL87" s="32"/>
      <c r="BM87" s="32"/>
      <c r="BN87" s="32"/>
      <c r="BO87" s="32"/>
      <c r="BP87" s="32"/>
      <c r="BQ87" s="32"/>
      <c r="BR87" s="32"/>
      <c r="BS87" s="32"/>
      <c r="BT87" s="32"/>
      <c r="BU87" s="32"/>
      <c r="BV87" s="32"/>
      <c r="BW87" s="113"/>
      <c r="BX87" s="32"/>
      <c r="BY87" s="32"/>
      <c r="BZ87" s="35"/>
      <c r="CA87" s="116"/>
      <c r="CB87" s="116"/>
      <c r="CC87" s="116"/>
      <c r="CD87" s="32"/>
      <c r="CE87" s="32"/>
      <c r="CF87" s="32"/>
      <c r="CG87" s="116"/>
      <c r="CH87" s="113"/>
      <c r="CI87" s="116"/>
      <c r="CJ87" s="113"/>
      <c r="CK87" s="32"/>
      <c r="CL87" s="32"/>
      <c r="CM87" s="32"/>
      <c r="CN87" s="113"/>
      <c r="CO87" s="32"/>
      <c r="CP87" s="32"/>
      <c r="CQ87" s="32"/>
      <c r="CR87" s="32"/>
      <c r="CS87" s="35"/>
      <c r="CT87" s="32"/>
      <c r="CU87" s="113"/>
      <c r="CV87" s="113"/>
      <c r="CW87" s="113"/>
      <c r="CX87" s="32"/>
      <c r="CY87" s="32"/>
      <c r="CZ87" s="32"/>
      <c r="DA87" s="32"/>
      <c r="DB87" s="32"/>
      <c r="DC87" s="116"/>
      <c r="DD87" s="32"/>
      <c r="DE87" s="32"/>
      <c r="DF87" s="32"/>
      <c r="DG87" s="35"/>
      <c r="DH87" s="113"/>
      <c r="DI87" s="116"/>
      <c r="DJ87" s="116"/>
      <c r="DK87" s="32"/>
      <c r="DL87" s="113"/>
      <c r="DM87" s="116"/>
      <c r="DN87" s="32"/>
      <c r="DO87" s="113"/>
      <c r="DP87" s="32"/>
      <c r="DQ87" s="32"/>
      <c r="DR87" s="116"/>
      <c r="DS87" s="32"/>
      <c r="DT87" s="32"/>
      <c r="DU87" s="32"/>
      <c r="DV87" s="32"/>
      <c r="EG87"/>
      <c r="EH87"/>
      <c r="EL87" s="32"/>
      <c r="EM87" s="32"/>
      <c r="EN87" s="32"/>
      <c r="EO87" s="32"/>
    </row>
    <row r="88" spans="10:145">
      <c r="J88" s="39" t="s">
        <v>1166</v>
      </c>
      <c r="Z88" s="113"/>
      <c r="AA88" s="113"/>
      <c r="AB88" s="113"/>
      <c r="AC88" s="113"/>
      <c r="AD88" s="115"/>
      <c r="AE88" s="113"/>
      <c r="AF88" s="31"/>
      <c r="AG88" s="32"/>
      <c r="AH88" s="113"/>
      <c r="AI88" s="113"/>
      <c r="AJ88" s="113"/>
      <c r="AK88" s="116"/>
      <c r="AL88" s="116"/>
      <c r="AM88" s="113"/>
      <c r="AN88" s="118"/>
      <c r="AO88" s="113"/>
      <c r="AP88" s="113"/>
      <c r="AQ88" s="32"/>
      <c r="AR88" s="32"/>
      <c r="AS88" s="113"/>
      <c r="AT88" s="113"/>
      <c r="AU88" s="32"/>
      <c r="AV88" s="32"/>
      <c r="AW88" s="32"/>
      <c r="AX88" s="113"/>
      <c r="AY88" s="113"/>
      <c r="AZ88" s="113"/>
      <c r="BA88" s="116"/>
      <c r="BB88" s="32"/>
      <c r="BC88" s="32"/>
      <c r="BD88" s="32"/>
      <c r="BE88" s="32"/>
      <c r="BF88" s="32"/>
      <c r="BG88" s="116"/>
      <c r="BH88" s="116"/>
      <c r="BI88" s="32"/>
      <c r="BJ88" s="35"/>
      <c r="BK88" s="32"/>
      <c r="BL88" s="32"/>
      <c r="BM88" s="32"/>
      <c r="BN88" s="32"/>
      <c r="BO88" s="32"/>
      <c r="BP88" s="32"/>
      <c r="BQ88" s="32"/>
      <c r="BR88" s="32"/>
      <c r="BS88" s="32"/>
      <c r="BT88" s="32"/>
      <c r="BU88" s="32"/>
      <c r="BV88" s="32"/>
      <c r="BW88" s="113"/>
      <c r="BX88" s="32"/>
      <c r="BY88" s="32"/>
      <c r="BZ88" s="35"/>
      <c r="CA88" s="116"/>
      <c r="CB88" s="116"/>
      <c r="CC88" s="116"/>
      <c r="CD88" s="32"/>
      <c r="CE88" s="32"/>
      <c r="CF88" s="32"/>
      <c r="CG88" s="116"/>
      <c r="CH88" s="113"/>
      <c r="CI88" s="116"/>
      <c r="CJ88" s="113"/>
      <c r="CK88" s="32"/>
      <c r="CL88" s="32"/>
      <c r="CM88" s="32"/>
      <c r="CN88" s="113"/>
      <c r="CO88" s="32"/>
      <c r="CP88" s="32"/>
      <c r="CQ88" s="32"/>
      <c r="CR88" s="32"/>
      <c r="CS88" s="35"/>
      <c r="CT88" s="32"/>
      <c r="CU88" s="113"/>
      <c r="CV88" s="113"/>
      <c r="CW88" s="113"/>
      <c r="CX88" s="32"/>
      <c r="CY88" s="32"/>
      <c r="CZ88" s="32"/>
      <c r="DA88" s="32"/>
      <c r="DB88" s="32"/>
      <c r="DC88" s="116"/>
      <c r="DD88" s="32"/>
      <c r="DE88" s="32"/>
      <c r="DF88" s="32"/>
      <c r="DG88" s="35"/>
      <c r="DH88" s="113"/>
      <c r="DI88" s="116"/>
      <c r="DJ88" s="116"/>
      <c r="DK88" s="32"/>
      <c r="DL88" s="113"/>
      <c r="DM88" s="116"/>
      <c r="DN88" s="32"/>
      <c r="DO88" s="113"/>
      <c r="DP88" s="32"/>
      <c r="DQ88" s="32"/>
      <c r="DR88" s="116"/>
      <c r="DS88" s="32"/>
      <c r="DT88" s="32"/>
      <c r="DU88" s="32"/>
      <c r="DV88" s="32"/>
      <c r="EG88"/>
      <c r="EH88"/>
      <c r="EL88" s="32"/>
      <c r="EM88" s="32"/>
      <c r="EN88" s="32"/>
      <c r="EO88" s="32"/>
    </row>
    <row r="89" spans="10:145">
      <c r="J89" s="39">
        <v>67</v>
      </c>
      <c r="Z89" s="113"/>
      <c r="AA89" s="113"/>
      <c r="AB89" s="113"/>
      <c r="AC89" s="113"/>
      <c r="AD89" s="115"/>
      <c r="AE89" s="113"/>
      <c r="AF89" s="31"/>
      <c r="AG89" s="32"/>
      <c r="AH89" s="113"/>
      <c r="AI89" s="113"/>
      <c r="AJ89" s="113"/>
      <c r="AK89" s="116"/>
      <c r="AL89" s="116"/>
      <c r="AM89" s="113"/>
      <c r="AN89" s="118"/>
      <c r="AO89" s="113"/>
      <c r="AP89" s="113"/>
      <c r="AQ89" s="32"/>
      <c r="AR89" s="32"/>
      <c r="AS89" s="113"/>
      <c r="AT89" s="113"/>
      <c r="AU89" s="32"/>
      <c r="AV89" s="32"/>
      <c r="AW89" s="32"/>
      <c r="AX89" s="113"/>
      <c r="AY89" s="113"/>
      <c r="AZ89" s="113"/>
      <c r="BA89" s="116"/>
      <c r="BB89" s="32"/>
      <c r="BC89" s="32"/>
      <c r="BD89" s="32"/>
      <c r="BE89" s="32"/>
      <c r="BF89" s="32"/>
      <c r="BG89" s="116"/>
      <c r="BH89" s="116"/>
      <c r="BI89" s="32"/>
      <c r="BJ89" s="35"/>
      <c r="BK89" s="32"/>
      <c r="BL89" s="32"/>
      <c r="BM89" s="32"/>
      <c r="BN89" s="32"/>
      <c r="BO89" s="32"/>
      <c r="BP89" s="32"/>
      <c r="BQ89" s="32"/>
      <c r="BR89" s="32"/>
      <c r="BS89" s="32"/>
      <c r="BT89" s="32"/>
      <c r="BU89" s="32"/>
      <c r="BV89" s="32"/>
      <c r="BW89" s="113"/>
      <c r="BX89" s="32"/>
      <c r="BY89" s="32"/>
      <c r="BZ89" s="35"/>
      <c r="CA89" s="116"/>
      <c r="CB89" s="116"/>
      <c r="CC89" s="116"/>
      <c r="CD89" s="32"/>
      <c r="CE89" s="32"/>
      <c r="CF89" s="32"/>
      <c r="CG89" s="116"/>
      <c r="CH89" s="113"/>
      <c r="CI89" s="116"/>
      <c r="CJ89" s="113"/>
      <c r="CK89" s="32"/>
      <c r="CL89" s="32"/>
      <c r="CM89" s="32"/>
      <c r="CN89" s="113"/>
      <c r="CO89" s="32"/>
      <c r="CP89" s="32"/>
      <c r="CQ89" s="32"/>
      <c r="CR89" s="32"/>
      <c r="CS89" s="35"/>
      <c r="CT89" s="32"/>
      <c r="CU89" s="113"/>
      <c r="CV89" s="113"/>
      <c r="CW89" s="113"/>
      <c r="CX89" s="32"/>
      <c r="CY89" s="32"/>
      <c r="CZ89" s="32"/>
      <c r="DA89" s="32"/>
      <c r="DB89" s="32"/>
      <c r="DC89" s="116"/>
      <c r="DD89" s="32"/>
      <c r="DE89" s="32"/>
      <c r="DF89" s="32"/>
      <c r="DG89" s="35"/>
      <c r="DH89" s="113"/>
      <c r="DI89" s="116"/>
      <c r="DJ89" s="116"/>
      <c r="DK89" s="32"/>
      <c r="DL89" s="113"/>
      <c r="DM89" s="116"/>
      <c r="DN89" s="32"/>
      <c r="DO89" s="113"/>
      <c r="DP89" s="32"/>
      <c r="DQ89" s="32"/>
      <c r="DR89" s="116"/>
      <c r="DS89" s="32"/>
      <c r="DT89" s="32"/>
      <c r="DU89" s="32"/>
      <c r="DV89" s="32"/>
      <c r="EG89"/>
      <c r="EH89"/>
      <c r="EL89" s="32"/>
      <c r="EM89" s="32"/>
      <c r="EN89" s="32"/>
      <c r="EO89" s="32"/>
    </row>
    <row r="90" spans="10:145">
      <c r="J90" s="39">
        <v>68</v>
      </c>
      <c r="Z90" s="113"/>
      <c r="AA90" s="113"/>
      <c r="AB90" s="113"/>
      <c r="AC90" s="113"/>
      <c r="AD90" s="115"/>
      <c r="AE90" s="113"/>
      <c r="AF90" s="31"/>
      <c r="AG90" s="32"/>
      <c r="AH90" s="113"/>
      <c r="AI90" s="113"/>
      <c r="AJ90" s="113"/>
      <c r="AK90" s="116"/>
      <c r="AL90" s="116"/>
      <c r="AM90" s="113"/>
      <c r="AN90" s="118"/>
      <c r="AO90" s="113"/>
      <c r="AP90" s="113"/>
      <c r="AQ90" s="32"/>
      <c r="AR90" s="32"/>
      <c r="AS90" s="113"/>
      <c r="AT90" s="113"/>
      <c r="AU90" s="32"/>
      <c r="AV90" s="32"/>
      <c r="AW90" s="32"/>
      <c r="AX90" s="113"/>
      <c r="AY90" s="113"/>
      <c r="AZ90" s="113"/>
      <c r="BA90" s="116"/>
      <c r="BB90" s="32"/>
      <c r="BC90" s="32"/>
      <c r="BD90" s="32"/>
      <c r="BE90" s="32"/>
      <c r="BF90" s="32"/>
      <c r="BG90" s="116"/>
      <c r="BH90" s="116"/>
      <c r="BI90" s="32"/>
      <c r="BJ90" s="35"/>
      <c r="BK90" s="32"/>
      <c r="BL90" s="32"/>
      <c r="BM90" s="32"/>
      <c r="BN90" s="32"/>
      <c r="BO90" s="32"/>
      <c r="BP90" s="32"/>
      <c r="BQ90" s="32"/>
      <c r="BR90" s="32"/>
      <c r="BS90" s="32"/>
      <c r="BT90" s="32"/>
      <c r="BU90" s="32"/>
      <c r="BV90" s="32"/>
      <c r="BW90" s="113"/>
      <c r="BX90" s="32"/>
      <c r="BY90" s="32"/>
      <c r="BZ90" s="35"/>
      <c r="CA90" s="116"/>
      <c r="CB90" s="116"/>
      <c r="CC90" s="116"/>
      <c r="CD90" s="32"/>
      <c r="CE90" s="32"/>
      <c r="CF90" s="32"/>
      <c r="CG90" s="116"/>
      <c r="CH90" s="113"/>
      <c r="CI90" s="116"/>
      <c r="CJ90" s="113"/>
      <c r="CK90" s="32"/>
      <c r="CL90" s="32"/>
      <c r="CM90" s="32"/>
      <c r="CN90" s="113"/>
      <c r="CO90" s="32"/>
      <c r="CP90" s="32"/>
      <c r="CQ90" s="32"/>
      <c r="CR90" s="32"/>
      <c r="CS90" s="35"/>
      <c r="CT90" s="32"/>
      <c r="CU90" s="113"/>
      <c r="CV90" s="113"/>
      <c r="CW90" s="113"/>
      <c r="CX90" s="32"/>
      <c r="CY90" s="32"/>
      <c r="CZ90" s="32"/>
      <c r="DA90" s="32"/>
      <c r="DB90" s="32"/>
      <c r="DC90" s="116"/>
      <c r="DD90" s="32"/>
      <c r="DE90" s="32"/>
      <c r="DF90" s="32"/>
      <c r="DG90" s="35"/>
      <c r="DH90" s="113"/>
      <c r="DI90" s="116"/>
      <c r="DJ90" s="116"/>
      <c r="DK90" s="32"/>
      <c r="DL90" s="113"/>
      <c r="DM90" s="116"/>
      <c r="DN90" s="32"/>
      <c r="DO90" s="113"/>
      <c r="DP90" s="32"/>
      <c r="DQ90" s="32"/>
      <c r="DR90" s="116"/>
      <c r="DS90" s="32"/>
      <c r="DT90" s="32"/>
      <c r="DU90" s="32"/>
      <c r="DV90" s="32"/>
      <c r="EG90"/>
      <c r="EH90"/>
      <c r="EL90" s="32"/>
      <c r="EM90" s="32"/>
      <c r="EN90" s="32"/>
      <c r="EO90" s="32"/>
    </row>
    <row r="91" spans="10:145">
      <c r="J91" s="39" t="s">
        <v>1167</v>
      </c>
      <c r="Z91" s="113"/>
      <c r="AA91" s="113"/>
      <c r="AB91" s="113"/>
      <c r="AC91" s="113"/>
      <c r="AD91" s="115"/>
      <c r="AE91" s="113"/>
      <c r="AF91" s="31"/>
      <c r="AG91" s="32"/>
      <c r="AH91" s="113"/>
      <c r="AI91" s="113"/>
      <c r="AJ91" s="113"/>
      <c r="AK91" s="116"/>
      <c r="AL91" s="116"/>
      <c r="AM91" s="113"/>
      <c r="AN91" s="118"/>
      <c r="AO91" s="113"/>
      <c r="AP91" s="113"/>
      <c r="AQ91" s="32"/>
      <c r="AR91" s="32"/>
      <c r="AS91" s="113"/>
      <c r="AT91" s="113"/>
      <c r="AU91" s="32"/>
      <c r="AV91" s="32"/>
      <c r="AW91" s="32"/>
      <c r="AX91" s="113"/>
      <c r="AY91" s="113"/>
      <c r="AZ91" s="113"/>
      <c r="BA91" s="116"/>
      <c r="BB91" s="32"/>
      <c r="BC91" s="32"/>
      <c r="BD91" s="32"/>
      <c r="BE91" s="32"/>
      <c r="BF91" s="32"/>
      <c r="BG91" s="116"/>
      <c r="BH91" s="116"/>
      <c r="BI91" s="32"/>
      <c r="BJ91" s="35"/>
      <c r="BK91" s="32"/>
      <c r="BL91" s="32"/>
      <c r="BM91" s="32"/>
      <c r="BN91" s="32"/>
      <c r="BO91" s="32"/>
      <c r="BP91" s="32"/>
      <c r="BQ91" s="32"/>
      <c r="BR91" s="32"/>
      <c r="BS91" s="32"/>
      <c r="BT91" s="32"/>
      <c r="BU91" s="32"/>
      <c r="BV91" s="32"/>
      <c r="BW91" s="113"/>
      <c r="BX91" s="32"/>
      <c r="BY91" s="32"/>
      <c r="BZ91" s="35"/>
      <c r="CA91" s="116"/>
      <c r="CB91" s="116"/>
      <c r="CC91" s="116"/>
      <c r="CD91" s="32"/>
      <c r="CE91" s="32"/>
      <c r="CF91" s="32"/>
      <c r="CG91" s="116"/>
      <c r="CH91" s="113"/>
      <c r="CI91" s="116"/>
      <c r="CJ91" s="113"/>
      <c r="CK91" s="32"/>
      <c r="CL91" s="32"/>
      <c r="CM91" s="32"/>
      <c r="CN91" s="113"/>
      <c r="CO91" s="32"/>
      <c r="CP91" s="32"/>
      <c r="CQ91" s="32"/>
      <c r="CR91" s="32"/>
      <c r="CS91" s="35"/>
      <c r="CT91" s="32"/>
      <c r="CU91" s="113"/>
      <c r="CV91" s="113"/>
      <c r="CW91" s="113"/>
      <c r="CX91" s="32"/>
      <c r="CY91" s="32"/>
      <c r="CZ91" s="32"/>
      <c r="DA91" s="32"/>
      <c r="DB91" s="32"/>
      <c r="DC91" s="116"/>
      <c r="DD91" s="32"/>
      <c r="DE91" s="32"/>
      <c r="DF91" s="32"/>
      <c r="DG91" s="35"/>
      <c r="DH91" s="113"/>
      <c r="DI91" s="116"/>
      <c r="DJ91" s="116"/>
      <c r="DK91" s="32"/>
      <c r="DL91" s="113"/>
      <c r="DM91" s="116"/>
      <c r="DN91" s="32"/>
      <c r="DO91" s="113"/>
      <c r="DP91" s="32"/>
      <c r="DQ91" s="32"/>
      <c r="DR91" s="116"/>
      <c r="DS91" s="32"/>
      <c r="DT91" s="32"/>
      <c r="DU91" s="32"/>
      <c r="DV91" s="32"/>
      <c r="EG91"/>
      <c r="EH91"/>
      <c r="EL91" s="32"/>
      <c r="EM91" s="32"/>
      <c r="EN91" s="32"/>
      <c r="EO91" s="32"/>
    </row>
    <row r="92" spans="10:145">
      <c r="J92" s="39">
        <v>69</v>
      </c>
      <c r="Z92" s="113"/>
      <c r="AA92" s="113"/>
      <c r="AB92" s="113"/>
      <c r="AC92" s="113"/>
      <c r="AD92" s="115"/>
      <c r="AE92" s="113"/>
      <c r="AF92" s="31"/>
      <c r="AG92" s="32"/>
      <c r="AH92" s="113"/>
      <c r="AI92" s="113"/>
      <c r="AJ92" s="113"/>
      <c r="AK92" s="116"/>
      <c r="AL92" s="116"/>
      <c r="AM92" s="113"/>
      <c r="AN92" s="118"/>
      <c r="AO92" s="113"/>
      <c r="AP92" s="113"/>
      <c r="AQ92" s="32"/>
      <c r="AR92" s="32"/>
      <c r="AS92" s="113"/>
      <c r="AT92" s="113"/>
      <c r="AU92" s="32"/>
      <c r="AV92" s="32"/>
      <c r="AW92" s="32"/>
      <c r="AX92" s="113"/>
      <c r="AY92" s="113"/>
      <c r="AZ92" s="113"/>
      <c r="BA92" s="116"/>
      <c r="BB92" s="32"/>
      <c r="BC92" s="32"/>
      <c r="BD92" s="32"/>
      <c r="BE92" s="32"/>
      <c r="BF92" s="32"/>
      <c r="BG92" s="116"/>
      <c r="BH92" s="116"/>
      <c r="BI92" s="32"/>
      <c r="BJ92" s="35"/>
      <c r="BK92" s="32"/>
      <c r="BL92" s="32"/>
      <c r="BM92" s="32"/>
      <c r="BN92" s="32"/>
      <c r="BO92" s="32"/>
      <c r="BP92" s="32"/>
      <c r="BQ92" s="32"/>
      <c r="BR92" s="32"/>
      <c r="BS92" s="32"/>
      <c r="BT92" s="32"/>
      <c r="BU92" s="32"/>
      <c r="BV92" s="32"/>
      <c r="BW92" s="113"/>
      <c r="BX92" s="32"/>
      <c r="BY92" s="32"/>
      <c r="BZ92" s="35"/>
      <c r="CA92" s="116"/>
      <c r="CB92" s="116"/>
      <c r="CC92" s="116"/>
      <c r="CD92" s="32"/>
      <c r="CE92" s="32"/>
      <c r="CF92" s="32"/>
      <c r="CG92" s="116"/>
      <c r="CH92" s="113"/>
      <c r="CI92" s="116"/>
      <c r="CJ92" s="113"/>
      <c r="CK92" s="32"/>
      <c r="CL92" s="32"/>
      <c r="CM92" s="32"/>
      <c r="CN92" s="113"/>
      <c r="CO92" s="32"/>
      <c r="CP92" s="32"/>
      <c r="CQ92" s="32"/>
      <c r="CR92" s="32"/>
      <c r="CS92" s="35"/>
      <c r="CT92" s="32"/>
      <c r="CU92" s="113"/>
      <c r="CV92" s="113"/>
      <c r="CW92" s="113"/>
      <c r="CX92" s="32"/>
      <c r="CY92" s="32"/>
      <c r="CZ92" s="32"/>
      <c r="DA92" s="32"/>
      <c r="DB92" s="32"/>
      <c r="DC92" s="116"/>
      <c r="DD92" s="32"/>
      <c r="DE92" s="32"/>
      <c r="DF92" s="32"/>
      <c r="DG92" s="35"/>
      <c r="DH92" s="113"/>
      <c r="DI92" s="116"/>
      <c r="DJ92" s="116"/>
      <c r="DK92" s="32"/>
      <c r="DL92" s="113"/>
      <c r="DM92" s="116"/>
      <c r="DN92" s="32"/>
      <c r="DO92" s="113"/>
      <c r="DP92" s="32"/>
      <c r="DQ92" s="32"/>
      <c r="DR92" s="116"/>
      <c r="DS92" s="32"/>
      <c r="DT92" s="32"/>
      <c r="DU92" s="32"/>
      <c r="DV92" s="32"/>
      <c r="EG92"/>
      <c r="EH92"/>
      <c r="EL92" s="32"/>
      <c r="EM92" s="32"/>
      <c r="EN92" s="32"/>
      <c r="EO92" s="32"/>
    </row>
    <row r="93" spans="10:145">
      <c r="J93" s="39" t="s">
        <v>1168</v>
      </c>
      <c r="Z93" s="113"/>
      <c r="AA93" s="113"/>
      <c r="AB93" s="113"/>
      <c r="AC93" s="113"/>
      <c r="AD93" s="115"/>
      <c r="AE93" s="113"/>
      <c r="AF93" s="31"/>
      <c r="AG93" s="32"/>
      <c r="AH93" s="113"/>
      <c r="AI93" s="113"/>
      <c r="AJ93" s="113"/>
      <c r="AK93" s="116"/>
      <c r="AL93" s="116"/>
      <c r="AM93" s="113"/>
      <c r="AN93" s="118"/>
      <c r="AO93" s="113"/>
      <c r="AP93" s="113"/>
      <c r="AQ93" s="32"/>
      <c r="AR93" s="32"/>
      <c r="AS93" s="113"/>
      <c r="AT93" s="113"/>
      <c r="AU93" s="32"/>
      <c r="AV93" s="32"/>
      <c r="AW93" s="32"/>
      <c r="AX93" s="113"/>
      <c r="AY93" s="113"/>
      <c r="AZ93" s="113"/>
      <c r="BA93" s="116"/>
      <c r="BB93" s="32"/>
      <c r="BC93" s="32"/>
      <c r="BD93" s="32"/>
      <c r="BE93" s="32"/>
      <c r="BF93" s="32"/>
      <c r="BG93" s="116"/>
      <c r="BH93" s="116"/>
      <c r="BI93" s="32"/>
      <c r="BJ93" s="35"/>
      <c r="BK93" s="32"/>
      <c r="BL93" s="32"/>
      <c r="BM93" s="32"/>
      <c r="BN93" s="32"/>
      <c r="BO93" s="32"/>
      <c r="BP93" s="32"/>
      <c r="BQ93" s="32"/>
      <c r="BR93" s="32"/>
      <c r="BS93" s="32"/>
      <c r="BT93" s="32"/>
      <c r="BU93" s="32"/>
      <c r="BV93" s="32"/>
      <c r="BW93" s="113"/>
      <c r="BX93" s="32"/>
      <c r="BY93" s="32"/>
      <c r="BZ93" s="35"/>
      <c r="CA93" s="116"/>
      <c r="CB93" s="116"/>
      <c r="CC93" s="116"/>
      <c r="CD93" s="32"/>
      <c r="CE93" s="32"/>
      <c r="CF93" s="32"/>
      <c r="CG93" s="116"/>
      <c r="CH93" s="113"/>
      <c r="CI93" s="116"/>
      <c r="CJ93" s="113"/>
      <c r="CK93" s="32"/>
      <c r="CL93" s="32"/>
      <c r="CM93" s="32"/>
      <c r="CN93" s="113"/>
      <c r="CO93" s="32"/>
      <c r="CP93" s="32"/>
      <c r="CQ93" s="32"/>
      <c r="CR93" s="32"/>
      <c r="CS93" s="35"/>
      <c r="CT93" s="32"/>
      <c r="CU93" s="113"/>
      <c r="CV93" s="113"/>
      <c r="CW93" s="113"/>
      <c r="CX93" s="32"/>
      <c r="CY93" s="32"/>
      <c r="CZ93" s="32"/>
      <c r="DA93" s="32"/>
      <c r="DB93" s="32"/>
      <c r="DC93" s="116"/>
      <c r="DD93" s="32"/>
      <c r="DE93" s="32"/>
      <c r="DF93" s="32"/>
      <c r="DG93" s="35"/>
      <c r="DH93" s="113"/>
      <c r="DI93" s="116"/>
      <c r="DJ93" s="116"/>
      <c r="DK93" s="32"/>
      <c r="DL93" s="113"/>
      <c r="DM93" s="116"/>
      <c r="DN93" s="32"/>
      <c r="DO93" s="113"/>
      <c r="DP93" s="32"/>
      <c r="DQ93" s="32"/>
      <c r="DR93" s="116"/>
      <c r="DS93" s="32"/>
      <c r="DT93" s="32"/>
      <c r="DU93" s="32"/>
      <c r="DV93" s="32"/>
      <c r="EG93"/>
      <c r="EH93"/>
      <c r="EL93" s="32"/>
      <c r="EM93" s="32"/>
      <c r="EN93" s="32"/>
      <c r="EO93" s="32"/>
    </row>
    <row r="94" spans="10:145">
      <c r="J94" s="39">
        <v>70</v>
      </c>
      <c r="Z94" s="113"/>
      <c r="AA94" s="113"/>
      <c r="AB94" s="113"/>
      <c r="AC94" s="113"/>
      <c r="AD94" s="115"/>
      <c r="AE94" s="113"/>
      <c r="AF94" s="31"/>
      <c r="AG94" s="32"/>
      <c r="AH94" s="113"/>
      <c r="AI94" s="113"/>
      <c r="AJ94" s="113"/>
      <c r="AK94" s="116"/>
      <c r="AL94" s="116"/>
      <c r="AM94" s="113"/>
      <c r="AN94" s="118"/>
      <c r="AO94" s="113"/>
      <c r="AP94" s="113"/>
      <c r="AQ94" s="32"/>
      <c r="AR94" s="32"/>
      <c r="AS94" s="113"/>
      <c r="AT94" s="113"/>
      <c r="AU94" s="32"/>
      <c r="AV94" s="32"/>
      <c r="AW94" s="32"/>
      <c r="AX94" s="113"/>
      <c r="AY94" s="113"/>
      <c r="AZ94" s="113"/>
      <c r="BA94" s="116"/>
      <c r="BB94" s="32"/>
      <c r="BC94" s="32"/>
      <c r="BD94" s="32"/>
      <c r="BE94" s="32"/>
      <c r="BF94" s="32"/>
      <c r="BG94" s="116"/>
      <c r="BH94" s="116"/>
      <c r="BI94" s="32"/>
      <c r="BJ94" s="35"/>
      <c r="BK94" s="32"/>
      <c r="BL94" s="32"/>
      <c r="BM94" s="32"/>
      <c r="BN94" s="32"/>
      <c r="BO94" s="32"/>
      <c r="BP94" s="32"/>
      <c r="BQ94" s="32"/>
      <c r="BR94" s="32"/>
      <c r="BS94" s="32"/>
      <c r="BT94" s="32"/>
      <c r="BU94" s="32"/>
      <c r="BV94" s="32"/>
      <c r="BW94" s="113"/>
      <c r="BX94" s="32"/>
      <c r="BY94" s="32"/>
      <c r="BZ94" s="35"/>
      <c r="CA94" s="116"/>
      <c r="CB94" s="116"/>
      <c r="CC94" s="116"/>
      <c r="CD94" s="32"/>
      <c r="CE94" s="32"/>
      <c r="CF94" s="32"/>
      <c r="CG94" s="116"/>
      <c r="CH94" s="113"/>
      <c r="CI94" s="116"/>
      <c r="CJ94" s="113"/>
      <c r="CK94" s="32"/>
      <c r="CL94" s="32"/>
      <c r="CM94" s="32"/>
      <c r="CN94" s="113"/>
      <c r="CO94" s="32"/>
      <c r="CP94" s="32"/>
      <c r="CQ94" s="32"/>
      <c r="CR94" s="32"/>
      <c r="CS94" s="35"/>
      <c r="CT94" s="32"/>
      <c r="CU94" s="113"/>
      <c r="CV94" s="113"/>
      <c r="CW94" s="113"/>
      <c r="CX94" s="32"/>
      <c r="CY94" s="32"/>
      <c r="CZ94" s="32"/>
      <c r="DA94" s="32"/>
      <c r="DB94" s="32"/>
      <c r="DC94" s="116"/>
      <c r="DD94" s="32"/>
      <c r="DE94" s="32"/>
      <c r="DF94" s="32"/>
      <c r="DG94" s="35"/>
      <c r="DH94" s="113"/>
      <c r="DI94" s="116"/>
      <c r="DJ94" s="116"/>
      <c r="DK94" s="32"/>
      <c r="DL94" s="113"/>
      <c r="DM94" s="116"/>
      <c r="DN94" s="32"/>
      <c r="DO94" s="113"/>
      <c r="DP94" s="32"/>
      <c r="DQ94" s="32"/>
      <c r="DR94" s="116"/>
      <c r="DS94" s="32"/>
      <c r="DT94" s="32"/>
      <c r="DU94" s="32"/>
      <c r="DV94" s="32"/>
      <c r="EG94"/>
      <c r="EH94"/>
      <c r="EL94" s="32"/>
      <c r="EM94" s="32"/>
      <c r="EN94" s="32"/>
      <c r="EO94" s="32"/>
    </row>
    <row r="95" spans="10:145">
      <c r="J95" s="39" t="s">
        <v>1169</v>
      </c>
      <c r="Z95" s="113"/>
      <c r="AA95" s="113"/>
      <c r="AB95" s="113"/>
      <c r="AC95" s="113"/>
      <c r="AD95" s="115"/>
      <c r="AE95" s="113"/>
      <c r="AF95" s="31"/>
      <c r="AG95" s="32"/>
      <c r="AH95" s="113"/>
      <c r="AI95" s="113"/>
      <c r="AJ95" s="113"/>
      <c r="AK95" s="116"/>
      <c r="AL95" s="116"/>
      <c r="AM95" s="113"/>
      <c r="AN95" s="118"/>
      <c r="AO95" s="113"/>
      <c r="AP95" s="113"/>
      <c r="AQ95" s="32"/>
      <c r="AR95" s="32"/>
      <c r="AS95" s="113"/>
      <c r="AT95" s="113"/>
      <c r="AU95" s="32"/>
      <c r="AV95" s="32"/>
      <c r="AW95" s="32"/>
      <c r="AX95" s="113"/>
      <c r="AY95" s="113"/>
      <c r="AZ95" s="113"/>
      <c r="BA95" s="116"/>
      <c r="BB95" s="32"/>
      <c r="BC95" s="32"/>
      <c r="BD95" s="32"/>
      <c r="BE95" s="32"/>
      <c r="BF95" s="32"/>
      <c r="BG95" s="116"/>
      <c r="BH95" s="116"/>
      <c r="BI95" s="32"/>
      <c r="BJ95" s="35"/>
      <c r="BK95" s="32"/>
      <c r="BL95" s="32"/>
      <c r="BM95" s="32"/>
      <c r="BN95" s="32"/>
      <c r="BO95" s="32"/>
      <c r="BP95" s="32"/>
      <c r="BQ95" s="32"/>
      <c r="BR95" s="32"/>
      <c r="BS95" s="32"/>
      <c r="BT95" s="32"/>
      <c r="BU95" s="32"/>
      <c r="BV95" s="32"/>
      <c r="BW95" s="113"/>
      <c r="BX95" s="32"/>
      <c r="BY95" s="32"/>
      <c r="BZ95" s="35"/>
      <c r="CA95" s="116"/>
      <c r="CB95" s="116"/>
      <c r="CC95" s="116"/>
      <c r="CD95" s="32"/>
      <c r="CE95" s="32"/>
      <c r="CF95" s="32"/>
      <c r="CG95" s="116"/>
      <c r="CH95" s="113"/>
      <c r="CI95" s="116"/>
      <c r="CJ95" s="113"/>
      <c r="CK95" s="32"/>
      <c r="CL95" s="32"/>
      <c r="CM95" s="32"/>
      <c r="CN95" s="113"/>
      <c r="CO95" s="32"/>
      <c r="CP95" s="32"/>
      <c r="CQ95" s="32"/>
      <c r="CR95" s="32"/>
      <c r="CS95" s="35"/>
      <c r="CT95" s="32"/>
      <c r="CU95" s="113"/>
      <c r="CV95" s="113"/>
      <c r="CW95" s="113"/>
      <c r="CX95" s="32"/>
      <c r="CY95" s="32"/>
      <c r="CZ95" s="32"/>
      <c r="DA95" s="32"/>
      <c r="DB95" s="32"/>
      <c r="DC95" s="116"/>
      <c r="DD95" s="32"/>
      <c r="DE95" s="32"/>
      <c r="DF95" s="32"/>
      <c r="DG95" s="35"/>
      <c r="DH95" s="113"/>
      <c r="DI95" s="116"/>
      <c r="DJ95" s="116"/>
      <c r="DK95" s="32"/>
      <c r="DL95" s="113"/>
      <c r="DM95" s="116"/>
      <c r="DN95" s="32"/>
      <c r="DO95" s="113"/>
      <c r="DP95" s="32"/>
      <c r="DQ95" s="32"/>
      <c r="DR95" s="116"/>
      <c r="DS95" s="32"/>
      <c r="DT95" s="32"/>
      <c r="DU95" s="32"/>
      <c r="DV95" s="32"/>
      <c r="EG95"/>
      <c r="EH95"/>
      <c r="EL95" s="32"/>
      <c r="EM95" s="32"/>
      <c r="EN95" s="32"/>
      <c r="EO95" s="32"/>
    </row>
    <row r="96" spans="10:145">
      <c r="J96" s="39">
        <v>71</v>
      </c>
      <c r="Z96" s="113"/>
      <c r="AA96" s="113"/>
      <c r="AB96" s="113"/>
      <c r="AC96" s="113"/>
      <c r="AD96" s="115"/>
      <c r="AE96" s="113"/>
      <c r="AF96" s="31"/>
      <c r="AG96" s="32"/>
      <c r="AH96" s="113"/>
      <c r="AI96" s="113"/>
      <c r="AJ96" s="113"/>
      <c r="AK96" s="116"/>
      <c r="AL96" s="116"/>
      <c r="AM96" s="113"/>
      <c r="AN96" s="118"/>
      <c r="AO96" s="113"/>
      <c r="AP96" s="113"/>
      <c r="AQ96" s="32"/>
      <c r="AR96" s="32"/>
      <c r="AS96" s="113"/>
      <c r="AT96" s="113"/>
      <c r="AU96" s="32"/>
      <c r="AV96" s="32"/>
      <c r="AW96" s="32"/>
      <c r="AX96" s="113"/>
      <c r="AY96" s="113"/>
      <c r="AZ96" s="113"/>
      <c r="BA96" s="116"/>
      <c r="BB96" s="32"/>
      <c r="BC96" s="32"/>
      <c r="BD96" s="32"/>
      <c r="BE96" s="32"/>
      <c r="BF96" s="32"/>
      <c r="BG96" s="116"/>
      <c r="BH96" s="116"/>
      <c r="BI96" s="32"/>
      <c r="BJ96" s="35"/>
      <c r="BK96" s="32"/>
      <c r="BL96" s="32"/>
      <c r="BM96" s="32"/>
      <c r="BN96" s="32"/>
      <c r="BO96" s="32"/>
      <c r="BP96" s="32"/>
      <c r="BQ96" s="32"/>
      <c r="BR96" s="32"/>
      <c r="BS96" s="32"/>
      <c r="BT96" s="32"/>
      <c r="BU96" s="32"/>
      <c r="BV96" s="32"/>
      <c r="BW96" s="113"/>
      <c r="BX96" s="32"/>
      <c r="BY96" s="32"/>
      <c r="BZ96" s="35"/>
      <c r="CA96" s="116"/>
      <c r="CB96" s="116"/>
      <c r="CC96" s="116"/>
      <c r="CD96" s="32"/>
      <c r="CE96" s="32"/>
      <c r="CF96" s="32"/>
      <c r="CG96" s="116"/>
      <c r="CH96" s="113"/>
      <c r="CI96" s="116"/>
      <c r="CJ96" s="113"/>
      <c r="CK96" s="32"/>
      <c r="CL96" s="32"/>
      <c r="CM96" s="32"/>
      <c r="CN96" s="113"/>
      <c r="CO96" s="32"/>
      <c r="CP96" s="32"/>
      <c r="CQ96" s="32"/>
      <c r="CR96" s="32"/>
      <c r="CS96" s="35"/>
      <c r="CT96" s="32"/>
      <c r="CU96" s="113"/>
      <c r="CV96" s="113"/>
      <c r="CW96" s="113"/>
      <c r="CX96" s="32"/>
      <c r="CY96" s="32"/>
      <c r="CZ96" s="32"/>
      <c r="DA96" s="32"/>
      <c r="DB96" s="32"/>
      <c r="DC96" s="116"/>
      <c r="DD96" s="32"/>
      <c r="DE96" s="32"/>
      <c r="DF96" s="32"/>
      <c r="DG96" s="35"/>
      <c r="DH96" s="113"/>
      <c r="DI96" s="116"/>
      <c r="DJ96" s="116"/>
      <c r="DK96" s="32"/>
      <c r="DL96" s="113"/>
      <c r="DM96" s="116"/>
      <c r="DN96" s="32"/>
      <c r="DO96" s="113"/>
      <c r="DP96" s="32"/>
      <c r="DQ96" s="32"/>
      <c r="DR96" s="116"/>
      <c r="DS96" s="32"/>
      <c r="DT96" s="32"/>
      <c r="DU96" s="32"/>
      <c r="DV96" s="32"/>
      <c r="EG96"/>
      <c r="EH96"/>
      <c r="EL96" s="32"/>
      <c r="EM96" s="32"/>
      <c r="EN96" s="32"/>
      <c r="EO96" s="32"/>
    </row>
    <row r="97" spans="10:145">
      <c r="J97" s="39" t="s">
        <v>1170</v>
      </c>
      <c r="Z97" s="113"/>
      <c r="AA97" s="113"/>
      <c r="AB97" s="113"/>
      <c r="AC97" s="113"/>
      <c r="AD97" s="115"/>
      <c r="AE97" s="113"/>
      <c r="AF97" s="31"/>
      <c r="AG97" s="32"/>
      <c r="AH97" s="113"/>
      <c r="AI97" s="113"/>
      <c r="AJ97" s="113"/>
      <c r="AK97" s="116"/>
      <c r="AL97" s="116"/>
      <c r="AM97" s="113"/>
      <c r="AN97" s="118"/>
      <c r="AO97" s="113"/>
      <c r="AP97" s="113"/>
      <c r="AQ97" s="32"/>
      <c r="AR97" s="32"/>
      <c r="AS97" s="113"/>
      <c r="AT97" s="113"/>
      <c r="AU97" s="32"/>
      <c r="AV97" s="32"/>
      <c r="AW97" s="32"/>
      <c r="AX97" s="113"/>
      <c r="AY97" s="113"/>
      <c r="AZ97" s="113"/>
      <c r="BA97" s="116"/>
      <c r="BB97" s="32"/>
      <c r="BC97" s="32"/>
      <c r="BD97" s="32"/>
      <c r="BE97" s="32"/>
      <c r="BF97" s="32"/>
      <c r="BG97" s="116"/>
      <c r="BH97" s="116"/>
      <c r="BI97" s="32"/>
      <c r="BJ97" s="35"/>
      <c r="BK97" s="32"/>
      <c r="BL97" s="32"/>
      <c r="BM97" s="32"/>
      <c r="BN97" s="32"/>
      <c r="BO97" s="32"/>
      <c r="BP97" s="32"/>
      <c r="BQ97" s="32"/>
      <c r="BR97" s="32"/>
      <c r="BS97" s="32"/>
      <c r="BT97" s="32"/>
      <c r="BU97" s="32"/>
      <c r="BV97" s="32"/>
      <c r="BW97" s="113"/>
      <c r="BX97" s="32"/>
      <c r="BY97" s="32"/>
      <c r="BZ97" s="35"/>
      <c r="CA97" s="116"/>
      <c r="CB97" s="116"/>
      <c r="CC97" s="116"/>
      <c r="CD97" s="32"/>
      <c r="CE97" s="32"/>
      <c r="CF97" s="32"/>
      <c r="CG97" s="116"/>
      <c r="CH97" s="113"/>
      <c r="CI97" s="116"/>
      <c r="CJ97" s="113"/>
      <c r="CK97" s="32"/>
      <c r="CL97" s="32"/>
      <c r="CM97" s="32"/>
      <c r="CN97" s="113"/>
      <c r="CO97" s="32"/>
      <c r="CP97" s="32"/>
      <c r="CQ97" s="32"/>
      <c r="CR97" s="32"/>
      <c r="CS97" s="35"/>
      <c r="CT97" s="32"/>
      <c r="CU97" s="113"/>
      <c r="CV97" s="113"/>
      <c r="CW97" s="113"/>
      <c r="CX97" s="32"/>
      <c r="CY97" s="32"/>
      <c r="CZ97" s="32"/>
      <c r="DA97" s="32"/>
      <c r="DB97" s="32"/>
      <c r="DC97" s="116"/>
      <c r="DD97" s="32"/>
      <c r="DE97" s="32"/>
      <c r="DF97" s="32"/>
      <c r="DG97" s="35"/>
      <c r="DH97" s="113"/>
      <c r="DI97" s="116"/>
      <c r="DJ97" s="116"/>
      <c r="DK97" s="32"/>
      <c r="DL97" s="113"/>
      <c r="DM97" s="116"/>
      <c r="DN97" s="32"/>
      <c r="DO97" s="113"/>
      <c r="DP97" s="32"/>
      <c r="DQ97" s="32"/>
      <c r="DR97" s="116"/>
      <c r="DS97" s="32"/>
      <c r="DT97" s="32"/>
      <c r="DU97" s="32"/>
      <c r="DV97" s="32"/>
      <c r="EG97"/>
      <c r="EH97"/>
      <c r="EL97" s="32"/>
      <c r="EM97" s="32"/>
      <c r="EN97" s="32"/>
      <c r="EO97" s="32"/>
    </row>
    <row r="98" spans="10:145">
      <c r="J98" s="39" t="s">
        <v>1171</v>
      </c>
      <c r="Z98" s="113"/>
      <c r="AA98" s="113"/>
      <c r="AB98" s="113"/>
      <c r="AC98" s="113"/>
      <c r="AD98" s="115"/>
      <c r="AE98" s="113"/>
      <c r="AF98" s="31"/>
      <c r="AG98" s="32"/>
      <c r="AH98" s="113"/>
      <c r="AI98" s="113"/>
      <c r="AJ98" s="113"/>
      <c r="AK98" s="116"/>
      <c r="AL98" s="116"/>
      <c r="AM98" s="113"/>
      <c r="AN98" s="118"/>
      <c r="AO98" s="113"/>
      <c r="AP98" s="113"/>
      <c r="AQ98" s="32"/>
      <c r="AR98" s="32"/>
      <c r="AS98" s="113"/>
      <c r="AT98" s="113"/>
      <c r="AU98" s="32"/>
      <c r="AV98" s="32"/>
      <c r="AW98" s="32"/>
      <c r="AX98" s="113"/>
      <c r="AY98" s="113"/>
      <c r="AZ98" s="113"/>
      <c r="BA98" s="116"/>
      <c r="BB98" s="32"/>
      <c r="BC98" s="32"/>
      <c r="BD98" s="32"/>
      <c r="BE98" s="32"/>
      <c r="BF98" s="32"/>
      <c r="BG98" s="116"/>
      <c r="BH98" s="116"/>
      <c r="BI98" s="32"/>
      <c r="BJ98" s="35"/>
      <c r="BK98" s="32"/>
      <c r="BL98" s="32"/>
      <c r="BM98" s="32"/>
      <c r="BN98" s="32"/>
      <c r="BO98" s="32"/>
      <c r="BP98" s="32"/>
      <c r="BQ98" s="32"/>
      <c r="BR98" s="32"/>
      <c r="BS98" s="32"/>
      <c r="BT98" s="32"/>
      <c r="BU98" s="32"/>
      <c r="BV98" s="32"/>
      <c r="BW98" s="113"/>
      <c r="BX98" s="32"/>
      <c r="BY98" s="32"/>
      <c r="BZ98" s="35"/>
      <c r="CA98" s="116"/>
      <c r="CB98" s="116"/>
      <c r="CC98" s="116"/>
      <c r="CD98" s="32"/>
      <c r="CE98" s="32"/>
      <c r="CF98" s="32"/>
      <c r="CG98" s="116"/>
      <c r="CH98" s="113"/>
      <c r="CI98" s="116"/>
      <c r="CJ98" s="113"/>
      <c r="CK98" s="32"/>
      <c r="CL98" s="32"/>
      <c r="CM98" s="32"/>
      <c r="CN98" s="113"/>
      <c r="CO98" s="32"/>
      <c r="CP98" s="32"/>
      <c r="CQ98" s="32"/>
      <c r="CR98" s="32"/>
      <c r="CS98" s="35"/>
      <c r="CT98" s="32"/>
      <c r="CU98" s="113"/>
      <c r="CV98" s="113"/>
      <c r="CW98" s="113"/>
      <c r="CX98" s="32"/>
      <c r="CY98" s="32"/>
      <c r="CZ98" s="32"/>
      <c r="DA98" s="32"/>
      <c r="DB98" s="32"/>
      <c r="DC98" s="116"/>
      <c r="DD98" s="32"/>
      <c r="DE98" s="32"/>
      <c r="DF98" s="32"/>
      <c r="DG98" s="35"/>
      <c r="DH98" s="113"/>
      <c r="DI98" s="116"/>
      <c r="DJ98" s="116"/>
      <c r="DK98" s="32"/>
      <c r="DL98" s="113"/>
      <c r="DM98" s="116"/>
      <c r="DN98" s="32"/>
      <c r="DO98" s="113"/>
      <c r="DP98" s="32"/>
      <c r="DQ98" s="32"/>
      <c r="DR98" s="116"/>
      <c r="DS98" s="32"/>
      <c r="DT98" s="32"/>
      <c r="DU98" s="32"/>
      <c r="DV98" s="32"/>
      <c r="EG98"/>
      <c r="EH98"/>
      <c r="EL98" s="32"/>
      <c r="EM98" s="32"/>
      <c r="EN98" s="32"/>
      <c r="EO98" s="32"/>
    </row>
    <row r="99" spans="10:145">
      <c r="J99" s="39" t="s">
        <v>1172</v>
      </c>
      <c r="Z99" s="113"/>
      <c r="AA99" s="113"/>
      <c r="AB99" s="113"/>
      <c r="AC99" s="113"/>
      <c r="AD99" s="115"/>
      <c r="AE99" s="113"/>
      <c r="AF99" s="31"/>
      <c r="AG99" s="32"/>
      <c r="AH99" s="113"/>
      <c r="AI99" s="113"/>
      <c r="AJ99" s="113"/>
      <c r="AK99" s="116"/>
      <c r="AL99" s="116"/>
      <c r="AM99" s="113"/>
      <c r="AN99" s="118"/>
      <c r="AO99" s="113"/>
      <c r="AP99" s="113"/>
      <c r="AQ99" s="32"/>
      <c r="AR99" s="32"/>
      <c r="AS99" s="113"/>
      <c r="AT99" s="113"/>
      <c r="AU99" s="32"/>
      <c r="AV99" s="32"/>
      <c r="AW99" s="32"/>
      <c r="AX99" s="113"/>
      <c r="AY99" s="113"/>
      <c r="AZ99" s="113"/>
      <c r="BA99" s="116"/>
      <c r="BB99" s="32"/>
      <c r="BC99" s="32"/>
      <c r="BD99" s="32"/>
      <c r="BE99" s="32"/>
      <c r="BF99" s="32"/>
      <c r="BG99" s="116"/>
      <c r="BH99" s="116"/>
      <c r="BI99" s="32"/>
      <c r="BJ99" s="35"/>
      <c r="BK99" s="32"/>
      <c r="BL99" s="32"/>
      <c r="BM99" s="32"/>
      <c r="BN99" s="32"/>
      <c r="BO99" s="32"/>
      <c r="BP99" s="32"/>
      <c r="BQ99" s="32"/>
      <c r="BR99" s="32"/>
      <c r="BS99" s="32"/>
      <c r="BT99" s="32"/>
      <c r="BU99" s="32"/>
      <c r="BV99" s="32"/>
      <c r="BW99" s="113"/>
      <c r="BX99" s="32"/>
      <c r="BY99" s="32"/>
      <c r="BZ99" s="35"/>
      <c r="CA99" s="116"/>
      <c r="CB99" s="116"/>
      <c r="CC99" s="116"/>
      <c r="CD99" s="32"/>
      <c r="CE99" s="32"/>
      <c r="CF99" s="32"/>
      <c r="CG99" s="116"/>
      <c r="CH99" s="113"/>
      <c r="CI99" s="116"/>
      <c r="CJ99" s="113"/>
      <c r="CK99" s="32"/>
      <c r="CL99" s="32"/>
      <c r="CM99" s="32"/>
      <c r="CN99" s="113"/>
      <c r="CO99" s="32"/>
      <c r="CP99" s="32"/>
      <c r="CQ99" s="32"/>
      <c r="CR99" s="32"/>
      <c r="CS99" s="35"/>
      <c r="CT99" s="32"/>
      <c r="CU99" s="113"/>
      <c r="CV99" s="113"/>
      <c r="CW99" s="113"/>
      <c r="CX99" s="32"/>
      <c r="CY99" s="32"/>
      <c r="CZ99" s="32"/>
      <c r="DA99" s="32"/>
      <c r="DB99" s="32"/>
      <c r="DC99" s="116"/>
      <c r="DD99" s="32"/>
      <c r="DE99" s="32"/>
      <c r="DF99" s="32"/>
      <c r="DG99" s="35"/>
      <c r="DH99" s="113"/>
      <c r="DI99" s="116"/>
      <c r="DJ99" s="116"/>
      <c r="DK99" s="32"/>
      <c r="DL99" s="113"/>
      <c r="DM99" s="116"/>
      <c r="DN99" s="32"/>
      <c r="DO99" s="113"/>
      <c r="DP99" s="32"/>
      <c r="DQ99" s="32"/>
      <c r="DR99" s="116"/>
      <c r="DS99" s="32"/>
      <c r="DT99" s="32"/>
      <c r="DU99" s="32"/>
      <c r="DV99" s="32"/>
      <c r="EG99"/>
      <c r="EH99"/>
      <c r="EL99" s="32"/>
      <c r="EM99" s="32"/>
      <c r="EN99" s="32"/>
      <c r="EO99" s="32"/>
    </row>
    <row r="100" spans="10:145">
      <c r="J100" s="39" t="s">
        <v>1173</v>
      </c>
      <c r="Z100" s="113"/>
      <c r="AA100" s="113"/>
      <c r="AB100" s="113"/>
      <c r="AC100" s="113"/>
      <c r="AD100" s="115"/>
      <c r="AE100" s="113"/>
      <c r="AF100" s="31"/>
      <c r="AG100" s="32"/>
      <c r="AH100" s="113"/>
      <c r="AI100" s="113"/>
      <c r="AJ100" s="113"/>
      <c r="AK100" s="116"/>
      <c r="AL100" s="116"/>
      <c r="AM100" s="113"/>
      <c r="AN100" s="118"/>
      <c r="AO100" s="113"/>
      <c r="AP100" s="113"/>
      <c r="AQ100" s="32"/>
      <c r="AR100" s="32"/>
      <c r="AS100" s="113"/>
      <c r="AT100" s="113"/>
      <c r="AU100" s="32"/>
      <c r="AV100" s="32"/>
      <c r="AW100" s="32"/>
      <c r="AX100" s="113"/>
      <c r="AY100" s="113"/>
      <c r="AZ100" s="113"/>
      <c r="BA100" s="116"/>
      <c r="BB100" s="32"/>
      <c r="BC100" s="32"/>
      <c r="BD100" s="32"/>
      <c r="BE100" s="32"/>
      <c r="BF100" s="32"/>
      <c r="BG100" s="116"/>
      <c r="BH100" s="116"/>
      <c r="BI100" s="32"/>
      <c r="BJ100" s="35"/>
      <c r="BK100" s="32"/>
      <c r="BL100" s="32"/>
      <c r="BM100" s="32"/>
      <c r="BN100" s="32"/>
      <c r="BO100" s="32"/>
      <c r="BP100" s="32"/>
      <c r="BQ100" s="32"/>
      <c r="BR100" s="32"/>
      <c r="BS100" s="32"/>
      <c r="BT100" s="32"/>
      <c r="BU100" s="32"/>
      <c r="BV100" s="32"/>
      <c r="BW100" s="113"/>
      <c r="BX100" s="32"/>
      <c r="BY100" s="32"/>
      <c r="BZ100" s="35"/>
      <c r="CA100" s="116"/>
      <c r="CB100" s="116"/>
      <c r="CC100" s="116"/>
      <c r="CD100" s="32"/>
      <c r="CE100" s="32"/>
      <c r="CF100" s="32"/>
      <c r="CG100" s="116"/>
      <c r="CH100" s="113"/>
      <c r="CI100" s="116"/>
      <c r="CJ100" s="113"/>
      <c r="CK100" s="32"/>
      <c r="CL100" s="32"/>
      <c r="CM100" s="32"/>
      <c r="CN100" s="113"/>
      <c r="CO100" s="32"/>
      <c r="CP100" s="32"/>
      <c r="CQ100" s="32"/>
      <c r="CR100" s="32"/>
      <c r="CS100" s="35"/>
      <c r="CT100" s="32"/>
      <c r="CU100" s="113"/>
      <c r="CV100" s="113"/>
      <c r="CW100" s="113"/>
      <c r="CX100" s="32"/>
      <c r="CY100" s="32"/>
      <c r="CZ100" s="32"/>
      <c r="DA100" s="32"/>
      <c r="DB100" s="32"/>
      <c r="DC100" s="116"/>
      <c r="DD100" s="32"/>
      <c r="DE100" s="32"/>
      <c r="DF100" s="32"/>
      <c r="DG100" s="35"/>
      <c r="DH100" s="113"/>
      <c r="DI100" s="116"/>
      <c r="DJ100" s="116"/>
      <c r="DK100" s="32"/>
      <c r="DL100" s="113"/>
      <c r="DM100" s="116"/>
      <c r="DN100" s="32"/>
      <c r="DO100" s="113"/>
      <c r="DP100" s="32"/>
      <c r="DQ100" s="32"/>
      <c r="DR100" s="116"/>
      <c r="DS100" s="32"/>
      <c r="DT100" s="32"/>
      <c r="DU100" s="32"/>
      <c r="DV100" s="32"/>
      <c r="EG100"/>
      <c r="EH100"/>
      <c r="EL100" s="32"/>
      <c r="EM100" s="32"/>
      <c r="EN100" s="32"/>
      <c r="EO100" s="32"/>
    </row>
    <row r="101" spans="10:145">
      <c r="J101" s="39" t="s">
        <v>1174</v>
      </c>
      <c r="Z101" s="113"/>
      <c r="AA101" s="113"/>
      <c r="AB101" s="113"/>
      <c r="AC101" s="113"/>
      <c r="AD101" s="115"/>
      <c r="AE101" s="113"/>
      <c r="AF101" s="31"/>
      <c r="AG101" s="32"/>
      <c r="AH101" s="113"/>
      <c r="AI101" s="113"/>
      <c r="AJ101" s="113"/>
      <c r="AK101" s="116"/>
      <c r="AL101" s="116"/>
      <c r="AM101" s="113"/>
      <c r="AN101" s="118"/>
      <c r="AO101" s="113"/>
      <c r="AP101" s="113"/>
      <c r="AQ101" s="32"/>
      <c r="AR101" s="32"/>
      <c r="AS101" s="113"/>
      <c r="AT101" s="113"/>
      <c r="AU101" s="32"/>
      <c r="AV101" s="32"/>
      <c r="AW101" s="32"/>
      <c r="AX101" s="113"/>
      <c r="AY101" s="113"/>
      <c r="AZ101" s="113"/>
      <c r="BA101" s="116"/>
      <c r="BB101" s="32"/>
      <c r="BC101" s="32"/>
      <c r="BD101" s="32"/>
      <c r="BE101" s="32"/>
      <c r="BF101" s="32"/>
      <c r="BG101" s="116"/>
      <c r="BH101" s="116"/>
      <c r="BI101" s="32"/>
      <c r="BJ101" s="35"/>
      <c r="BK101" s="32"/>
      <c r="BL101" s="32"/>
      <c r="BM101" s="32"/>
      <c r="BN101" s="32"/>
      <c r="BO101" s="32"/>
      <c r="BP101" s="32"/>
      <c r="BQ101" s="32"/>
      <c r="BR101" s="32"/>
      <c r="BS101" s="32"/>
      <c r="BT101" s="32"/>
      <c r="BU101" s="32"/>
      <c r="BV101" s="32"/>
      <c r="BW101" s="113"/>
      <c r="BX101" s="32"/>
      <c r="BY101" s="32"/>
      <c r="BZ101" s="35"/>
      <c r="CA101" s="116"/>
      <c r="CB101" s="116"/>
      <c r="CC101" s="116"/>
      <c r="CD101" s="32"/>
      <c r="CE101" s="32"/>
      <c r="CF101" s="32"/>
      <c r="CG101" s="116"/>
      <c r="CH101" s="113"/>
      <c r="CI101" s="116"/>
      <c r="CJ101" s="113"/>
      <c r="CK101" s="32"/>
      <c r="CL101" s="32"/>
      <c r="CM101" s="32"/>
      <c r="CN101" s="113"/>
      <c r="CO101" s="32"/>
      <c r="CP101" s="32"/>
      <c r="CQ101" s="32"/>
      <c r="CR101" s="32"/>
      <c r="CS101" s="35"/>
      <c r="CT101" s="32"/>
      <c r="CU101" s="113"/>
      <c r="CV101" s="113"/>
      <c r="CW101" s="113"/>
      <c r="CX101" s="32"/>
      <c r="CY101" s="32"/>
      <c r="CZ101" s="32"/>
      <c r="DA101" s="32"/>
      <c r="DB101" s="32"/>
      <c r="DC101" s="116"/>
      <c r="DD101" s="32"/>
      <c r="DE101" s="32"/>
      <c r="DF101" s="32"/>
      <c r="DG101" s="35"/>
      <c r="DH101" s="113"/>
      <c r="DI101" s="116"/>
      <c r="DJ101" s="116"/>
      <c r="DK101" s="32"/>
      <c r="DL101" s="113"/>
      <c r="DM101" s="116"/>
      <c r="DN101" s="32"/>
      <c r="DO101" s="113"/>
      <c r="DP101" s="32"/>
      <c r="DQ101" s="32"/>
      <c r="DR101" s="116"/>
      <c r="DS101" s="32"/>
      <c r="DT101" s="32"/>
      <c r="DU101" s="32"/>
      <c r="DV101" s="32"/>
      <c r="EG101"/>
      <c r="EH101"/>
      <c r="EL101" s="32"/>
      <c r="EM101" s="32"/>
      <c r="EN101" s="32"/>
      <c r="EO101" s="32"/>
    </row>
    <row r="102" spans="10:145">
      <c r="J102" s="39">
        <v>72</v>
      </c>
      <c r="Z102" s="113"/>
      <c r="AA102" s="113"/>
      <c r="AB102" s="113"/>
      <c r="AC102" s="113"/>
      <c r="AD102" s="115"/>
      <c r="AE102" s="113"/>
      <c r="AF102" s="31"/>
      <c r="AG102" s="32"/>
      <c r="AH102" s="113"/>
      <c r="AI102" s="113"/>
      <c r="AJ102" s="113"/>
      <c r="AK102" s="116"/>
      <c r="AL102" s="116"/>
      <c r="AM102" s="113"/>
      <c r="AN102" s="118"/>
      <c r="AO102" s="113"/>
      <c r="AP102" s="113"/>
      <c r="AQ102" s="32"/>
      <c r="AR102" s="32"/>
      <c r="AS102" s="113"/>
      <c r="AT102" s="113"/>
      <c r="AU102" s="32"/>
      <c r="AV102" s="32"/>
      <c r="AW102" s="32"/>
      <c r="AX102" s="113"/>
      <c r="AY102" s="113"/>
      <c r="AZ102" s="113"/>
      <c r="BA102" s="116"/>
      <c r="BB102" s="32"/>
      <c r="BC102" s="32"/>
      <c r="BD102" s="32"/>
      <c r="BE102" s="32"/>
      <c r="BF102" s="32"/>
      <c r="BG102" s="116"/>
      <c r="BH102" s="116"/>
      <c r="BI102" s="32"/>
      <c r="BJ102" s="35"/>
      <c r="BK102" s="32"/>
      <c r="BL102" s="32"/>
      <c r="BM102" s="32"/>
      <c r="BN102" s="32"/>
      <c r="BO102" s="32"/>
      <c r="BP102" s="32"/>
      <c r="BQ102" s="32"/>
      <c r="BR102" s="32"/>
      <c r="BS102" s="32"/>
      <c r="BT102" s="32"/>
      <c r="BU102" s="32"/>
      <c r="BV102" s="32"/>
      <c r="BW102" s="113"/>
      <c r="BX102" s="32"/>
      <c r="BY102" s="32"/>
      <c r="BZ102" s="35"/>
      <c r="CA102" s="116"/>
      <c r="CB102" s="116"/>
      <c r="CC102" s="116"/>
      <c r="CD102" s="32"/>
      <c r="CE102" s="32"/>
      <c r="CF102" s="32"/>
      <c r="CG102" s="116"/>
      <c r="CH102" s="113"/>
      <c r="CI102" s="116"/>
      <c r="CJ102" s="113"/>
      <c r="CK102" s="32"/>
      <c r="CL102" s="32"/>
      <c r="CM102" s="32"/>
      <c r="CN102" s="113"/>
      <c r="CO102" s="32"/>
      <c r="CP102" s="32"/>
      <c r="CQ102" s="32"/>
      <c r="CR102" s="32"/>
      <c r="CS102" s="35"/>
      <c r="CT102" s="32"/>
      <c r="CU102" s="113"/>
      <c r="CV102" s="113"/>
      <c r="CW102" s="113"/>
      <c r="CX102" s="32"/>
      <c r="CY102" s="32"/>
      <c r="CZ102" s="32"/>
      <c r="DA102" s="32"/>
      <c r="DB102" s="32"/>
      <c r="DC102" s="116"/>
      <c r="DD102" s="32"/>
      <c r="DE102" s="32"/>
      <c r="DF102" s="32"/>
      <c r="DG102" s="35"/>
      <c r="DH102" s="113"/>
      <c r="DI102" s="116"/>
      <c r="DJ102" s="116"/>
      <c r="DK102" s="32"/>
      <c r="DL102" s="113"/>
      <c r="DM102" s="116"/>
      <c r="DN102" s="32"/>
      <c r="DO102" s="113"/>
      <c r="DP102" s="32"/>
      <c r="DQ102" s="32"/>
      <c r="DR102" s="116"/>
      <c r="DS102" s="32"/>
      <c r="DT102" s="32"/>
      <c r="DU102" s="32"/>
      <c r="DV102" s="32"/>
      <c r="EG102"/>
      <c r="EH102"/>
      <c r="EL102" s="32"/>
      <c r="EM102" s="32"/>
      <c r="EN102" s="32"/>
      <c r="EO102" s="32"/>
    </row>
    <row r="103" spans="10:145">
      <c r="J103" s="39">
        <v>73</v>
      </c>
      <c r="Z103" s="113"/>
      <c r="AA103" s="113"/>
      <c r="AB103" s="113"/>
      <c r="AC103" s="113"/>
      <c r="AD103" s="115"/>
      <c r="AE103" s="113"/>
      <c r="AF103" s="31"/>
      <c r="AG103" s="32"/>
      <c r="AH103" s="113"/>
      <c r="AI103" s="113"/>
      <c r="AJ103" s="113"/>
      <c r="AK103" s="116"/>
      <c r="AL103" s="116"/>
      <c r="AM103" s="113"/>
      <c r="AN103" s="118"/>
      <c r="AO103" s="113"/>
      <c r="AP103" s="113"/>
      <c r="AQ103" s="32"/>
      <c r="AR103" s="32"/>
      <c r="AS103" s="113"/>
      <c r="AT103" s="113"/>
      <c r="AU103" s="32"/>
      <c r="AV103" s="32"/>
      <c r="AW103" s="32"/>
      <c r="AX103" s="113"/>
      <c r="AY103" s="113"/>
      <c r="AZ103" s="113"/>
      <c r="BA103" s="116"/>
      <c r="BB103" s="32"/>
      <c r="BC103" s="32"/>
      <c r="BD103" s="32"/>
      <c r="BE103" s="32"/>
      <c r="BF103" s="32"/>
      <c r="BG103" s="116"/>
      <c r="BH103" s="116"/>
      <c r="BI103" s="32"/>
      <c r="BJ103" s="35"/>
      <c r="BK103" s="32"/>
      <c r="BL103" s="32"/>
      <c r="BM103" s="32"/>
      <c r="BN103" s="32"/>
      <c r="BO103" s="32"/>
      <c r="BP103" s="32"/>
      <c r="BQ103" s="32"/>
      <c r="BR103" s="32"/>
      <c r="BS103" s="32"/>
      <c r="BT103" s="32"/>
      <c r="BU103" s="32"/>
      <c r="BV103" s="32"/>
      <c r="BW103" s="113"/>
      <c r="BX103" s="32"/>
      <c r="BY103" s="32"/>
      <c r="BZ103" s="35"/>
      <c r="CA103" s="116"/>
      <c r="CB103" s="116"/>
      <c r="CC103" s="116"/>
      <c r="CD103" s="32"/>
      <c r="CE103" s="32"/>
      <c r="CF103" s="32"/>
      <c r="CG103" s="116"/>
      <c r="CH103" s="113"/>
      <c r="CI103" s="116"/>
      <c r="CJ103" s="113"/>
      <c r="CK103" s="32"/>
      <c r="CL103" s="32"/>
      <c r="CM103" s="32"/>
      <c r="CN103" s="113"/>
      <c r="CO103" s="32"/>
      <c r="CP103" s="32"/>
      <c r="CQ103" s="32"/>
      <c r="CR103" s="32"/>
      <c r="CS103" s="35"/>
      <c r="CT103" s="32"/>
      <c r="CU103" s="113"/>
      <c r="CV103" s="113"/>
      <c r="CW103" s="113"/>
      <c r="CX103" s="32"/>
      <c r="CY103" s="32"/>
      <c r="CZ103" s="32"/>
      <c r="DA103" s="32"/>
      <c r="DB103" s="32"/>
      <c r="DC103" s="116"/>
      <c r="DD103" s="32"/>
      <c r="DE103" s="32"/>
      <c r="DF103" s="32"/>
      <c r="DG103" s="35"/>
      <c r="DH103" s="113"/>
      <c r="DI103" s="116"/>
      <c r="DJ103" s="116"/>
      <c r="DK103" s="32"/>
      <c r="DL103" s="113"/>
      <c r="DM103" s="116"/>
      <c r="DN103" s="32"/>
      <c r="DO103" s="113"/>
      <c r="DP103" s="32"/>
      <c r="DQ103" s="32"/>
      <c r="DR103" s="116"/>
      <c r="DS103" s="32"/>
      <c r="DT103" s="32"/>
      <c r="DU103" s="32"/>
      <c r="DV103" s="32"/>
      <c r="EG103"/>
      <c r="EH103"/>
      <c r="EL103" s="32"/>
      <c r="EM103" s="32"/>
      <c r="EN103" s="32"/>
      <c r="EO103" s="32"/>
    </row>
    <row r="104" spans="10:145">
      <c r="J104" s="39">
        <v>74</v>
      </c>
      <c r="Z104" s="113"/>
      <c r="AA104" s="113"/>
      <c r="AB104" s="113"/>
      <c r="AC104" s="113"/>
      <c r="AD104" s="115"/>
      <c r="AE104" s="113"/>
      <c r="AF104" s="31"/>
      <c r="AG104" s="32"/>
      <c r="AH104" s="113"/>
      <c r="AI104" s="113"/>
      <c r="AJ104" s="113"/>
      <c r="AK104" s="116"/>
      <c r="AL104" s="116"/>
      <c r="AM104" s="113"/>
      <c r="AN104" s="118"/>
      <c r="AO104" s="113"/>
      <c r="AP104" s="113"/>
      <c r="AQ104" s="32"/>
      <c r="AR104" s="32"/>
      <c r="AS104" s="113"/>
      <c r="AT104" s="113"/>
      <c r="AU104" s="32"/>
      <c r="AV104" s="32"/>
      <c r="AW104" s="32"/>
      <c r="AX104" s="113"/>
      <c r="AY104" s="113"/>
      <c r="AZ104" s="113"/>
      <c r="BA104" s="116"/>
      <c r="BB104" s="32"/>
      <c r="BC104" s="32"/>
      <c r="BD104" s="32"/>
      <c r="BE104" s="32"/>
      <c r="BF104" s="32"/>
      <c r="BG104" s="116"/>
      <c r="BH104" s="116"/>
      <c r="BI104" s="32"/>
      <c r="BJ104" s="35"/>
      <c r="BK104" s="32"/>
      <c r="BL104" s="32"/>
      <c r="BM104" s="32"/>
      <c r="BN104" s="32"/>
      <c r="BO104" s="32"/>
      <c r="BP104" s="32"/>
      <c r="BQ104" s="32"/>
      <c r="BR104" s="32"/>
      <c r="BS104" s="32"/>
      <c r="BT104" s="32"/>
      <c r="BU104" s="32"/>
      <c r="BV104" s="32"/>
      <c r="BW104" s="113"/>
      <c r="BX104" s="32"/>
      <c r="BY104" s="32"/>
      <c r="BZ104" s="35"/>
      <c r="CA104" s="116"/>
      <c r="CB104" s="116"/>
      <c r="CC104" s="116"/>
      <c r="CD104" s="32"/>
      <c r="CE104" s="32"/>
      <c r="CF104" s="32"/>
      <c r="CG104" s="116"/>
      <c r="CH104" s="113"/>
      <c r="CI104" s="116"/>
      <c r="CJ104" s="113"/>
      <c r="CK104" s="32"/>
      <c r="CL104" s="32"/>
      <c r="CM104" s="32"/>
      <c r="CN104" s="113"/>
      <c r="CO104" s="32"/>
      <c r="CP104" s="32"/>
      <c r="CQ104" s="32"/>
      <c r="CR104" s="32"/>
      <c r="CS104" s="35"/>
      <c r="CT104" s="32"/>
      <c r="CU104" s="113"/>
      <c r="CV104" s="113"/>
      <c r="CW104" s="113"/>
      <c r="CX104" s="32"/>
      <c r="CY104" s="32"/>
      <c r="CZ104" s="32"/>
      <c r="DA104" s="32"/>
      <c r="DB104" s="32"/>
      <c r="DC104" s="116"/>
      <c r="DD104" s="32"/>
      <c r="DE104" s="32"/>
      <c r="DF104" s="32"/>
      <c r="DG104" s="35"/>
      <c r="DH104" s="113"/>
      <c r="DI104" s="116"/>
      <c r="DJ104" s="116"/>
      <c r="DK104" s="32"/>
      <c r="DL104" s="113"/>
      <c r="DM104" s="116"/>
      <c r="DN104" s="32"/>
      <c r="DO104" s="113"/>
      <c r="DP104" s="32"/>
      <c r="DQ104" s="32"/>
      <c r="DR104" s="116"/>
      <c r="DS104" s="32"/>
      <c r="DT104" s="32"/>
      <c r="DU104" s="32"/>
      <c r="DV104" s="32"/>
      <c r="EG104"/>
      <c r="EH104"/>
      <c r="EL104" s="32"/>
      <c r="EM104" s="32"/>
      <c r="EN104" s="32"/>
      <c r="EO104" s="32"/>
    </row>
    <row r="105" spans="10:145">
      <c r="Z105" s="113"/>
      <c r="AA105" s="113"/>
      <c r="AB105" s="113"/>
      <c r="AC105" s="113"/>
      <c r="AD105" s="115"/>
      <c r="AE105" s="113"/>
      <c r="AF105" s="31"/>
      <c r="AG105" s="32"/>
      <c r="AH105" s="113"/>
      <c r="AI105" s="113"/>
      <c r="AJ105" s="113"/>
      <c r="AK105" s="116"/>
      <c r="AL105" s="116"/>
      <c r="AM105" s="113"/>
      <c r="AN105" s="118"/>
      <c r="AO105" s="113"/>
      <c r="AP105" s="113"/>
      <c r="AQ105" s="32"/>
      <c r="AR105" s="32"/>
      <c r="AS105" s="113"/>
      <c r="AT105" s="113"/>
      <c r="AU105" s="32"/>
      <c r="AV105" s="32"/>
      <c r="AW105" s="32"/>
      <c r="AX105" s="113"/>
      <c r="AY105" s="113"/>
      <c r="AZ105" s="113"/>
      <c r="BA105" s="116"/>
      <c r="BB105" s="32"/>
      <c r="BC105" s="32"/>
      <c r="BD105" s="32"/>
      <c r="BE105" s="32"/>
      <c r="BF105" s="32"/>
      <c r="BG105" s="116"/>
      <c r="BH105" s="116"/>
      <c r="BI105" s="32"/>
      <c r="BJ105" s="35"/>
      <c r="BK105" s="32"/>
      <c r="BL105" s="32"/>
      <c r="BM105" s="32"/>
      <c r="BN105" s="32"/>
      <c r="BO105" s="32"/>
      <c r="BP105" s="32"/>
      <c r="BQ105" s="32"/>
      <c r="BR105" s="32"/>
      <c r="BS105" s="32"/>
      <c r="BT105" s="32"/>
      <c r="BU105" s="32"/>
      <c r="BV105" s="32"/>
      <c r="BW105" s="113"/>
      <c r="BX105" s="32"/>
      <c r="BY105" s="32"/>
      <c r="BZ105" s="35"/>
      <c r="CA105" s="116"/>
      <c r="CB105" s="116"/>
      <c r="CC105" s="116"/>
      <c r="CD105" s="32"/>
      <c r="CE105" s="32"/>
      <c r="CF105" s="32"/>
      <c r="CG105" s="116"/>
      <c r="CH105" s="113"/>
      <c r="CI105" s="116"/>
      <c r="CJ105" s="113"/>
      <c r="CK105" s="32"/>
      <c r="CL105" s="32"/>
      <c r="CM105" s="32"/>
      <c r="CN105" s="113"/>
      <c r="CO105" s="32"/>
      <c r="CP105" s="32"/>
      <c r="CQ105" s="32"/>
      <c r="CR105" s="32"/>
      <c r="CS105" s="35"/>
      <c r="CT105" s="32"/>
      <c r="CU105" s="113"/>
      <c r="CV105" s="113"/>
      <c r="CW105" s="113"/>
      <c r="CX105" s="32"/>
      <c r="CY105" s="32"/>
      <c r="CZ105" s="32"/>
      <c r="DA105" s="32"/>
      <c r="DB105" s="32"/>
      <c r="DC105" s="116"/>
      <c r="DD105" s="32"/>
      <c r="DE105" s="32"/>
      <c r="DF105" s="32"/>
      <c r="DG105" s="35"/>
      <c r="DH105" s="113"/>
      <c r="DI105" s="116"/>
      <c r="DJ105" s="116"/>
      <c r="DK105" s="32"/>
      <c r="DL105" s="113"/>
      <c r="DM105" s="116"/>
      <c r="DN105" s="32"/>
      <c r="DO105" s="113"/>
      <c r="DP105" s="32"/>
      <c r="DQ105" s="32"/>
      <c r="DR105" s="116"/>
      <c r="DS105" s="32"/>
      <c r="DT105" s="32"/>
      <c r="DU105" s="32"/>
      <c r="DV105" s="32"/>
      <c r="EG105"/>
      <c r="EH105"/>
      <c r="EL105" s="32"/>
      <c r="EM105" s="32"/>
      <c r="EN105" s="32"/>
      <c r="EO105" s="32"/>
    </row>
    <row r="106" spans="10:145">
      <c r="Z106" s="113"/>
      <c r="AA106" s="113"/>
      <c r="AB106" s="113"/>
      <c r="AC106" s="113"/>
      <c r="AD106" s="115"/>
      <c r="AE106" s="113"/>
      <c r="AF106" s="31"/>
      <c r="AG106" s="32"/>
      <c r="AH106" s="113"/>
      <c r="AI106" s="113"/>
      <c r="AJ106" s="113"/>
      <c r="AK106" s="116"/>
      <c r="AL106" s="116"/>
      <c r="AM106" s="113"/>
      <c r="AN106" s="118"/>
      <c r="AO106" s="113"/>
      <c r="AP106" s="113"/>
      <c r="AQ106" s="32"/>
      <c r="AR106" s="32"/>
      <c r="AS106" s="113"/>
      <c r="AT106" s="113"/>
      <c r="AU106" s="32"/>
      <c r="AV106" s="32"/>
      <c r="AW106" s="32"/>
      <c r="AX106" s="113"/>
      <c r="AY106" s="113"/>
      <c r="AZ106" s="113"/>
      <c r="BA106" s="116"/>
      <c r="BB106" s="32"/>
      <c r="BC106" s="32"/>
      <c r="BD106" s="32"/>
      <c r="BE106" s="32"/>
      <c r="BF106" s="32"/>
      <c r="BG106" s="116"/>
      <c r="BH106" s="116"/>
      <c r="BI106" s="32"/>
      <c r="BJ106" s="35"/>
      <c r="BK106" s="32"/>
      <c r="BL106" s="32"/>
      <c r="BM106" s="32"/>
      <c r="BN106" s="32"/>
      <c r="BO106" s="32"/>
      <c r="BP106" s="32"/>
      <c r="BQ106" s="32"/>
      <c r="BR106" s="32"/>
      <c r="BS106" s="32"/>
      <c r="BT106" s="32"/>
      <c r="BU106" s="32"/>
      <c r="BV106" s="32"/>
      <c r="BW106" s="113"/>
      <c r="BX106" s="32"/>
      <c r="BY106" s="32"/>
      <c r="BZ106" s="35"/>
      <c r="CA106" s="116"/>
      <c r="CB106" s="116"/>
      <c r="CC106" s="116"/>
      <c r="CD106" s="32"/>
      <c r="CE106" s="32"/>
      <c r="CF106" s="32"/>
      <c r="CG106" s="116"/>
      <c r="CH106" s="113"/>
      <c r="CI106" s="116"/>
      <c r="CJ106" s="113"/>
      <c r="CK106" s="32"/>
      <c r="CL106" s="32"/>
      <c r="CM106" s="32"/>
      <c r="CN106" s="113"/>
      <c r="CO106" s="32"/>
      <c r="CP106" s="32"/>
      <c r="CQ106" s="32"/>
      <c r="CR106" s="32"/>
      <c r="CS106" s="35"/>
      <c r="CT106" s="32"/>
      <c r="CU106" s="113"/>
      <c r="CV106" s="113"/>
      <c r="CW106" s="113"/>
      <c r="CX106" s="32"/>
      <c r="CY106" s="32"/>
      <c r="CZ106" s="32"/>
      <c r="DA106" s="32"/>
      <c r="DB106" s="32"/>
      <c r="DC106" s="116"/>
      <c r="DD106" s="32"/>
      <c r="DE106" s="32"/>
      <c r="DF106" s="32"/>
      <c r="DG106" s="35"/>
      <c r="DH106" s="113"/>
      <c r="DI106" s="116"/>
      <c r="DJ106" s="116"/>
      <c r="DK106" s="32"/>
      <c r="DL106" s="113"/>
      <c r="DM106" s="116"/>
      <c r="DN106" s="32"/>
      <c r="DO106" s="113"/>
      <c r="DP106" s="32"/>
      <c r="DQ106" s="32"/>
      <c r="DR106" s="116"/>
      <c r="DS106" s="32"/>
      <c r="DT106" s="32"/>
      <c r="DU106" s="32"/>
      <c r="DV106" s="32"/>
      <c r="EG106"/>
      <c r="EH106"/>
      <c r="EL106" s="32"/>
      <c r="EM106" s="32"/>
      <c r="EN106" s="32"/>
      <c r="EO106" s="32"/>
    </row>
    <row r="107" spans="10:145">
      <c r="Z107" s="113"/>
      <c r="AA107" s="113"/>
      <c r="AB107" s="113"/>
      <c r="AC107" s="113"/>
      <c r="AD107" s="115"/>
      <c r="AE107" s="113"/>
      <c r="AF107" s="31"/>
      <c r="AG107" s="32"/>
      <c r="AH107" s="113"/>
      <c r="AI107" s="113"/>
      <c r="AJ107" s="113"/>
      <c r="AK107" s="116"/>
      <c r="AL107" s="116"/>
      <c r="AM107" s="113"/>
      <c r="AN107" s="118"/>
      <c r="AO107" s="113"/>
      <c r="AP107" s="113"/>
      <c r="AQ107" s="32"/>
      <c r="AR107" s="32"/>
      <c r="AS107" s="113"/>
      <c r="AT107" s="113"/>
      <c r="AU107" s="32"/>
      <c r="AV107" s="32"/>
      <c r="AW107" s="32"/>
      <c r="AX107" s="113"/>
      <c r="AY107" s="113"/>
      <c r="AZ107" s="113"/>
      <c r="BA107" s="116"/>
      <c r="BB107" s="32"/>
      <c r="BC107" s="32"/>
      <c r="BD107" s="32"/>
      <c r="BE107" s="32"/>
      <c r="BF107" s="32"/>
      <c r="BG107" s="116"/>
      <c r="BH107" s="116"/>
      <c r="BI107" s="32"/>
      <c r="BJ107" s="35"/>
      <c r="BK107" s="32"/>
      <c r="BL107" s="32"/>
      <c r="BM107" s="32"/>
      <c r="BN107" s="32"/>
      <c r="BO107" s="32"/>
      <c r="BP107" s="32"/>
      <c r="BQ107" s="32"/>
      <c r="BR107" s="32"/>
      <c r="BS107" s="32"/>
      <c r="BT107" s="32"/>
      <c r="BU107" s="32"/>
      <c r="BV107" s="32"/>
      <c r="BW107" s="113"/>
      <c r="BX107" s="32"/>
      <c r="BY107" s="32"/>
      <c r="BZ107" s="35"/>
      <c r="CA107" s="116"/>
      <c r="CB107" s="116"/>
      <c r="CC107" s="116"/>
      <c r="CD107" s="32"/>
      <c r="CE107" s="32"/>
      <c r="CF107" s="32"/>
      <c r="CG107" s="116"/>
      <c r="CH107" s="113"/>
      <c r="CI107" s="116"/>
      <c r="CJ107" s="113"/>
      <c r="CK107" s="32"/>
      <c r="CL107" s="32"/>
      <c r="CM107" s="32"/>
      <c r="CN107" s="113"/>
      <c r="CO107" s="32"/>
      <c r="CP107" s="32"/>
      <c r="CQ107" s="32"/>
      <c r="CR107" s="32"/>
      <c r="CS107" s="35"/>
      <c r="CT107" s="32"/>
      <c r="CU107" s="113"/>
      <c r="CV107" s="113"/>
      <c r="CW107" s="113"/>
      <c r="CX107" s="32"/>
      <c r="CY107" s="32"/>
      <c r="CZ107" s="32"/>
      <c r="DA107" s="32"/>
      <c r="DB107" s="32"/>
      <c r="DC107" s="116"/>
      <c r="DD107" s="32"/>
      <c r="DE107" s="32"/>
      <c r="DF107" s="32"/>
      <c r="DG107" s="35"/>
      <c r="DH107" s="113"/>
      <c r="DI107" s="116"/>
      <c r="DJ107" s="116"/>
      <c r="DK107" s="32"/>
      <c r="DL107" s="113"/>
      <c r="DM107" s="116"/>
      <c r="DN107" s="32"/>
      <c r="DO107" s="113"/>
      <c r="DP107" s="32"/>
      <c r="DQ107" s="32"/>
      <c r="DR107" s="116"/>
      <c r="DS107" s="32"/>
      <c r="DT107" s="32"/>
      <c r="DU107" s="32"/>
      <c r="DV107" s="32"/>
      <c r="EG107"/>
      <c r="EH107"/>
      <c r="EL107" s="32"/>
      <c r="EM107" s="32"/>
      <c r="EN107" s="32"/>
      <c r="EO107" s="32"/>
    </row>
    <row r="108" spans="10:145">
      <c r="Z108" s="113"/>
      <c r="AA108" s="113"/>
      <c r="AB108" s="113"/>
      <c r="AC108" s="113"/>
      <c r="AD108" s="115"/>
      <c r="AE108" s="113"/>
      <c r="AF108" s="31"/>
      <c r="AG108" s="32"/>
      <c r="AH108" s="113"/>
      <c r="AI108" s="113"/>
      <c r="AJ108" s="113"/>
      <c r="AK108" s="116"/>
      <c r="AL108" s="116"/>
      <c r="AM108" s="113"/>
      <c r="AN108" s="118"/>
      <c r="AO108" s="113"/>
      <c r="AP108" s="113"/>
      <c r="AQ108" s="32"/>
      <c r="AR108" s="32"/>
      <c r="AS108" s="113"/>
      <c r="AT108" s="113"/>
      <c r="AU108" s="32"/>
      <c r="AV108" s="32"/>
      <c r="AW108" s="32"/>
      <c r="AX108" s="113"/>
      <c r="AY108" s="113"/>
      <c r="AZ108" s="113"/>
      <c r="BA108" s="116"/>
      <c r="BB108" s="32"/>
      <c r="BC108" s="32"/>
      <c r="BD108" s="32"/>
      <c r="BE108" s="32"/>
      <c r="BF108" s="32"/>
      <c r="BG108" s="116"/>
      <c r="BH108" s="116"/>
      <c r="BI108" s="32"/>
      <c r="BJ108" s="35"/>
      <c r="BK108" s="32"/>
      <c r="BL108" s="32"/>
      <c r="BM108" s="32"/>
      <c r="BN108" s="32"/>
      <c r="BO108" s="32"/>
      <c r="BP108" s="32"/>
      <c r="BQ108" s="32"/>
      <c r="BR108" s="32"/>
      <c r="BS108" s="32"/>
      <c r="BT108" s="32"/>
      <c r="BU108" s="32"/>
      <c r="BV108" s="32"/>
      <c r="BW108" s="113"/>
      <c r="BX108" s="32"/>
      <c r="BY108" s="32"/>
      <c r="BZ108" s="35"/>
      <c r="CA108" s="116"/>
      <c r="CB108" s="116"/>
      <c r="CC108" s="116"/>
      <c r="CD108" s="32"/>
      <c r="CE108" s="32"/>
      <c r="CF108" s="32"/>
      <c r="CG108" s="116"/>
      <c r="CH108" s="113"/>
      <c r="CI108" s="116"/>
      <c r="CJ108" s="113"/>
      <c r="CK108" s="32"/>
      <c r="CL108" s="32"/>
      <c r="CM108" s="32"/>
      <c r="CN108" s="113"/>
      <c r="CO108" s="32"/>
      <c r="CP108" s="32"/>
      <c r="CQ108" s="32"/>
      <c r="CR108" s="32"/>
      <c r="CS108" s="35"/>
      <c r="CT108" s="32"/>
      <c r="CU108" s="113"/>
      <c r="CV108" s="113"/>
      <c r="CW108" s="113"/>
      <c r="CX108" s="32"/>
      <c r="CY108" s="32"/>
      <c r="CZ108" s="32"/>
      <c r="DA108" s="32"/>
      <c r="DB108" s="32"/>
      <c r="DC108" s="116"/>
      <c r="DD108" s="32"/>
      <c r="DE108" s="32"/>
      <c r="DF108" s="32"/>
      <c r="DG108" s="35"/>
      <c r="DH108" s="113"/>
      <c r="DI108" s="116"/>
      <c r="DJ108" s="116"/>
      <c r="DK108" s="32"/>
      <c r="DL108" s="113"/>
      <c r="DM108" s="116"/>
      <c r="DN108" s="32"/>
      <c r="DO108" s="113"/>
      <c r="DP108" s="32"/>
      <c r="DQ108" s="32"/>
      <c r="DR108" s="116"/>
      <c r="DS108" s="32"/>
      <c r="DT108" s="32"/>
      <c r="DU108" s="32"/>
      <c r="DV108" s="32"/>
      <c r="EG108"/>
      <c r="EH108"/>
      <c r="EL108" s="32"/>
      <c r="EM108" s="32"/>
      <c r="EN108" s="32"/>
      <c r="EO108" s="32"/>
    </row>
    <row r="109" spans="10:145">
      <c r="Z109" s="113"/>
      <c r="AA109" s="113"/>
      <c r="AB109" s="113"/>
      <c r="AC109" s="113"/>
      <c r="AD109" s="115"/>
      <c r="AE109" s="113"/>
      <c r="AF109" s="31"/>
      <c r="AG109" s="32"/>
      <c r="AH109" s="113"/>
      <c r="AI109" s="113"/>
      <c r="AJ109" s="113"/>
      <c r="AK109" s="116"/>
      <c r="AL109" s="116"/>
      <c r="AM109" s="113"/>
      <c r="AN109" s="118"/>
      <c r="AO109" s="113"/>
      <c r="AP109" s="113"/>
      <c r="AQ109" s="32"/>
      <c r="AR109" s="32"/>
      <c r="AS109" s="113"/>
      <c r="AT109" s="113"/>
      <c r="AU109" s="32"/>
      <c r="AV109" s="32"/>
      <c r="AW109" s="32"/>
      <c r="AX109" s="113"/>
      <c r="AY109" s="113"/>
      <c r="AZ109" s="113"/>
      <c r="BA109" s="116"/>
      <c r="BB109" s="32"/>
      <c r="BC109" s="32"/>
      <c r="BD109" s="32"/>
      <c r="BE109" s="32"/>
      <c r="BF109" s="32"/>
      <c r="BG109" s="116"/>
      <c r="BH109" s="116"/>
      <c r="BI109" s="32"/>
      <c r="BJ109" s="35"/>
      <c r="BK109" s="32"/>
      <c r="BL109" s="32"/>
      <c r="BM109" s="32"/>
      <c r="BN109" s="32"/>
      <c r="BO109" s="32"/>
      <c r="BP109" s="32"/>
      <c r="BQ109" s="32"/>
      <c r="BR109" s="32"/>
      <c r="BS109" s="32"/>
      <c r="BT109" s="32"/>
      <c r="BU109" s="32"/>
      <c r="BV109" s="32"/>
      <c r="BW109" s="113"/>
      <c r="BX109" s="32"/>
      <c r="BY109" s="32"/>
      <c r="BZ109" s="35"/>
      <c r="CA109" s="116"/>
      <c r="CB109" s="116"/>
      <c r="CC109" s="116"/>
      <c r="CD109" s="32"/>
      <c r="CE109" s="32"/>
      <c r="CF109" s="32"/>
      <c r="CG109" s="116"/>
      <c r="CH109" s="113"/>
      <c r="CI109" s="116"/>
      <c r="CJ109" s="113"/>
      <c r="CK109" s="32"/>
      <c r="CL109" s="32"/>
      <c r="CM109" s="32"/>
      <c r="CN109" s="113"/>
      <c r="CO109" s="32"/>
      <c r="CP109" s="32"/>
      <c r="CQ109" s="32"/>
      <c r="CR109" s="32"/>
      <c r="CS109" s="35"/>
      <c r="CT109" s="32"/>
      <c r="CU109" s="113"/>
      <c r="CV109" s="113"/>
      <c r="CW109" s="113"/>
      <c r="CX109" s="32"/>
      <c r="CY109" s="32"/>
      <c r="CZ109" s="32"/>
      <c r="DA109" s="32"/>
      <c r="DB109" s="32"/>
      <c r="DC109" s="116"/>
      <c r="DD109" s="32"/>
      <c r="DE109" s="32"/>
      <c r="DF109" s="32"/>
      <c r="DG109" s="35"/>
      <c r="DH109" s="113"/>
      <c r="DI109" s="116"/>
      <c r="DJ109" s="116"/>
      <c r="DK109" s="32"/>
      <c r="DL109" s="113"/>
      <c r="DM109" s="116"/>
      <c r="DN109" s="32"/>
      <c r="DO109" s="113"/>
      <c r="DP109" s="32"/>
      <c r="DQ109" s="32"/>
      <c r="DR109" s="116"/>
      <c r="DS109" s="32"/>
      <c r="DT109" s="32"/>
      <c r="DU109" s="32"/>
      <c r="DV109" s="32"/>
      <c r="EG109"/>
      <c r="EH109"/>
      <c r="EL109" s="32"/>
      <c r="EM109" s="32"/>
      <c r="EN109" s="32"/>
      <c r="EO109" s="32"/>
    </row>
    <row r="110" spans="10:145">
      <c r="Z110" s="113"/>
      <c r="AA110" s="113"/>
      <c r="AB110" s="113"/>
      <c r="AC110" s="113"/>
      <c r="AD110" s="115"/>
      <c r="AE110" s="113"/>
      <c r="AF110" s="31"/>
      <c r="AG110" s="32"/>
      <c r="AH110" s="113"/>
      <c r="AI110" s="113"/>
      <c r="AJ110" s="113"/>
      <c r="AK110" s="116"/>
      <c r="AL110" s="116"/>
      <c r="AM110" s="113"/>
      <c r="AN110" s="118"/>
      <c r="AO110" s="113"/>
      <c r="AP110" s="113"/>
      <c r="AQ110" s="32"/>
      <c r="AR110" s="32"/>
      <c r="AS110" s="113"/>
      <c r="AT110" s="113"/>
      <c r="AU110" s="32"/>
      <c r="AV110" s="32"/>
      <c r="AW110" s="32"/>
      <c r="AX110" s="113"/>
      <c r="AY110" s="113"/>
      <c r="AZ110" s="113"/>
      <c r="BA110" s="116"/>
      <c r="BB110" s="32"/>
      <c r="BC110" s="32"/>
      <c r="BD110" s="32"/>
      <c r="BE110" s="32"/>
      <c r="BF110" s="32"/>
      <c r="BG110" s="116"/>
      <c r="BH110" s="116"/>
      <c r="BI110" s="32"/>
      <c r="BJ110" s="35"/>
      <c r="BK110" s="32"/>
      <c r="BL110" s="32"/>
      <c r="BM110" s="32"/>
      <c r="BN110" s="32"/>
      <c r="BO110" s="32"/>
      <c r="BP110" s="32"/>
      <c r="BQ110" s="32"/>
      <c r="BR110" s="32"/>
      <c r="BS110" s="32"/>
      <c r="BT110" s="32"/>
      <c r="BU110" s="32"/>
      <c r="BV110" s="32"/>
      <c r="BW110" s="113"/>
      <c r="BX110" s="32"/>
      <c r="BY110" s="32"/>
      <c r="BZ110" s="35"/>
      <c r="CA110" s="116"/>
      <c r="CB110" s="116"/>
      <c r="CC110" s="116"/>
      <c r="CD110" s="32"/>
      <c r="CE110" s="32"/>
      <c r="CF110" s="32"/>
      <c r="CG110" s="116"/>
      <c r="CH110" s="113"/>
      <c r="CI110" s="116"/>
      <c r="CJ110" s="113"/>
      <c r="CK110" s="32"/>
      <c r="CL110" s="32"/>
      <c r="CM110" s="32"/>
      <c r="CN110" s="113"/>
      <c r="CO110" s="32"/>
      <c r="CP110" s="32"/>
      <c r="CQ110" s="32"/>
      <c r="CR110" s="32"/>
      <c r="CS110" s="35"/>
      <c r="CT110" s="32"/>
      <c r="CU110" s="113"/>
      <c r="CV110" s="113"/>
      <c r="CW110" s="113"/>
      <c r="CX110" s="32"/>
      <c r="CY110" s="32"/>
      <c r="CZ110" s="32"/>
      <c r="DA110" s="32"/>
      <c r="DB110" s="32"/>
      <c r="DC110" s="116"/>
      <c r="DD110" s="32"/>
      <c r="DE110" s="32"/>
      <c r="DF110" s="32"/>
      <c r="DG110" s="35"/>
      <c r="DH110" s="113"/>
      <c r="DI110" s="116"/>
      <c r="DJ110" s="116"/>
      <c r="DK110" s="32"/>
      <c r="DL110" s="113"/>
      <c r="DM110" s="116"/>
      <c r="DN110" s="32"/>
      <c r="DO110" s="113"/>
      <c r="DP110" s="32"/>
      <c r="DQ110" s="32"/>
      <c r="DR110" s="116"/>
      <c r="DS110" s="32"/>
      <c r="DT110" s="32"/>
      <c r="DU110" s="32"/>
      <c r="DV110" s="32"/>
      <c r="EG110"/>
      <c r="EH110"/>
      <c r="EL110" s="32"/>
      <c r="EM110" s="32"/>
      <c r="EN110" s="32"/>
      <c r="EO110" s="32"/>
    </row>
    <row r="111" spans="10:145">
      <c r="Z111" s="113"/>
      <c r="AA111" s="113"/>
      <c r="AB111" s="113"/>
      <c r="AC111" s="113"/>
      <c r="AD111" s="115"/>
      <c r="AE111" s="113"/>
      <c r="AF111" s="31"/>
      <c r="AG111" s="32"/>
      <c r="AH111" s="113"/>
      <c r="AI111" s="113"/>
      <c r="AJ111" s="113"/>
      <c r="AK111" s="116"/>
      <c r="AL111" s="116"/>
      <c r="AM111" s="113"/>
      <c r="AN111" s="118"/>
      <c r="AO111" s="113"/>
      <c r="AP111" s="113"/>
      <c r="AQ111" s="32"/>
      <c r="AR111" s="32"/>
      <c r="AS111" s="113"/>
      <c r="AT111" s="113"/>
      <c r="AU111" s="32"/>
      <c r="AV111" s="32"/>
      <c r="AW111" s="32"/>
      <c r="AX111" s="113"/>
      <c r="AY111" s="113"/>
      <c r="AZ111" s="113"/>
      <c r="BA111" s="116"/>
      <c r="BB111" s="32"/>
      <c r="BC111" s="32"/>
      <c r="BD111" s="32"/>
      <c r="BE111" s="32"/>
      <c r="BF111" s="32"/>
      <c r="BG111" s="116"/>
      <c r="BH111" s="116"/>
      <c r="BI111" s="32"/>
      <c r="BJ111" s="35"/>
      <c r="BK111" s="32"/>
      <c r="BL111" s="32"/>
      <c r="BM111" s="32"/>
      <c r="BN111" s="32"/>
      <c r="BO111" s="32"/>
      <c r="BP111" s="32"/>
      <c r="BQ111" s="32"/>
      <c r="BR111" s="32"/>
      <c r="BS111" s="32"/>
      <c r="BT111" s="32"/>
      <c r="BU111" s="32"/>
      <c r="BV111" s="32"/>
      <c r="BW111" s="113"/>
      <c r="BX111" s="32"/>
      <c r="BY111" s="32"/>
      <c r="BZ111" s="35"/>
      <c r="CA111" s="116"/>
      <c r="CB111" s="116"/>
      <c r="CC111" s="116"/>
      <c r="CD111" s="32"/>
      <c r="CE111" s="32"/>
      <c r="CF111" s="32"/>
      <c r="CG111" s="116"/>
      <c r="CH111" s="113"/>
      <c r="CI111" s="116"/>
      <c r="CJ111" s="113"/>
      <c r="CK111" s="32"/>
      <c r="CL111" s="32"/>
      <c r="CM111" s="32"/>
      <c r="CN111" s="113"/>
      <c r="CO111" s="32"/>
      <c r="CP111" s="32"/>
      <c r="CQ111" s="32"/>
      <c r="CR111" s="32"/>
      <c r="CS111" s="35"/>
      <c r="CT111" s="32"/>
      <c r="CU111" s="113"/>
      <c r="CV111" s="113"/>
      <c r="CW111" s="113"/>
      <c r="CX111" s="32"/>
      <c r="CY111" s="32"/>
      <c r="CZ111" s="32"/>
      <c r="DA111" s="32"/>
      <c r="DB111" s="32"/>
      <c r="DC111" s="116"/>
      <c r="DD111" s="32"/>
      <c r="DE111" s="32"/>
      <c r="DF111" s="32"/>
      <c r="DG111" s="35"/>
      <c r="DH111" s="113"/>
      <c r="DI111" s="116"/>
      <c r="DJ111" s="116"/>
      <c r="DK111" s="32"/>
      <c r="DL111" s="113"/>
      <c r="DM111" s="116"/>
      <c r="DN111" s="32"/>
      <c r="DO111" s="113"/>
      <c r="DP111" s="32"/>
      <c r="DQ111" s="32"/>
      <c r="DR111" s="116"/>
      <c r="DS111" s="32"/>
      <c r="DT111" s="32"/>
      <c r="DU111" s="32"/>
      <c r="DV111" s="32"/>
      <c r="EG111"/>
      <c r="EH111"/>
      <c r="EL111" s="32"/>
      <c r="EM111" s="32"/>
      <c r="EN111" s="32"/>
      <c r="EO111" s="32"/>
    </row>
    <row r="112" spans="10:145">
      <c r="Z112" s="113"/>
      <c r="AA112" s="113"/>
      <c r="AB112" s="113"/>
      <c r="AC112" s="113"/>
      <c r="AD112" s="115"/>
      <c r="AE112" s="113"/>
      <c r="AF112" s="31"/>
      <c r="AG112" s="32"/>
      <c r="AH112" s="113"/>
      <c r="AI112" s="113"/>
      <c r="AJ112" s="113"/>
      <c r="AK112" s="116"/>
      <c r="AL112" s="116"/>
      <c r="AM112" s="113"/>
      <c r="AN112" s="118"/>
      <c r="AO112" s="113"/>
      <c r="AP112" s="113"/>
      <c r="AQ112" s="32"/>
      <c r="AR112" s="32"/>
      <c r="AS112" s="113"/>
      <c r="AT112" s="113"/>
      <c r="AU112" s="32"/>
      <c r="AV112" s="32"/>
      <c r="AW112" s="32"/>
      <c r="AX112" s="113"/>
      <c r="AY112" s="113"/>
      <c r="AZ112" s="113"/>
      <c r="BA112" s="116"/>
      <c r="BB112" s="32"/>
      <c r="BC112" s="32"/>
      <c r="BD112" s="32"/>
      <c r="BE112" s="32"/>
      <c r="BF112" s="32"/>
      <c r="BG112" s="116"/>
      <c r="BH112" s="116"/>
      <c r="BI112" s="32"/>
      <c r="BJ112" s="35"/>
      <c r="BK112" s="32"/>
      <c r="BL112" s="32"/>
      <c r="BM112" s="32"/>
      <c r="BN112" s="32"/>
      <c r="BO112" s="32"/>
      <c r="BP112" s="32"/>
      <c r="BQ112" s="32"/>
      <c r="BR112" s="32"/>
      <c r="BS112" s="32"/>
      <c r="BT112" s="32"/>
      <c r="BU112" s="32"/>
      <c r="BV112" s="32"/>
      <c r="BW112" s="113"/>
      <c r="BX112" s="32"/>
      <c r="BY112" s="32"/>
      <c r="BZ112" s="35"/>
      <c r="CA112" s="116"/>
      <c r="CB112" s="116"/>
      <c r="CC112" s="116"/>
      <c r="CD112" s="32"/>
      <c r="CE112" s="32"/>
      <c r="CF112" s="32"/>
      <c r="CG112" s="116"/>
      <c r="CH112" s="113"/>
      <c r="CI112" s="116"/>
      <c r="CJ112" s="113"/>
      <c r="CK112" s="32"/>
      <c r="CL112" s="32"/>
      <c r="CM112" s="32"/>
      <c r="CN112" s="113"/>
      <c r="CO112" s="32"/>
      <c r="CP112" s="32"/>
      <c r="CQ112" s="32"/>
      <c r="CR112" s="32"/>
      <c r="CS112" s="35"/>
      <c r="CT112" s="32"/>
      <c r="CU112" s="113"/>
      <c r="CV112" s="113"/>
      <c r="CW112" s="113"/>
      <c r="CX112" s="32"/>
      <c r="CY112" s="32"/>
      <c r="CZ112" s="32"/>
      <c r="DA112" s="32"/>
      <c r="DB112" s="32"/>
      <c r="DC112" s="116"/>
      <c r="DD112" s="32"/>
      <c r="DE112" s="32"/>
      <c r="DF112" s="32"/>
      <c r="DG112" s="35"/>
      <c r="DH112" s="113"/>
      <c r="DI112" s="116"/>
      <c r="DJ112" s="116"/>
      <c r="DK112" s="32"/>
      <c r="DL112" s="113"/>
      <c r="DM112" s="116"/>
      <c r="DN112" s="32"/>
      <c r="DO112" s="113"/>
      <c r="DP112" s="32"/>
      <c r="DQ112" s="32"/>
      <c r="DR112" s="116"/>
      <c r="DS112" s="32"/>
      <c r="DT112" s="32"/>
      <c r="DU112" s="32"/>
      <c r="DV112" s="32"/>
      <c r="EG112"/>
      <c r="EH112"/>
      <c r="EL112" s="32"/>
      <c r="EM112" s="32"/>
      <c r="EN112" s="32"/>
      <c r="EO112" s="32"/>
    </row>
    <row r="113" spans="26:145">
      <c r="Z113" s="113"/>
      <c r="AA113" s="113"/>
      <c r="AB113" s="113"/>
      <c r="AC113" s="113"/>
      <c r="AD113" s="115"/>
      <c r="AE113" s="113"/>
      <c r="AF113" s="31"/>
      <c r="AG113" s="32"/>
      <c r="AH113" s="113"/>
      <c r="AI113" s="113"/>
      <c r="AJ113" s="113"/>
      <c r="AK113" s="116"/>
      <c r="AL113" s="116"/>
      <c r="AM113" s="113"/>
      <c r="AN113" s="118"/>
      <c r="AO113" s="113"/>
      <c r="AP113" s="113"/>
      <c r="AQ113" s="32"/>
      <c r="AR113" s="32"/>
      <c r="AS113" s="113"/>
      <c r="AT113" s="113"/>
      <c r="AU113" s="32"/>
      <c r="AV113" s="32"/>
      <c r="AW113" s="32"/>
      <c r="AX113" s="113"/>
      <c r="AY113" s="113"/>
      <c r="AZ113" s="113"/>
      <c r="BA113" s="116"/>
      <c r="BB113" s="32"/>
      <c r="BC113" s="32"/>
      <c r="BD113" s="32"/>
      <c r="BE113" s="32"/>
      <c r="BF113" s="32"/>
      <c r="BG113" s="116"/>
      <c r="BH113" s="116"/>
      <c r="BI113" s="32"/>
      <c r="BJ113" s="35"/>
      <c r="BK113" s="32"/>
      <c r="BL113" s="32"/>
      <c r="BM113" s="32"/>
      <c r="BN113" s="32"/>
      <c r="BO113" s="32"/>
      <c r="BP113" s="32"/>
      <c r="BQ113" s="32"/>
      <c r="BR113" s="32"/>
      <c r="BS113" s="32"/>
      <c r="BT113" s="32"/>
      <c r="BU113" s="32"/>
      <c r="BV113" s="32"/>
      <c r="BW113" s="113"/>
      <c r="BX113" s="32"/>
      <c r="BY113" s="32"/>
      <c r="BZ113" s="35"/>
      <c r="CA113" s="116"/>
      <c r="CB113" s="116"/>
      <c r="CC113" s="116"/>
      <c r="CD113" s="32"/>
      <c r="CE113" s="32"/>
      <c r="CF113" s="32"/>
      <c r="CG113" s="116"/>
      <c r="CH113" s="113"/>
      <c r="CI113" s="116"/>
      <c r="CJ113" s="113"/>
      <c r="CK113" s="32"/>
      <c r="CL113" s="32"/>
      <c r="CM113" s="32"/>
      <c r="CN113" s="113"/>
      <c r="CO113" s="32"/>
      <c r="CP113" s="32"/>
      <c r="CQ113" s="32"/>
      <c r="CR113" s="32"/>
      <c r="CS113" s="35"/>
      <c r="CT113" s="32"/>
      <c r="CU113" s="113"/>
      <c r="CV113" s="113"/>
      <c r="CW113" s="113"/>
      <c r="CX113" s="32"/>
      <c r="CY113" s="32"/>
      <c r="CZ113" s="32"/>
      <c r="DA113" s="32"/>
      <c r="DB113" s="32"/>
      <c r="DC113" s="116"/>
      <c r="DD113" s="32"/>
      <c r="DE113" s="32"/>
      <c r="DF113" s="32"/>
      <c r="DG113" s="35"/>
      <c r="DH113" s="113"/>
      <c r="DI113" s="116"/>
      <c r="DJ113" s="116"/>
      <c r="DK113" s="32"/>
      <c r="DL113" s="113"/>
      <c r="DM113" s="116"/>
      <c r="DN113" s="32"/>
      <c r="DO113" s="113"/>
      <c r="DP113" s="32"/>
      <c r="DQ113" s="32"/>
      <c r="DR113" s="116"/>
      <c r="DS113" s="32"/>
      <c r="DT113" s="32"/>
      <c r="DU113" s="32"/>
      <c r="DV113" s="32"/>
      <c r="EG113"/>
      <c r="EH113"/>
      <c r="EL113" s="32"/>
      <c r="EM113" s="32"/>
      <c r="EN113" s="32"/>
      <c r="EO113" s="32"/>
    </row>
    <row r="114" spans="26:145">
      <c r="Z114" s="113"/>
      <c r="AA114" s="113"/>
      <c r="AB114" s="113"/>
      <c r="AC114" s="113"/>
      <c r="AD114" s="115"/>
      <c r="AE114" s="113"/>
      <c r="AF114" s="31"/>
      <c r="AG114" s="32"/>
      <c r="AH114" s="113"/>
      <c r="AI114" s="113"/>
      <c r="AJ114" s="113"/>
      <c r="AK114" s="116"/>
      <c r="AL114" s="116"/>
      <c r="AM114" s="113"/>
      <c r="AN114" s="118"/>
      <c r="AO114" s="113"/>
      <c r="AP114" s="113"/>
      <c r="AQ114" s="32"/>
      <c r="AR114" s="32"/>
      <c r="AS114" s="113"/>
      <c r="AT114" s="113"/>
      <c r="AU114" s="32"/>
      <c r="AV114" s="32"/>
      <c r="AW114" s="32"/>
      <c r="AX114" s="113"/>
      <c r="AY114" s="113"/>
      <c r="AZ114" s="113"/>
      <c r="BA114" s="116"/>
      <c r="BB114" s="32"/>
      <c r="BC114" s="32"/>
      <c r="BD114" s="32"/>
      <c r="BE114" s="32"/>
      <c r="BF114" s="32"/>
      <c r="BG114" s="116"/>
      <c r="BH114" s="116"/>
      <c r="BI114" s="32"/>
      <c r="BJ114" s="35"/>
      <c r="BK114" s="32"/>
      <c r="BL114" s="32"/>
      <c r="BM114" s="32"/>
      <c r="BN114" s="32"/>
      <c r="BO114" s="32"/>
      <c r="BP114" s="32"/>
      <c r="BQ114" s="32"/>
      <c r="BR114" s="32"/>
      <c r="BS114" s="32"/>
      <c r="BT114" s="32"/>
      <c r="BU114" s="32"/>
      <c r="BV114" s="32"/>
      <c r="BW114" s="113"/>
      <c r="BX114" s="32"/>
      <c r="BY114" s="32"/>
      <c r="BZ114" s="35"/>
      <c r="CA114" s="116"/>
      <c r="CB114" s="116"/>
      <c r="CC114" s="116"/>
      <c r="CD114" s="32"/>
      <c r="CE114" s="32"/>
      <c r="CF114" s="32"/>
      <c r="CG114" s="116"/>
      <c r="CH114" s="113"/>
      <c r="CI114" s="116"/>
      <c r="CJ114" s="113"/>
      <c r="CK114" s="32"/>
      <c r="CL114" s="32"/>
      <c r="CM114" s="32"/>
      <c r="CN114" s="113"/>
      <c r="CO114" s="32"/>
      <c r="CP114" s="32"/>
      <c r="CQ114" s="32"/>
      <c r="CR114" s="32"/>
      <c r="CS114" s="35"/>
      <c r="CT114" s="32"/>
      <c r="CU114" s="113"/>
      <c r="CV114" s="113"/>
      <c r="CW114" s="113"/>
      <c r="CX114" s="32"/>
      <c r="CY114" s="32"/>
      <c r="CZ114" s="32"/>
      <c r="DA114" s="32"/>
      <c r="DB114" s="32"/>
      <c r="DC114" s="116"/>
      <c r="DD114" s="32"/>
      <c r="DE114" s="32"/>
      <c r="DF114" s="32"/>
      <c r="DG114" s="35"/>
      <c r="DH114" s="113"/>
      <c r="DI114" s="116"/>
      <c r="DJ114" s="116"/>
      <c r="DK114" s="32"/>
      <c r="DL114" s="113"/>
      <c r="DM114" s="116"/>
      <c r="DN114" s="32"/>
      <c r="DO114" s="113"/>
      <c r="DP114" s="32"/>
      <c r="DQ114" s="32"/>
      <c r="DR114" s="116"/>
      <c r="DS114" s="32"/>
      <c r="DT114" s="32"/>
      <c r="DU114" s="32"/>
      <c r="DV114" s="32"/>
      <c r="EG114"/>
      <c r="EH114"/>
      <c r="EL114" s="32"/>
      <c r="EM114" s="32"/>
      <c r="EN114" s="32"/>
      <c r="EO114" s="32"/>
    </row>
    <row r="115" spans="26:145">
      <c r="Z115" s="113"/>
      <c r="AA115" s="113"/>
      <c r="AB115" s="113"/>
      <c r="AC115" s="113"/>
      <c r="AD115" s="115"/>
      <c r="AE115" s="113"/>
      <c r="AF115" s="31"/>
      <c r="AG115" s="32"/>
      <c r="AH115" s="113"/>
      <c r="AI115" s="113"/>
      <c r="AJ115" s="113"/>
      <c r="AK115" s="116"/>
      <c r="AL115" s="116"/>
      <c r="AM115" s="113"/>
      <c r="AN115" s="118"/>
      <c r="AO115" s="113"/>
      <c r="AP115" s="113"/>
      <c r="AQ115" s="32"/>
      <c r="AR115" s="32"/>
      <c r="AS115" s="113"/>
      <c r="AT115" s="113"/>
      <c r="AU115" s="32"/>
      <c r="AV115" s="32"/>
      <c r="AW115" s="32"/>
      <c r="AX115" s="113"/>
      <c r="AY115" s="113"/>
      <c r="AZ115" s="113"/>
      <c r="BA115" s="116"/>
      <c r="BB115" s="32"/>
      <c r="BC115" s="32"/>
      <c r="BD115" s="32"/>
      <c r="BE115" s="32"/>
      <c r="BF115" s="32"/>
      <c r="BG115" s="116"/>
      <c r="BH115" s="116"/>
      <c r="BI115" s="32"/>
      <c r="BJ115" s="35"/>
      <c r="BK115" s="32"/>
      <c r="BL115" s="32"/>
      <c r="BM115" s="32"/>
      <c r="BN115" s="32"/>
      <c r="BO115" s="32"/>
      <c r="BP115" s="32"/>
      <c r="BQ115" s="32"/>
      <c r="BR115" s="32"/>
      <c r="BS115" s="32"/>
      <c r="BT115" s="32"/>
      <c r="BU115" s="32"/>
      <c r="BV115" s="32"/>
      <c r="BW115" s="113"/>
      <c r="BX115" s="32"/>
      <c r="BY115" s="32"/>
      <c r="BZ115" s="35"/>
      <c r="CA115" s="116"/>
      <c r="CB115" s="116"/>
      <c r="CC115" s="116"/>
      <c r="CD115" s="32"/>
      <c r="CE115" s="32"/>
      <c r="CF115" s="32"/>
      <c r="CG115" s="116"/>
      <c r="CH115" s="113"/>
      <c r="CI115" s="116"/>
      <c r="CJ115" s="113"/>
      <c r="CK115" s="32"/>
      <c r="CL115" s="32"/>
      <c r="CM115" s="32"/>
      <c r="CN115" s="113"/>
      <c r="CO115" s="32"/>
      <c r="CP115" s="32"/>
      <c r="CQ115" s="32"/>
      <c r="CR115" s="32"/>
      <c r="CS115" s="35"/>
      <c r="CT115" s="32"/>
      <c r="CU115" s="113"/>
      <c r="CV115" s="113"/>
      <c r="CW115" s="113"/>
      <c r="CX115" s="32"/>
      <c r="CY115" s="32"/>
      <c r="CZ115" s="32"/>
      <c r="DA115" s="32"/>
      <c r="DB115" s="32"/>
      <c r="DC115" s="116"/>
      <c r="DD115" s="32"/>
      <c r="DE115" s="32"/>
      <c r="DF115" s="32"/>
      <c r="DG115" s="35"/>
      <c r="DH115" s="113"/>
      <c r="DI115" s="116"/>
      <c r="DJ115" s="116"/>
      <c r="DK115" s="32"/>
      <c r="DL115" s="113"/>
      <c r="DM115" s="116"/>
      <c r="DN115" s="32"/>
      <c r="DO115" s="113"/>
      <c r="DP115" s="32"/>
      <c r="DQ115" s="32"/>
      <c r="DR115" s="116"/>
      <c r="DS115" s="32"/>
      <c r="DT115" s="32"/>
      <c r="DU115" s="32"/>
      <c r="DV115" s="32"/>
      <c r="EG115"/>
      <c r="EH115"/>
      <c r="EL115" s="32"/>
      <c r="EM115" s="32"/>
      <c r="EN115" s="32"/>
      <c r="EO115" s="32"/>
    </row>
    <row r="116" spans="26:145">
      <c r="Z116" s="113"/>
      <c r="AA116" s="113"/>
      <c r="AB116" s="113"/>
      <c r="AC116" s="113"/>
      <c r="AD116" s="115"/>
      <c r="AE116" s="113"/>
      <c r="AF116" s="31"/>
      <c r="AG116" s="32"/>
      <c r="AH116" s="113"/>
      <c r="AI116" s="113"/>
      <c r="AJ116" s="113"/>
      <c r="AK116" s="116"/>
      <c r="AL116" s="116"/>
      <c r="AM116" s="113"/>
      <c r="AN116" s="118"/>
      <c r="AO116" s="113"/>
      <c r="AP116" s="113"/>
      <c r="AQ116" s="32"/>
      <c r="AR116" s="32"/>
      <c r="AS116" s="113"/>
      <c r="AT116" s="113"/>
      <c r="AU116" s="32"/>
      <c r="AV116" s="32"/>
      <c r="AW116" s="32"/>
      <c r="AX116" s="113"/>
      <c r="AY116" s="113"/>
      <c r="AZ116" s="113"/>
      <c r="BA116" s="116"/>
      <c r="BB116" s="32"/>
      <c r="BC116" s="32"/>
      <c r="BD116" s="32"/>
      <c r="BE116" s="32"/>
      <c r="BF116" s="32"/>
      <c r="BG116" s="116"/>
      <c r="BH116" s="116"/>
      <c r="BI116" s="32"/>
      <c r="BJ116" s="35"/>
      <c r="BK116" s="32"/>
      <c r="BL116" s="32"/>
      <c r="BM116" s="32"/>
      <c r="BN116" s="32"/>
      <c r="BO116" s="32"/>
      <c r="BP116" s="32"/>
      <c r="BQ116" s="32"/>
      <c r="BR116" s="32"/>
      <c r="BS116" s="32"/>
      <c r="BT116" s="32"/>
      <c r="BU116" s="32"/>
      <c r="BV116" s="32"/>
      <c r="BW116" s="113"/>
      <c r="BX116" s="32"/>
      <c r="BY116" s="32"/>
      <c r="BZ116" s="35"/>
      <c r="CA116" s="116"/>
      <c r="CB116" s="116"/>
      <c r="CC116" s="116"/>
      <c r="CD116" s="32"/>
      <c r="CE116" s="32"/>
      <c r="CF116" s="32"/>
      <c r="CG116" s="116"/>
      <c r="CH116" s="113"/>
      <c r="CI116" s="116"/>
      <c r="CJ116" s="113"/>
      <c r="CK116" s="32"/>
      <c r="CL116" s="32"/>
      <c r="CM116" s="32"/>
      <c r="CN116" s="113"/>
      <c r="CO116" s="32"/>
      <c r="CP116" s="32"/>
      <c r="CQ116" s="32"/>
      <c r="CR116" s="32"/>
      <c r="CS116" s="35"/>
      <c r="CT116" s="32"/>
      <c r="CU116" s="113"/>
      <c r="CV116" s="113"/>
      <c r="CW116" s="113"/>
      <c r="CX116" s="32"/>
      <c r="CY116" s="32"/>
      <c r="CZ116" s="32"/>
      <c r="DA116" s="32"/>
      <c r="DB116" s="32"/>
      <c r="DC116" s="116"/>
      <c r="DD116" s="32"/>
      <c r="DE116" s="32"/>
      <c r="DF116" s="32"/>
      <c r="DG116" s="35"/>
      <c r="DH116" s="113"/>
      <c r="DI116" s="116"/>
      <c r="DJ116" s="116"/>
      <c r="DK116" s="32"/>
      <c r="DL116" s="113"/>
      <c r="DM116" s="116"/>
      <c r="DN116" s="32"/>
      <c r="DO116" s="113"/>
      <c r="DP116" s="32"/>
      <c r="DQ116" s="32"/>
      <c r="DR116" s="116"/>
      <c r="DS116" s="32"/>
      <c r="DT116" s="32"/>
      <c r="DU116" s="32"/>
      <c r="DV116" s="32"/>
      <c r="EG116"/>
      <c r="EH116"/>
      <c r="EL116" s="32"/>
      <c r="EM116" s="32"/>
      <c r="EN116" s="32"/>
      <c r="EO116" s="32"/>
    </row>
    <row r="117" spans="26:145">
      <c r="Z117" s="113"/>
      <c r="AA117" s="113"/>
      <c r="AB117" s="113"/>
      <c r="AC117" s="113"/>
      <c r="AD117" s="115"/>
      <c r="AE117" s="113"/>
      <c r="AF117" s="31"/>
      <c r="AG117" s="32"/>
      <c r="AH117" s="113"/>
      <c r="AI117" s="113"/>
      <c r="AJ117" s="113"/>
      <c r="AK117" s="116"/>
      <c r="AL117" s="116"/>
      <c r="AM117" s="113"/>
      <c r="AN117" s="118"/>
      <c r="AO117" s="113"/>
      <c r="AP117" s="113"/>
      <c r="AQ117" s="32"/>
      <c r="AR117" s="32"/>
      <c r="AS117" s="113"/>
      <c r="AT117" s="113"/>
      <c r="AU117" s="32"/>
      <c r="AV117" s="32"/>
      <c r="AW117" s="32"/>
      <c r="AX117" s="113"/>
      <c r="AY117" s="113"/>
      <c r="AZ117" s="113"/>
      <c r="BA117" s="116"/>
      <c r="BB117" s="32"/>
      <c r="BC117" s="32"/>
      <c r="BD117" s="32"/>
      <c r="BE117" s="32"/>
      <c r="BF117" s="32"/>
      <c r="BG117" s="116"/>
      <c r="BH117" s="116"/>
      <c r="BI117" s="32"/>
      <c r="BJ117" s="35"/>
      <c r="BK117" s="32"/>
      <c r="BL117" s="32"/>
      <c r="BM117" s="32"/>
      <c r="BN117" s="32"/>
      <c r="BO117" s="32"/>
      <c r="BP117" s="32"/>
      <c r="BQ117" s="32"/>
      <c r="BR117" s="32"/>
      <c r="BS117" s="32"/>
      <c r="BT117" s="32"/>
      <c r="BU117" s="32"/>
      <c r="BV117" s="32"/>
      <c r="BW117" s="113"/>
      <c r="BX117" s="32"/>
      <c r="BY117" s="32"/>
      <c r="BZ117" s="35"/>
      <c r="CA117" s="116"/>
      <c r="CB117" s="116"/>
      <c r="CC117" s="116"/>
      <c r="CD117" s="32"/>
      <c r="CE117" s="32"/>
      <c r="CF117" s="32"/>
      <c r="CG117" s="116"/>
      <c r="CH117" s="113"/>
      <c r="CI117" s="116"/>
      <c r="CJ117" s="113"/>
      <c r="CK117" s="32"/>
      <c r="CL117" s="32"/>
      <c r="CM117" s="32"/>
      <c r="CN117" s="113"/>
      <c r="CO117" s="32"/>
      <c r="CP117" s="32"/>
      <c r="CQ117" s="32"/>
      <c r="CR117" s="32"/>
      <c r="CS117" s="35"/>
      <c r="CT117" s="32"/>
      <c r="CU117" s="113"/>
      <c r="CV117" s="113"/>
      <c r="CW117" s="113"/>
      <c r="CX117" s="32"/>
      <c r="CY117" s="32"/>
      <c r="CZ117" s="32"/>
      <c r="DA117" s="32"/>
      <c r="DB117" s="32"/>
      <c r="DC117" s="116"/>
      <c r="DD117" s="32"/>
      <c r="DE117" s="32"/>
      <c r="DF117" s="32"/>
      <c r="DG117" s="35"/>
      <c r="DH117" s="113"/>
      <c r="DI117" s="116"/>
      <c r="DJ117" s="116"/>
      <c r="DK117" s="32"/>
      <c r="DL117" s="113"/>
      <c r="DM117" s="116"/>
      <c r="DN117" s="32"/>
      <c r="DO117" s="113"/>
      <c r="DP117" s="32"/>
      <c r="DQ117" s="32"/>
      <c r="DR117" s="116"/>
      <c r="DS117" s="32"/>
      <c r="DT117" s="32"/>
      <c r="DU117" s="32"/>
      <c r="DV117" s="32"/>
      <c r="EG117"/>
      <c r="EH117"/>
      <c r="EL117" s="32"/>
      <c r="EM117" s="32"/>
      <c r="EN117" s="32"/>
      <c r="EO117" s="32"/>
    </row>
    <row r="118" spans="26:145">
      <c r="Z118" s="113"/>
      <c r="AA118" s="113"/>
      <c r="AB118" s="113"/>
      <c r="AC118" s="113"/>
      <c r="AD118" s="115"/>
      <c r="AE118" s="113"/>
      <c r="AF118" s="31"/>
      <c r="AG118" s="32"/>
      <c r="AH118" s="113"/>
      <c r="AI118" s="113"/>
      <c r="AJ118" s="113"/>
      <c r="AK118" s="116"/>
      <c r="AL118" s="116"/>
      <c r="AM118" s="113"/>
      <c r="AN118" s="118"/>
      <c r="AO118" s="113"/>
      <c r="AP118" s="113"/>
      <c r="AQ118" s="32"/>
      <c r="AR118" s="32"/>
      <c r="AS118" s="113"/>
      <c r="AT118" s="113"/>
      <c r="AU118" s="32"/>
      <c r="AV118" s="32"/>
      <c r="AW118" s="32"/>
      <c r="AX118" s="113"/>
      <c r="AY118" s="113"/>
      <c r="AZ118" s="113"/>
      <c r="BA118" s="116"/>
      <c r="BB118" s="32"/>
      <c r="BC118" s="32"/>
      <c r="BD118" s="32"/>
      <c r="BE118" s="32"/>
      <c r="BF118" s="32"/>
      <c r="BG118" s="116"/>
      <c r="BH118" s="116"/>
      <c r="BI118" s="32"/>
      <c r="BJ118" s="35"/>
      <c r="BK118" s="32"/>
      <c r="BL118" s="32"/>
      <c r="BM118" s="32"/>
      <c r="BN118" s="32"/>
      <c r="BO118" s="32"/>
      <c r="BP118" s="32"/>
      <c r="BQ118" s="32"/>
      <c r="BR118" s="32"/>
      <c r="BS118" s="32"/>
      <c r="BT118" s="32"/>
      <c r="BU118" s="32"/>
      <c r="BV118" s="32"/>
      <c r="BW118" s="113"/>
      <c r="BX118" s="32"/>
      <c r="BY118" s="32"/>
      <c r="BZ118" s="35"/>
      <c r="CA118" s="116"/>
      <c r="CB118" s="116"/>
      <c r="CC118" s="116"/>
      <c r="CD118" s="32"/>
      <c r="CE118" s="32"/>
      <c r="CF118" s="32"/>
      <c r="CG118" s="116"/>
      <c r="CH118" s="113"/>
      <c r="CI118" s="116"/>
      <c r="CJ118" s="113"/>
      <c r="CK118" s="32"/>
      <c r="CL118" s="32"/>
      <c r="CM118" s="32"/>
      <c r="CN118" s="113"/>
      <c r="CO118" s="32"/>
      <c r="CP118" s="32"/>
      <c r="CQ118" s="32"/>
      <c r="CR118" s="32"/>
      <c r="CS118" s="35"/>
      <c r="CT118" s="32"/>
      <c r="CU118" s="113"/>
      <c r="CV118" s="113"/>
      <c r="CW118" s="113"/>
      <c r="CX118" s="32"/>
      <c r="CY118" s="32"/>
      <c r="CZ118" s="32"/>
      <c r="DA118" s="32"/>
      <c r="DB118" s="32"/>
      <c r="DC118" s="116"/>
      <c r="DD118" s="32"/>
      <c r="DE118" s="32"/>
      <c r="DF118" s="32"/>
      <c r="DG118" s="35"/>
      <c r="DH118" s="113"/>
      <c r="DI118" s="116"/>
      <c r="DJ118" s="116"/>
      <c r="DK118" s="32"/>
      <c r="DL118" s="113"/>
      <c r="DM118" s="116"/>
      <c r="DN118" s="32"/>
      <c r="DO118" s="113"/>
      <c r="DP118" s="32"/>
      <c r="DQ118" s="32"/>
      <c r="DR118" s="116"/>
      <c r="DS118" s="32"/>
      <c r="DT118" s="32"/>
      <c r="DU118" s="32"/>
      <c r="DV118" s="32"/>
      <c r="EG118"/>
      <c r="EH118"/>
      <c r="EL118" s="32"/>
      <c r="EM118" s="32"/>
      <c r="EN118" s="32"/>
      <c r="EO118" s="32"/>
    </row>
    <row r="119" spans="26:145">
      <c r="Z119" s="113"/>
      <c r="AA119" s="113"/>
      <c r="AB119" s="113"/>
      <c r="AC119" s="113"/>
      <c r="AD119" s="115"/>
      <c r="AE119" s="113"/>
      <c r="AF119" s="31"/>
      <c r="AG119" s="32"/>
      <c r="AH119" s="113"/>
      <c r="AI119" s="113"/>
      <c r="AJ119" s="113"/>
      <c r="AK119" s="116"/>
      <c r="AL119" s="116"/>
      <c r="AM119" s="113"/>
      <c r="AN119" s="118"/>
      <c r="AO119" s="113"/>
      <c r="AP119" s="113"/>
      <c r="AQ119" s="32"/>
      <c r="AR119" s="32"/>
      <c r="AS119" s="113"/>
      <c r="AT119" s="113"/>
      <c r="AU119" s="32"/>
      <c r="AV119" s="32"/>
      <c r="AW119" s="32"/>
      <c r="AX119" s="113"/>
      <c r="AY119" s="113"/>
      <c r="AZ119" s="113"/>
      <c r="BA119" s="116"/>
      <c r="BB119" s="32"/>
      <c r="BC119" s="32"/>
      <c r="BD119" s="32"/>
      <c r="BE119" s="32"/>
      <c r="BF119" s="32"/>
      <c r="BG119" s="116"/>
      <c r="BH119" s="116"/>
      <c r="BI119" s="32"/>
      <c r="BJ119" s="35"/>
      <c r="BK119" s="32"/>
      <c r="BL119" s="32"/>
      <c r="BM119" s="32"/>
      <c r="BN119" s="32"/>
      <c r="BO119" s="32"/>
      <c r="BP119" s="32"/>
      <c r="BQ119" s="32"/>
      <c r="BR119" s="32"/>
      <c r="BS119" s="32"/>
      <c r="BT119" s="32"/>
      <c r="BU119" s="32"/>
      <c r="BV119" s="32"/>
      <c r="BW119" s="113"/>
      <c r="BX119" s="32"/>
      <c r="BY119" s="32"/>
      <c r="BZ119" s="35"/>
      <c r="CA119" s="116"/>
      <c r="CB119" s="116"/>
      <c r="CC119" s="116"/>
      <c r="CD119" s="32"/>
      <c r="CE119" s="32"/>
      <c r="CF119" s="32"/>
      <c r="CG119" s="116"/>
      <c r="CH119" s="113"/>
      <c r="CI119" s="116"/>
      <c r="CJ119" s="113"/>
      <c r="CK119" s="32"/>
      <c r="CL119" s="32"/>
      <c r="CM119" s="32"/>
      <c r="CN119" s="113"/>
      <c r="CO119" s="32"/>
      <c r="CP119" s="32"/>
      <c r="CQ119" s="32"/>
      <c r="CR119" s="32"/>
      <c r="CS119" s="35"/>
      <c r="CT119" s="32"/>
      <c r="CU119" s="113"/>
      <c r="CV119" s="113"/>
      <c r="CW119" s="113"/>
      <c r="CX119" s="32"/>
      <c r="CY119" s="32"/>
      <c r="CZ119" s="32"/>
      <c r="DA119" s="32"/>
      <c r="DB119" s="32"/>
      <c r="DC119" s="116"/>
      <c r="DD119" s="32"/>
      <c r="DE119" s="32"/>
      <c r="DF119" s="32"/>
      <c r="DG119" s="35"/>
      <c r="DH119" s="113"/>
      <c r="DI119" s="116"/>
      <c r="DJ119" s="116"/>
      <c r="DK119" s="32"/>
      <c r="DL119" s="113"/>
      <c r="DM119" s="116"/>
      <c r="DN119" s="32"/>
      <c r="DO119" s="113"/>
      <c r="DP119" s="32"/>
      <c r="DQ119" s="32"/>
      <c r="DR119" s="116"/>
      <c r="DS119" s="32"/>
      <c r="DT119" s="32"/>
      <c r="DU119" s="32"/>
      <c r="DV119" s="32"/>
      <c r="EG119"/>
      <c r="EH119"/>
      <c r="EL119" s="32"/>
      <c r="EM119" s="32"/>
      <c r="EN119" s="32"/>
      <c r="EO119" s="32"/>
    </row>
    <row r="120" spans="26:145">
      <c r="Z120" s="113"/>
      <c r="AA120" s="113"/>
      <c r="AB120" s="113"/>
      <c r="AC120" s="113"/>
      <c r="AD120" s="115"/>
      <c r="AE120" s="113"/>
      <c r="AF120" s="31"/>
      <c r="AG120" s="32"/>
      <c r="AH120" s="113"/>
      <c r="AI120" s="113"/>
      <c r="AJ120" s="113"/>
      <c r="AK120" s="116"/>
      <c r="AL120" s="116"/>
      <c r="AM120" s="113"/>
      <c r="AN120" s="118"/>
      <c r="AO120" s="113"/>
      <c r="AP120" s="113"/>
      <c r="AQ120" s="32"/>
      <c r="AR120" s="32"/>
      <c r="AS120" s="113"/>
      <c r="AT120" s="113"/>
      <c r="AU120" s="32"/>
      <c r="AV120" s="32"/>
      <c r="AW120" s="32"/>
      <c r="AX120" s="113"/>
      <c r="AY120" s="113"/>
      <c r="AZ120" s="113"/>
      <c r="BA120" s="116"/>
      <c r="BB120" s="32"/>
      <c r="BC120" s="32"/>
      <c r="BD120" s="32"/>
      <c r="BE120" s="32"/>
      <c r="BF120" s="32"/>
      <c r="BG120" s="116"/>
      <c r="BH120" s="116"/>
      <c r="BI120" s="32"/>
      <c r="BJ120" s="35"/>
      <c r="BK120" s="32"/>
      <c r="BL120" s="32"/>
      <c r="BM120" s="32"/>
      <c r="BN120" s="32"/>
      <c r="BO120" s="32"/>
      <c r="BP120" s="32"/>
      <c r="BQ120" s="32"/>
      <c r="BR120" s="32"/>
      <c r="BS120" s="32"/>
      <c r="BT120" s="32"/>
      <c r="BU120" s="32"/>
      <c r="BV120" s="32"/>
      <c r="BW120" s="113"/>
      <c r="BX120" s="32"/>
      <c r="BY120" s="32"/>
      <c r="BZ120" s="35"/>
      <c r="CA120" s="116"/>
      <c r="CB120" s="116"/>
      <c r="CC120" s="116"/>
      <c r="CD120" s="32"/>
      <c r="CE120" s="32"/>
      <c r="CF120" s="32"/>
      <c r="CG120" s="116"/>
      <c r="CH120" s="113"/>
      <c r="CI120" s="116"/>
      <c r="CJ120" s="113"/>
      <c r="CK120" s="32"/>
      <c r="CL120" s="32"/>
      <c r="CM120" s="32"/>
      <c r="CN120" s="113"/>
      <c r="CO120" s="32"/>
      <c r="CP120" s="32"/>
      <c r="CQ120" s="32"/>
      <c r="CR120" s="32"/>
      <c r="CS120" s="35"/>
      <c r="CT120" s="32"/>
      <c r="CU120" s="113"/>
      <c r="CV120" s="113"/>
      <c r="CW120" s="113"/>
      <c r="CX120" s="32"/>
      <c r="CY120" s="32"/>
      <c r="CZ120" s="32"/>
      <c r="DA120" s="32"/>
      <c r="DB120" s="32"/>
      <c r="DC120" s="116"/>
      <c r="DD120" s="32"/>
      <c r="DE120" s="32"/>
      <c r="DF120" s="32"/>
      <c r="DG120" s="35"/>
      <c r="DH120" s="113"/>
      <c r="DI120" s="116"/>
      <c r="DJ120" s="116"/>
      <c r="DK120" s="32"/>
      <c r="DL120" s="113"/>
      <c r="DM120" s="116"/>
      <c r="DN120" s="32"/>
      <c r="DO120" s="113"/>
      <c r="DP120" s="32"/>
      <c r="DQ120" s="32"/>
      <c r="DR120" s="116"/>
      <c r="DS120" s="32"/>
      <c r="DT120" s="32"/>
      <c r="DU120" s="32"/>
      <c r="DV120" s="32"/>
      <c r="EG120"/>
      <c r="EH120"/>
      <c r="EL120" s="32"/>
      <c r="EM120" s="32"/>
      <c r="EN120" s="32"/>
      <c r="EO120" s="32"/>
    </row>
    <row r="121" spans="26:145">
      <c r="Z121" s="113"/>
      <c r="AA121" s="113"/>
      <c r="AB121" s="113"/>
      <c r="AC121" s="113"/>
      <c r="AD121" s="115"/>
      <c r="AE121" s="113"/>
      <c r="AF121" s="31"/>
      <c r="AG121" s="32"/>
      <c r="AH121" s="113"/>
      <c r="AI121" s="113"/>
      <c r="AJ121" s="113"/>
      <c r="AK121" s="116"/>
      <c r="AL121" s="116"/>
      <c r="AM121" s="113"/>
      <c r="AN121" s="118"/>
      <c r="AO121" s="113"/>
      <c r="AP121" s="113"/>
      <c r="AQ121" s="32"/>
      <c r="AR121" s="32"/>
      <c r="AS121" s="113"/>
      <c r="AT121" s="113"/>
      <c r="AU121" s="32"/>
      <c r="AV121" s="32"/>
      <c r="AW121" s="32"/>
      <c r="AX121" s="113"/>
      <c r="AY121" s="113"/>
      <c r="AZ121" s="113"/>
      <c r="BA121" s="116"/>
      <c r="BB121" s="32"/>
      <c r="BC121" s="32"/>
      <c r="BD121" s="32"/>
      <c r="BE121" s="32"/>
      <c r="BF121" s="32"/>
      <c r="BG121" s="116"/>
      <c r="BH121" s="116"/>
      <c r="BI121" s="32"/>
      <c r="BJ121" s="35"/>
      <c r="BK121" s="32"/>
      <c r="BL121" s="32"/>
      <c r="BM121" s="32"/>
      <c r="BN121" s="32"/>
      <c r="BO121" s="32"/>
      <c r="BP121" s="32"/>
      <c r="BQ121" s="32"/>
      <c r="BR121" s="32"/>
      <c r="BS121" s="32"/>
      <c r="BT121" s="32"/>
      <c r="BU121" s="32"/>
      <c r="BV121" s="32"/>
      <c r="BW121" s="113"/>
      <c r="BX121" s="32"/>
      <c r="BY121" s="32"/>
      <c r="BZ121" s="35"/>
      <c r="CA121" s="116"/>
      <c r="CB121" s="116"/>
      <c r="CC121" s="116"/>
      <c r="CD121" s="32"/>
      <c r="CE121" s="32"/>
      <c r="CF121" s="32"/>
      <c r="CG121" s="116"/>
      <c r="CH121" s="113"/>
      <c r="CI121" s="116"/>
      <c r="CJ121" s="113"/>
      <c r="CK121" s="32"/>
      <c r="CL121" s="32"/>
      <c r="CM121" s="32"/>
      <c r="CN121" s="113"/>
      <c r="CO121" s="32"/>
      <c r="CP121" s="32"/>
      <c r="CQ121" s="32"/>
      <c r="CR121" s="32"/>
      <c r="CS121" s="35"/>
      <c r="CT121" s="32"/>
      <c r="CU121" s="113"/>
      <c r="CV121" s="113"/>
      <c r="CW121" s="113"/>
      <c r="CX121" s="32"/>
      <c r="CY121" s="32"/>
      <c r="CZ121" s="32"/>
      <c r="DA121" s="32"/>
      <c r="DB121" s="32"/>
      <c r="DC121" s="116"/>
      <c r="DD121" s="32"/>
      <c r="DE121" s="32"/>
      <c r="DF121" s="32"/>
      <c r="DG121" s="35"/>
      <c r="DH121" s="113"/>
      <c r="DI121" s="116"/>
      <c r="DJ121" s="116"/>
      <c r="DK121" s="32"/>
      <c r="DL121" s="113"/>
      <c r="DM121" s="116"/>
      <c r="DN121" s="32"/>
      <c r="DO121" s="113"/>
      <c r="DP121" s="32"/>
      <c r="DQ121" s="32"/>
      <c r="DR121" s="116"/>
      <c r="DS121" s="32"/>
      <c r="DT121" s="32"/>
      <c r="DU121" s="32"/>
      <c r="DV121" s="32"/>
      <c r="EG121"/>
      <c r="EH121"/>
      <c r="EL121" s="32"/>
      <c r="EM121" s="32"/>
      <c r="EN121" s="32"/>
      <c r="EO121" s="32"/>
    </row>
    <row r="122" spans="26:145">
      <c r="Z122" s="113"/>
      <c r="AA122" s="113"/>
      <c r="AB122" s="113"/>
      <c r="AC122" s="113"/>
      <c r="AD122" s="115"/>
      <c r="AE122" s="113"/>
      <c r="AF122" s="31"/>
      <c r="AG122" s="32"/>
      <c r="AH122" s="113"/>
      <c r="AI122" s="113"/>
      <c r="AJ122" s="113"/>
      <c r="AK122" s="116"/>
      <c r="AL122" s="116"/>
      <c r="AM122" s="113"/>
      <c r="AN122" s="118"/>
      <c r="AO122" s="113"/>
      <c r="AP122" s="113"/>
      <c r="AQ122" s="32"/>
      <c r="AR122" s="32"/>
      <c r="AS122" s="113"/>
      <c r="AT122" s="113"/>
      <c r="AU122" s="32"/>
      <c r="AV122" s="32"/>
      <c r="AW122" s="32"/>
      <c r="AX122" s="113"/>
      <c r="AY122" s="113"/>
      <c r="AZ122" s="113"/>
      <c r="BA122" s="116"/>
      <c r="BB122" s="32"/>
      <c r="BC122" s="32"/>
      <c r="BD122" s="32"/>
      <c r="BE122" s="32"/>
      <c r="BF122" s="32"/>
      <c r="BG122" s="116"/>
      <c r="BH122" s="116"/>
      <c r="BI122" s="32"/>
      <c r="BJ122" s="35"/>
      <c r="BK122" s="32"/>
      <c r="BL122" s="32"/>
      <c r="BM122" s="32"/>
      <c r="BN122" s="32"/>
      <c r="BO122" s="32"/>
      <c r="BP122" s="32"/>
      <c r="BQ122" s="32"/>
      <c r="BR122" s="32"/>
      <c r="BS122" s="32"/>
      <c r="BT122" s="32"/>
      <c r="BU122" s="32"/>
      <c r="BV122" s="32"/>
      <c r="BW122" s="113"/>
      <c r="BX122" s="32"/>
      <c r="BY122" s="32"/>
      <c r="BZ122" s="35"/>
      <c r="CA122" s="116"/>
      <c r="CB122" s="116"/>
      <c r="CC122" s="116"/>
      <c r="CD122" s="32"/>
      <c r="CE122" s="32"/>
      <c r="CF122" s="32"/>
      <c r="CG122" s="116"/>
      <c r="CH122" s="113"/>
      <c r="CI122" s="116"/>
      <c r="CJ122" s="113"/>
      <c r="CK122" s="32"/>
      <c r="CL122" s="32"/>
      <c r="CM122" s="32"/>
      <c r="CN122" s="113"/>
      <c r="CO122" s="32"/>
      <c r="CP122" s="32"/>
      <c r="CQ122" s="32"/>
      <c r="CR122" s="32"/>
      <c r="CS122" s="35"/>
      <c r="CT122" s="32"/>
      <c r="CU122" s="113"/>
      <c r="CV122" s="113"/>
      <c r="CW122" s="113"/>
      <c r="CX122" s="32"/>
      <c r="CY122" s="32"/>
      <c r="CZ122" s="32"/>
      <c r="DA122" s="32"/>
      <c r="DB122" s="32"/>
      <c r="DC122" s="116"/>
      <c r="DD122" s="32"/>
      <c r="DE122" s="32"/>
      <c r="DF122" s="32"/>
      <c r="DG122" s="35"/>
      <c r="DH122" s="113"/>
      <c r="DI122" s="116"/>
      <c r="DJ122" s="116"/>
      <c r="DK122" s="32"/>
      <c r="DL122" s="113"/>
      <c r="DM122" s="116"/>
      <c r="DN122" s="32"/>
      <c r="DO122" s="113"/>
      <c r="DP122" s="32"/>
      <c r="DQ122" s="32"/>
      <c r="DR122" s="116"/>
      <c r="DS122" s="32"/>
      <c r="DT122" s="32"/>
      <c r="DU122" s="32"/>
      <c r="DV122" s="32"/>
      <c r="EG122"/>
      <c r="EH122"/>
      <c r="EL122" s="32"/>
      <c r="EM122" s="32"/>
      <c r="EN122" s="32"/>
      <c r="EO122" s="32"/>
    </row>
    <row r="123" spans="26:145">
      <c r="Z123" s="113"/>
      <c r="AA123" s="113"/>
      <c r="AB123" s="113"/>
      <c r="AC123" s="113"/>
      <c r="AD123" s="115"/>
      <c r="AE123" s="113"/>
      <c r="AF123" s="31"/>
      <c r="AG123" s="32"/>
      <c r="AH123" s="113"/>
      <c r="AI123" s="113"/>
      <c r="AJ123" s="113"/>
      <c r="AK123" s="116"/>
      <c r="AL123" s="116"/>
      <c r="AM123" s="113"/>
      <c r="AN123" s="118"/>
      <c r="AO123" s="113"/>
      <c r="AP123" s="113"/>
      <c r="AQ123" s="32"/>
      <c r="AR123" s="32"/>
      <c r="AS123" s="113"/>
      <c r="AT123" s="113"/>
      <c r="AU123" s="32"/>
      <c r="AV123" s="32"/>
      <c r="AW123" s="32"/>
      <c r="AX123" s="113"/>
      <c r="AY123" s="113"/>
      <c r="AZ123" s="113"/>
      <c r="BA123" s="116"/>
      <c r="BB123" s="32"/>
      <c r="BC123" s="32"/>
      <c r="BD123" s="32"/>
      <c r="BE123" s="32"/>
      <c r="BF123" s="32"/>
      <c r="BG123" s="116"/>
      <c r="BH123" s="116"/>
      <c r="BI123" s="32"/>
      <c r="BJ123" s="35"/>
      <c r="BK123" s="32"/>
      <c r="BL123" s="32"/>
      <c r="BM123" s="32"/>
      <c r="BN123" s="32"/>
      <c r="BO123" s="32"/>
      <c r="BP123" s="32"/>
      <c r="BQ123" s="32"/>
      <c r="BR123" s="32"/>
      <c r="BS123" s="32"/>
      <c r="BT123" s="32"/>
      <c r="BU123" s="32"/>
      <c r="BV123" s="32"/>
      <c r="BW123" s="113"/>
      <c r="BX123" s="32"/>
      <c r="BY123" s="32"/>
      <c r="BZ123" s="35"/>
      <c r="CA123" s="116"/>
      <c r="CB123" s="116"/>
      <c r="CC123" s="116"/>
      <c r="CD123" s="32"/>
      <c r="CE123" s="32"/>
      <c r="CF123" s="32"/>
      <c r="CG123" s="116"/>
      <c r="CH123" s="113"/>
      <c r="CI123" s="116"/>
      <c r="CJ123" s="113"/>
      <c r="CK123" s="32"/>
      <c r="CL123" s="32"/>
      <c r="CM123" s="32"/>
      <c r="CN123" s="113"/>
      <c r="CO123" s="32"/>
      <c r="CP123" s="32"/>
      <c r="CQ123" s="32"/>
      <c r="CR123" s="32"/>
      <c r="CS123" s="35"/>
      <c r="CT123" s="32"/>
      <c r="CU123" s="113"/>
      <c r="CV123" s="113"/>
      <c r="CW123" s="113"/>
      <c r="CX123" s="32"/>
      <c r="CY123" s="32"/>
      <c r="CZ123" s="32"/>
      <c r="DA123" s="32"/>
      <c r="DB123" s="32"/>
      <c r="DC123" s="116"/>
      <c r="DD123" s="32"/>
      <c r="DE123" s="32"/>
      <c r="DF123" s="32"/>
      <c r="DG123" s="35"/>
      <c r="DH123" s="113"/>
      <c r="DI123" s="116"/>
      <c r="DJ123" s="116"/>
      <c r="DK123" s="32"/>
      <c r="DL123" s="113"/>
      <c r="DM123" s="116"/>
      <c r="DN123" s="32"/>
      <c r="DO123" s="113"/>
      <c r="DP123" s="32"/>
      <c r="DQ123" s="32"/>
      <c r="DR123" s="116"/>
      <c r="DS123" s="32"/>
      <c r="DT123" s="32"/>
      <c r="DU123" s="32"/>
      <c r="DV123" s="32"/>
      <c r="EG123"/>
      <c r="EH123"/>
      <c r="EL123" s="32"/>
      <c r="EM123" s="32"/>
      <c r="EN123" s="32"/>
      <c r="EO123" s="32"/>
    </row>
    <row r="124" spans="26:145">
      <c r="Z124" s="113"/>
      <c r="AA124" s="113"/>
      <c r="AB124" s="113"/>
      <c r="AC124" s="113"/>
      <c r="AD124" s="115"/>
      <c r="AE124" s="113"/>
      <c r="AF124" s="31"/>
      <c r="AG124" s="32"/>
      <c r="AH124" s="113"/>
      <c r="AI124" s="113"/>
      <c r="AJ124" s="113"/>
      <c r="AK124" s="116"/>
      <c r="AL124" s="116"/>
      <c r="AM124" s="113"/>
      <c r="AN124" s="118"/>
      <c r="AO124" s="113"/>
      <c r="AP124" s="113"/>
      <c r="AQ124" s="32"/>
      <c r="AR124" s="32"/>
      <c r="AS124" s="113"/>
      <c r="AT124" s="113"/>
      <c r="AU124" s="32"/>
      <c r="AV124" s="32"/>
      <c r="AW124" s="32"/>
      <c r="AX124" s="113"/>
      <c r="AY124" s="113"/>
      <c r="AZ124" s="113"/>
      <c r="BA124" s="116"/>
      <c r="BB124" s="32"/>
      <c r="BC124" s="32"/>
      <c r="BD124" s="32"/>
      <c r="BE124" s="32"/>
      <c r="BF124" s="32"/>
      <c r="BG124" s="116"/>
      <c r="BH124" s="116"/>
      <c r="BI124" s="32"/>
      <c r="BJ124" s="35"/>
      <c r="BK124" s="32"/>
      <c r="BL124" s="32"/>
      <c r="BM124" s="32"/>
      <c r="BN124" s="32"/>
      <c r="BO124" s="32"/>
      <c r="BP124" s="32"/>
      <c r="BQ124" s="32"/>
      <c r="BR124" s="32"/>
      <c r="BS124" s="32"/>
      <c r="BT124" s="32"/>
      <c r="BU124" s="32"/>
      <c r="BV124" s="32"/>
      <c r="BW124" s="113"/>
      <c r="BX124" s="32"/>
      <c r="BY124" s="32"/>
      <c r="BZ124" s="35"/>
      <c r="CA124" s="116"/>
      <c r="CB124" s="116"/>
      <c r="CC124" s="116"/>
      <c r="CD124" s="32"/>
      <c r="CE124" s="32"/>
      <c r="CF124" s="32"/>
      <c r="CG124" s="116"/>
      <c r="CH124" s="113"/>
      <c r="CI124" s="116"/>
      <c r="CJ124" s="113"/>
      <c r="CK124" s="32"/>
      <c r="CL124" s="32"/>
      <c r="CM124" s="32"/>
      <c r="CN124" s="113"/>
      <c r="CO124" s="32"/>
      <c r="CP124" s="32"/>
      <c r="CQ124" s="32"/>
      <c r="CR124" s="32"/>
      <c r="CS124" s="35"/>
      <c r="CT124" s="32"/>
      <c r="CU124" s="113"/>
      <c r="CV124" s="113"/>
      <c r="CW124" s="113"/>
      <c r="CX124" s="32"/>
      <c r="CY124" s="32"/>
      <c r="CZ124" s="32"/>
      <c r="DA124" s="32"/>
      <c r="DB124" s="32"/>
      <c r="DC124" s="116"/>
      <c r="DD124" s="32"/>
      <c r="DE124" s="32"/>
      <c r="DF124" s="32"/>
      <c r="DG124" s="35"/>
      <c r="DH124" s="113"/>
      <c r="DI124" s="116"/>
      <c r="DJ124" s="116"/>
      <c r="DK124" s="32"/>
      <c r="DL124" s="113"/>
      <c r="DM124" s="116"/>
      <c r="DN124" s="32"/>
      <c r="DO124" s="113"/>
      <c r="DP124" s="32"/>
      <c r="DQ124" s="32"/>
      <c r="DR124" s="116"/>
      <c r="DS124" s="32"/>
      <c r="DT124" s="32"/>
      <c r="DU124" s="32"/>
      <c r="DV124" s="32"/>
      <c r="EG124"/>
      <c r="EH124"/>
      <c r="EL124" s="32"/>
      <c r="EM124" s="32"/>
      <c r="EN124" s="32"/>
      <c r="EO124" s="32"/>
    </row>
    <row r="125" spans="26:145">
      <c r="Z125" s="113"/>
      <c r="AA125" s="113"/>
      <c r="AB125" s="113"/>
      <c r="AC125" s="113"/>
      <c r="AD125" s="115"/>
      <c r="AE125" s="113"/>
      <c r="AF125" s="31"/>
      <c r="AG125" s="32"/>
      <c r="AH125" s="113"/>
      <c r="AI125" s="113"/>
      <c r="AJ125" s="113"/>
      <c r="AK125" s="116"/>
      <c r="AL125" s="116"/>
      <c r="AM125" s="113"/>
      <c r="AN125" s="118"/>
      <c r="AO125" s="113"/>
      <c r="AP125" s="113"/>
      <c r="AQ125" s="32"/>
      <c r="AR125" s="32"/>
      <c r="AS125" s="113"/>
      <c r="AT125" s="113"/>
      <c r="AU125" s="32"/>
      <c r="AV125" s="32"/>
      <c r="AW125" s="32"/>
      <c r="AX125" s="113"/>
      <c r="AY125" s="113"/>
      <c r="AZ125" s="113"/>
      <c r="BA125" s="116"/>
      <c r="BB125" s="32"/>
      <c r="BC125" s="32"/>
      <c r="BD125" s="32"/>
      <c r="BE125" s="32"/>
      <c r="BF125" s="32"/>
      <c r="BG125" s="116"/>
      <c r="BH125" s="116"/>
      <c r="BI125" s="32"/>
      <c r="BJ125" s="35"/>
      <c r="BK125" s="32"/>
      <c r="BL125" s="32"/>
      <c r="BM125" s="32"/>
      <c r="BN125" s="32"/>
      <c r="BO125" s="32"/>
      <c r="BP125" s="32"/>
      <c r="BQ125" s="32"/>
      <c r="BR125" s="32"/>
      <c r="BS125" s="32"/>
      <c r="BT125" s="32"/>
      <c r="BU125" s="32"/>
      <c r="BV125" s="32"/>
      <c r="BW125" s="113"/>
      <c r="BX125" s="32"/>
      <c r="BY125" s="32"/>
      <c r="BZ125" s="35"/>
      <c r="CA125" s="116"/>
      <c r="CB125" s="116"/>
      <c r="CC125" s="116"/>
      <c r="CD125" s="32"/>
      <c r="CE125" s="32"/>
      <c r="CF125" s="32"/>
      <c r="CG125" s="116"/>
      <c r="CH125" s="113"/>
      <c r="CI125" s="116"/>
      <c r="CJ125" s="113"/>
      <c r="CK125" s="32"/>
      <c r="CL125" s="32"/>
      <c r="CM125" s="32"/>
      <c r="CN125" s="113"/>
      <c r="CO125" s="32"/>
      <c r="CP125" s="32"/>
      <c r="CQ125" s="32"/>
      <c r="CR125" s="32"/>
      <c r="CS125" s="35"/>
      <c r="CT125" s="32"/>
      <c r="CU125" s="113"/>
      <c r="CV125" s="113"/>
      <c r="CW125" s="113"/>
      <c r="CX125" s="32"/>
      <c r="CY125" s="32"/>
      <c r="CZ125" s="32"/>
      <c r="DA125" s="32"/>
      <c r="DB125" s="32"/>
      <c r="DC125" s="116"/>
      <c r="DD125" s="32"/>
      <c r="DE125" s="32"/>
      <c r="DF125" s="32"/>
      <c r="DG125" s="35"/>
      <c r="DH125" s="113"/>
      <c r="DI125" s="116"/>
      <c r="DJ125" s="116"/>
      <c r="DK125" s="32"/>
      <c r="DL125" s="113"/>
      <c r="DM125" s="116"/>
      <c r="DN125" s="32"/>
      <c r="DO125" s="113"/>
      <c r="DP125" s="32"/>
      <c r="DQ125" s="32"/>
      <c r="DR125" s="116"/>
      <c r="DS125" s="32"/>
      <c r="DT125" s="32"/>
      <c r="DU125" s="32"/>
      <c r="DV125" s="32"/>
      <c r="EG125"/>
      <c r="EH125"/>
      <c r="EL125" s="32"/>
      <c r="EM125" s="32"/>
      <c r="EN125" s="32"/>
      <c r="EO125" s="32"/>
    </row>
    <row r="126" spans="26:145">
      <c r="Z126" s="113"/>
      <c r="AA126" s="113"/>
      <c r="AB126" s="113"/>
      <c r="AC126" s="113"/>
      <c r="AD126" s="115"/>
      <c r="AE126" s="113"/>
      <c r="AF126" s="31"/>
      <c r="AG126" s="32"/>
      <c r="AH126" s="113"/>
      <c r="AI126" s="113"/>
      <c r="AJ126" s="113"/>
      <c r="AK126" s="116"/>
      <c r="AL126" s="116"/>
      <c r="AM126" s="113"/>
      <c r="AN126" s="118"/>
      <c r="AO126" s="113"/>
      <c r="AP126" s="113"/>
      <c r="AQ126" s="32"/>
      <c r="AR126" s="32"/>
      <c r="AS126" s="113"/>
      <c r="AT126" s="113"/>
      <c r="AU126" s="32"/>
      <c r="AV126" s="32"/>
      <c r="AW126" s="32"/>
      <c r="AX126" s="113"/>
      <c r="AY126" s="113"/>
      <c r="AZ126" s="113"/>
      <c r="BA126" s="116"/>
      <c r="BB126" s="32"/>
      <c r="BC126" s="32"/>
      <c r="BD126" s="32"/>
      <c r="BE126" s="32"/>
      <c r="BF126" s="32"/>
      <c r="BG126" s="116"/>
      <c r="BH126" s="116"/>
      <c r="BI126" s="32"/>
      <c r="BJ126" s="35"/>
      <c r="BK126" s="32"/>
      <c r="BL126" s="32"/>
      <c r="BM126" s="32"/>
      <c r="BN126" s="32"/>
      <c r="BO126" s="32"/>
      <c r="BP126" s="32"/>
      <c r="BQ126" s="32"/>
      <c r="BR126" s="32"/>
      <c r="BS126" s="32"/>
      <c r="BT126" s="32"/>
      <c r="BU126" s="32"/>
      <c r="BV126" s="32"/>
      <c r="BW126" s="113"/>
      <c r="BX126" s="32"/>
      <c r="BY126" s="32"/>
      <c r="BZ126" s="35"/>
      <c r="CA126" s="116"/>
      <c r="CB126" s="116"/>
      <c r="CC126" s="116"/>
      <c r="CD126" s="32"/>
      <c r="CE126" s="32"/>
      <c r="CF126" s="32"/>
      <c r="CG126" s="116"/>
      <c r="CH126" s="113"/>
      <c r="CI126" s="116"/>
      <c r="CJ126" s="113"/>
      <c r="CK126" s="32"/>
      <c r="CL126" s="32"/>
      <c r="CM126" s="32"/>
      <c r="CN126" s="113"/>
      <c r="CO126" s="32"/>
      <c r="CP126" s="32"/>
      <c r="CQ126" s="32"/>
      <c r="CR126" s="32"/>
      <c r="CS126" s="35"/>
      <c r="CT126" s="32"/>
      <c r="CU126" s="113"/>
      <c r="CV126" s="113"/>
      <c r="CW126" s="113"/>
      <c r="CX126" s="32"/>
      <c r="CY126" s="32"/>
      <c r="CZ126" s="32"/>
      <c r="DA126" s="32"/>
      <c r="DB126" s="32"/>
      <c r="DC126" s="116"/>
      <c r="DD126" s="32"/>
      <c r="DE126" s="32"/>
      <c r="DF126" s="32"/>
      <c r="DG126" s="35"/>
      <c r="DH126" s="113"/>
      <c r="DI126" s="116"/>
      <c r="DJ126" s="116"/>
      <c r="DK126" s="32"/>
      <c r="DL126" s="113"/>
      <c r="DM126" s="116"/>
      <c r="DN126" s="32"/>
      <c r="DO126" s="113"/>
      <c r="DP126" s="32"/>
      <c r="DQ126" s="32"/>
      <c r="DR126" s="116"/>
      <c r="DS126" s="32"/>
      <c r="DT126" s="32"/>
      <c r="DU126" s="32"/>
      <c r="DV126" s="32"/>
      <c r="EG126"/>
      <c r="EH126"/>
      <c r="EL126" s="32"/>
      <c r="EM126" s="32"/>
      <c r="EN126" s="32"/>
      <c r="EO126" s="32"/>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2.xml><?xml version="1.0" encoding="utf-8"?>
<ds:datastoreItem xmlns:ds="http://schemas.openxmlformats.org/officeDocument/2006/customXml" ds:itemID="{36DA97BB-A4F3-4C1B-A03C-41D80DB08865}">
  <ds:schemaRefs>
    <ds:schemaRef ds:uri="http://purl.org/dc/elements/1.1/"/>
    <ds:schemaRef ds:uri="http://schemas.microsoft.com/office/2006/metadata/properties"/>
    <ds:schemaRef ds:uri="http://schemas.microsoft.com/office/2006/documentManagement/types"/>
    <ds:schemaRef ds:uri="http://purl.org/dc/terms/"/>
    <ds:schemaRef ds:uri="a924dc5e-578a-400d-93c7-9e5ef90ea5cb"/>
    <ds:schemaRef ds:uri="4f465a2f-14de-462f-8dd8-031e0a3718a5"/>
    <ds:schemaRef ds:uri="http://purl.org/dc/dcmitype/"/>
    <ds:schemaRef ds:uri="http://schemas.microsoft.com/office/infopath/2007/PartnerControls"/>
    <ds:schemaRef ds:uri="http://schemas.openxmlformats.org/package/2006/metadata/core-properties"/>
    <ds:schemaRef ds:uri="http://www.w3.org/XML/1998/namespace"/>
  </ds:schemaRefs>
</ds:datastoreItem>
</file>

<file path=customXml/itemProps3.xml><?xml version="1.0" encoding="utf-8"?>
<ds:datastoreItem xmlns:ds="http://schemas.openxmlformats.org/officeDocument/2006/customXml" ds:itemID="{F02CC8BB-CB19-4D6F-95EA-EF4B2EEFE86E}"/>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土壌ガス調査(1種)</vt:lpstr>
      <vt:lpstr>基準値マスタ_結果</vt:lpstr>
      <vt:lpstr>プロパティ</vt:lpstr>
      <vt:lpstr>マスタ</vt:lpstr>
      <vt:lpstr>選択肢</vt:lpstr>
      <vt:lpstr>'土壌ガス調査(1種)'!Print_Area</vt:lpstr>
      <vt:lpstr>'土壌ガス調査(1種)'!Print_Titles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2025-10-24T03:54:35Z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