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55B305B-C187-40EE-86C2-40390D5507DC}"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<sst xmlns="http://schemas.openxmlformats.org/spreadsheetml/2006/main" count="2126" uniqueCount="1176">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</sst>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c r="G8" s="108"/>
      <c r="H8" s="108"/>
      <c r="I8" s="108"/>
      <c r="J8" s="111"/>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13" t="str">
        <f>IF(G9="","",VLOOKUP(チェックボーリングの結果!G9,基準値マスタ!$A$2:$I$37,7,FALSE))</f>
        <v/>
      </c>
      <c r="I9" s="105"/>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13" t="str">
        <f>IF(G10="","",VLOOKUP(チェックボーリングの結果!G10,基準値マスタ!$A$2:$I$37,7,FALSE))</f>
        <v/>
      </c>
      <c r="I10" s="106"/>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13" t="str">
        <f>IF(G11="","",VLOOKUP(チェックボーリングの結果!G11,基準値マスタ!$A$2:$I$37,7,FALSE))</f>
        <v/>
      </c>
      <c r="I11" s="106"/>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13" t="str">
        <f>IF(G12="","",VLOOKUP(チェックボーリングの結果!G12,基準値マスタ!$A$2:$I$37,7,FALSE))</f>
        <v/>
      </c>
      <c r="I12" s="106"/>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13" t="str">
        <f>IF(G13="","",VLOOKUP(チェックボーリングの結果!G13,基準値マスタ!$A$2:$I$37,7,FALSE))</f>
        <v/>
      </c>
      <c r="I13" s="106"/>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13" t="str">
        <f>IF(G14="","",VLOOKUP(チェックボーリングの結果!G14,基準値マスタ!$A$2:$I$37,7,FALSE))</f>
        <v/>
      </c>
      <c r="I14" s="106"/>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13" t="str">
        <f>IF(G15="","",VLOOKUP(チェックボーリングの結果!G15,基準値マスタ!$A$2:$I$37,7,FALSE))</f>
        <v/>
      </c>
      <c r="I15" s="106"/>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13" t="str">
        <f>IF(G16="","",VLOOKUP(チェックボーリングの結果!G16,基準値マスタ!$A$2:$I$37,7,FALSE))</f>
        <v/>
      </c>
      <c r="I16" s="106"/>
      <c r="J16" s="9"/>
      <c r="K16" s="92"/>
      <c r="L16" s="89"/>
      <c r="M16" s="93"/>
      <c r="N16" s="94" t="s">
        <v>8</v>
      </c>
      <c r="O16" s="95" t="str">
        <f t="shared" si="1"/>
        <v>（複数入力）未入力</v>
      </c>
    </row>
    <row r="17" spans="2:19" s="96" customFormat="1" ht="21.6" customHeight="1">
      <c r="B17" s="90"/>
      <c r="C17" s="91">
        <f t="shared" si="0"/>
        <v>9</v>
      </c>
      <c r="D17" s="3"/>
      <c r="E17" s="5"/>
      <c r="F17" s="5"/>
      <c r="G17" s="79"/>
      <c r="H17" s="113" t="str">
        <f>IF(G17="","",VLOOKUP(チェックボーリングの結果!G17,基準値マスタ!$A$2:$I$37,7,FALSE))</f>
        <v/>
      </c>
      <c r="I17" s="106"/>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13" t="str">
        <f>IF(G18="","",VLOOKUP(チェックボーリングの結果!G18,基準値マスタ!$A$2:$I$37,7,FALSE))</f>
        <v/>
      </c>
      <c r="I18" s="106"/>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13" t="str">
        <f>IF(G19="","",VLOOKUP(チェックボーリングの結果!G19,基準値マスタ!$A$2:$I$37,7,FALSE))</f>
        <v/>
      </c>
      <c r="I19" s="106"/>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13" t="str">
        <f>IF(G20="","",VLOOKUP(チェックボーリングの結果!G20,基準値マスタ!$A$2:$I$37,7,FALSE))</f>
        <v/>
      </c>
      <c r="I20" s="106"/>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13" t="str">
        <f>IF(G21="","",VLOOKUP(チェックボーリングの結果!G21,基準値マスタ!$A$2:$I$37,7,FALSE))</f>
        <v/>
      </c>
      <c r="I21" s="106"/>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13" t="str">
        <f>IF(G22="","",VLOOKUP(チェックボーリングの結果!G22,基準値マスタ!$A$2:$I$37,7,FALSE))</f>
        <v/>
      </c>
      <c r="I22" s="106"/>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13" t="str">
        <f>IF(G23="","",VLOOKUP(チェックボーリングの結果!G23,基準値マスタ!$A$2:$I$37,7,FALSE))</f>
        <v/>
      </c>
      <c r="I23" s="106"/>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13" t="str">
        <f>IF(G24="","",VLOOKUP(チェックボーリングの結果!G24,基準値マスタ!$A$2:$I$37,7,FALSE))</f>
        <v/>
      </c>
      <c r="I24" s="106"/>
      <c r="J24" s="8"/>
      <c r="K24" s="92"/>
      <c r="L24" s="89"/>
      <c r="M24" s="93"/>
      <c r="N24" s="94" t="s">
        <v>8</v>
      </c>
      <c r="O24" s="95" t="str">
        <f t="shared" si="1"/>
        <v>（複数入力）未入力</v>
      </c>
    </row>
    <row r="25" spans="2:19" s="96" customFormat="1" ht="21.6" customHeight="1">
      <c r="B25" s="90"/>
      <c r="C25" s="91">
        <f t="shared" si="0"/>
        <v>17</v>
      </c>
      <c r="D25" s="3"/>
      <c r="E25" s="5"/>
      <c r="F25" s="5"/>
      <c r="G25" s="79"/>
      <c r="H25" s="113" t="str">
        <f>IF(G25="","",VLOOKUP(チェックボーリングの結果!G25,基準値マスタ!$A$2:$I$37,7,FALSE))</f>
        <v/>
      </c>
      <c r="I25" s="106"/>
      <c r="J25" s="8"/>
      <c r="K25" s="92"/>
      <c r="L25" s="89"/>
      <c r="M25" s="93"/>
      <c r="N25" s="94" t="s">
        <v>8</v>
      </c>
      <c r="O25" s="95" t="str">
        <f t="shared" si="1"/>
        <v>（複数入力）未入力</v>
      </c>
    </row>
    <row r="26" spans="2:19" s="96" customFormat="1" ht="21.6" customHeight="1">
      <c r="B26" s="90"/>
      <c r="C26" s="91">
        <f t="shared" si="0"/>
        <v>18</v>
      </c>
      <c r="D26" s="3"/>
      <c r="E26" s="5"/>
      <c r="F26" s="5"/>
      <c r="G26" s="79"/>
      <c r="H26" s="113" t="str">
        <f>IF(G26="","",VLOOKUP(チェックボーリングの結果!G26,基準値マスタ!$A$2:$I$37,7,FALSE))</f>
        <v/>
      </c>
      <c r="I26" s="106"/>
      <c r="J26" s="8"/>
      <c r="K26" s="92"/>
      <c r="L26" s="89"/>
      <c r="M26" s="93"/>
      <c r="N26" s="94" t="s">
        <v>8</v>
      </c>
      <c r="O26" s="95" t="str">
        <f t="shared" si="1"/>
        <v>（複数入力）未入力</v>
      </c>
    </row>
    <row r="27" spans="2:19" s="96" customFormat="1" ht="21.6" customHeight="1">
      <c r="B27" s="90"/>
      <c r="C27" s="91">
        <f t="shared" si="0"/>
        <v>19</v>
      </c>
      <c r="D27" s="3"/>
      <c r="E27" s="5"/>
      <c r="F27" s="5"/>
      <c r="G27" s="79"/>
      <c r="H27" s="113" t="str">
        <f>IF(G27="","",VLOOKUP(チェックボーリングの結果!G27,基準値マスタ!$A$2:$I$37,7,FALSE))</f>
        <v/>
      </c>
      <c r="I27" s="106"/>
      <c r="J27" s="8"/>
      <c r="K27" s="92"/>
      <c r="L27" s="89"/>
      <c r="M27" s="93"/>
      <c r="N27" s="94" t="s">
        <v>8</v>
      </c>
      <c r="O27" s="95" t="str">
        <f t="shared" si="1"/>
        <v>（複数入力）未入力</v>
      </c>
    </row>
    <row r="28" spans="2:19" s="96" customFormat="1" ht="21.6" customHeight="1">
      <c r="B28" s="90"/>
      <c r="C28" s="91">
        <f t="shared" si="0"/>
        <v>20</v>
      </c>
      <c r="D28" s="3"/>
      <c r="E28" s="5"/>
      <c r="F28" s="5"/>
      <c r="G28" s="79"/>
      <c r="H28" s="113" t="str">
        <f>IF(G28="","",VLOOKUP(チェックボーリングの結果!G28,基準値マスタ!$A$2:$I$37,7,FALSE))</f>
        <v/>
      </c>
      <c r="I28" s="106"/>
      <c r="J28" s="8"/>
      <c r="K28" s="92"/>
      <c r="L28" s="89"/>
      <c r="M28" s="93"/>
      <c r="N28" s="94" t="s">
        <v>8</v>
      </c>
      <c r="O28" s="95" t="str">
        <f t="shared" si="1"/>
        <v>（複数入力）未入力</v>
      </c>
    </row>
    <row r="29" spans="2:19" s="96" customFormat="1" ht="21.6" customHeight="1">
      <c r="B29" s="90"/>
      <c r="C29" s="91">
        <f t="shared" si="0"/>
        <v>21</v>
      </c>
      <c r="D29" s="3"/>
      <c r="E29" s="5"/>
      <c r="F29" s="5"/>
      <c r="G29" s="79"/>
      <c r="H29" s="113" t="str">
        <f>IF(G29="","",VLOOKUP(チェックボーリングの結果!G29,基準値マスタ!$A$2:$I$37,7,FALSE))</f>
        <v/>
      </c>
      <c r="I29" s="106"/>
      <c r="J29" s="8"/>
      <c r="K29" s="92"/>
      <c r="L29" s="89"/>
      <c r="M29" s="93"/>
      <c r="N29" s="94" t="s">
        <v>8</v>
      </c>
      <c r="O29" s="95" t="str">
        <f t="shared" si="1"/>
        <v>（複数入力）未入力</v>
      </c>
    </row>
    <row r="30" spans="2:19" s="96" customFormat="1" ht="21.6" customHeight="1">
      <c r="B30" s="90"/>
      <c r="C30" s="91">
        <f t="shared" si="0"/>
        <v>22</v>
      </c>
      <c r="D30" s="3"/>
      <c r="E30" s="5"/>
      <c r="F30" s="5"/>
      <c r="G30" s="79"/>
      <c r="H30" s="113" t="str">
        <f>IF(G30="","",VLOOKUP(チェックボーリングの結果!G30,基準値マスタ!$A$2:$I$37,7,FALSE))</f>
        <v/>
      </c>
      <c r="I30" s="106"/>
      <c r="J30" s="8"/>
      <c r="K30" s="92"/>
      <c r="L30" s="89"/>
      <c r="M30" s="93"/>
      <c r="N30" s="94" t="s">
        <v>8</v>
      </c>
      <c r="O30" s="95" t="str">
        <f t="shared" si="1"/>
        <v>（複数入力）未入力</v>
      </c>
    </row>
    <row r="31" spans="2:19" s="96" customFormat="1" ht="21.6" customHeight="1">
      <c r="B31" s="90"/>
      <c r="C31" s="91">
        <f t="shared" si="0"/>
        <v>23</v>
      </c>
      <c r="D31" s="3"/>
      <c r="E31" s="5"/>
      <c r="F31" s="5"/>
      <c r="G31" s="79"/>
      <c r="H31" s="113" t="str">
        <f>IF(G31="","",VLOOKUP(チェックボーリングの結果!G31,基準値マスタ!$A$2:$I$37,7,FALSE))</f>
        <v/>
      </c>
      <c r="I31" s="106"/>
      <c r="J31" s="8"/>
      <c r="K31" s="92"/>
      <c r="L31" s="89"/>
      <c r="M31" s="93"/>
      <c r="N31" s="94" t="s">
        <v>8</v>
      </c>
      <c r="O31" s="95" t="str">
        <f t="shared" si="1"/>
        <v>（複数入力）未入力</v>
      </c>
    </row>
    <row r="32" spans="2:19" s="96" customFormat="1" ht="21.6" customHeight="1">
      <c r="B32" s="90"/>
      <c r="C32" s="91">
        <f t="shared" si="0"/>
        <v>24</v>
      </c>
      <c r="D32" s="3"/>
      <c r="E32" s="5"/>
      <c r="F32" s="5"/>
      <c r="G32" s="79"/>
      <c r="H32" s="113" t="str">
        <f>IF(G32="","",VLOOKUP(チェックボーリングの結果!G32,基準値マスタ!$A$2:$I$37,7,FALSE))</f>
        <v/>
      </c>
      <c r="I32" s="106"/>
      <c r="J32" s="8"/>
      <c r="K32" s="92"/>
      <c r="L32" s="89"/>
      <c r="M32" s="93"/>
      <c r="N32" s="94" t="s">
        <v>8</v>
      </c>
      <c r="O32" s="95" t="str">
        <f t="shared" si="1"/>
        <v>（複数入力）未入力</v>
      </c>
    </row>
    <row r="33" spans="1:16" s="96" customFormat="1" ht="21.6" customHeight="1">
      <c r="B33" s="90"/>
      <c r="C33" s="91">
        <f t="shared" si="0"/>
        <v>25</v>
      </c>
      <c r="D33" s="3"/>
      <c r="E33" s="5"/>
      <c r="F33" s="5"/>
      <c r="G33" s="79"/>
      <c r="H33" s="113" t="str">
        <f>IF(G33="","",VLOOKUP(チェックボーリングの結果!G33,基準値マスタ!$A$2:$I$37,7,FALSE))</f>
        <v/>
      </c>
      <c r="I33" s="106"/>
      <c r="J33" s="8"/>
      <c r="K33" s="92"/>
      <c r="L33" s="89"/>
      <c r="M33" s="93"/>
      <c r="N33" s="94" t="s">
        <v>8</v>
      </c>
      <c r="O33" s="95" t="str">
        <f t="shared" si="1"/>
        <v>（複数入力）未入力</v>
      </c>
    </row>
    <row r="34" spans="1:16" s="96" customFormat="1" ht="21.6" customHeight="1">
      <c r="B34" s="90"/>
      <c r="C34" s="91">
        <f t="shared" si="0"/>
        <v>26</v>
      </c>
      <c r="D34" s="3"/>
      <c r="E34" s="5"/>
      <c r="F34" s="5"/>
      <c r="G34" s="79"/>
      <c r="H34" s="113" t="str">
        <f>IF(G34="","",VLOOKUP(チェックボーリングの結果!G34,基準値マスタ!$A$2:$I$37,7,FALSE))</f>
        <v/>
      </c>
      <c r="I34" s="106"/>
      <c r="J34" s="8"/>
      <c r="K34" s="92"/>
      <c r="L34" s="89"/>
      <c r="M34" s="93"/>
      <c r="N34" s="94" t="s">
        <v>8</v>
      </c>
      <c r="O34" s="95" t="str">
        <f t="shared" si="1"/>
        <v>（複数入力）未入力</v>
      </c>
    </row>
    <row r="35" spans="1:16" s="96" customFormat="1" ht="21.6" customHeight="1">
      <c r="B35" s="90"/>
      <c r="C35" s="91">
        <f t="shared" si="0"/>
        <v>27</v>
      </c>
      <c r="D35" s="3"/>
      <c r="E35" s="5"/>
      <c r="F35" s="5"/>
      <c r="G35" s="79"/>
      <c r="H35" s="113" t="str">
        <f>IF(G35="","",VLOOKUP(チェックボーリングの結果!G35,基準値マスタ!$A$2:$I$37,7,FALSE))</f>
        <v/>
      </c>
      <c r="I35" s="106"/>
      <c r="J35" s="8"/>
      <c r="K35" s="92"/>
      <c r="L35" s="89"/>
      <c r="M35" s="93"/>
      <c r="N35" s="94" t="s">
        <v>8</v>
      </c>
      <c r="O35" s="95" t="str">
        <f t="shared" si="1"/>
        <v>（複数入力）未入力</v>
      </c>
    </row>
    <row r="36" spans="1:16" s="96" customFormat="1" ht="21.6" customHeight="1">
      <c r="B36" s="90"/>
      <c r="C36" s="91">
        <f t="shared" si="0"/>
        <v>28</v>
      </c>
      <c r="D36" s="3"/>
      <c r="E36" s="5"/>
      <c r="F36" s="5"/>
      <c r="G36" s="79"/>
      <c r="H36" s="113" t="str">
        <f>IF(G36="","",VLOOKUP(チェックボーリングの結果!G36,基準値マスタ!$A$2:$I$37,7,FALSE))</f>
        <v/>
      </c>
      <c r="I36" s="106"/>
      <c r="J36" s="8"/>
      <c r="K36" s="92"/>
      <c r="L36" s="89"/>
      <c r="M36" s="93"/>
      <c r="N36" s="94" t="s">
        <v>8</v>
      </c>
      <c r="O36" s="95" t="str">
        <f t="shared" si="1"/>
        <v>（複数入力）未入力</v>
      </c>
    </row>
    <row r="37" spans="1:16" s="96" customFormat="1" ht="21.6" customHeight="1">
      <c r="B37" s="90"/>
      <c r="C37" s="91">
        <f t="shared" si="0"/>
        <v>29</v>
      </c>
      <c r="D37" s="3"/>
      <c r="E37" s="5"/>
      <c r="F37" s="5"/>
      <c r="G37" s="79"/>
      <c r="H37" s="113" t="str">
        <f>IF(G37="","",VLOOKUP(チェックボーリングの結果!G37,基準値マスタ!$A$2:$I$37,7,FALSE))</f>
        <v/>
      </c>
      <c r="I37" s="106"/>
      <c r="J37" s="8"/>
      <c r="K37" s="92"/>
      <c r="L37" s="89"/>
      <c r="M37" s="93"/>
      <c r="N37" s="94" t="s">
        <v>8</v>
      </c>
      <c r="O37" s="95" t="str">
        <f t="shared" si="1"/>
        <v>（複数入力）未入力</v>
      </c>
    </row>
    <row r="38" spans="1:16" s="96" customFormat="1" ht="21.6" customHeight="1">
      <c r="B38" s="90"/>
      <c r="C38" s="91">
        <f t="shared" si="0"/>
        <v>30</v>
      </c>
      <c r="D38" s="3"/>
      <c r="E38" s="5"/>
      <c r="F38" s="5"/>
      <c r="G38" s="79"/>
      <c r="H38" s="113" t="str">
        <f>IF(G38="","",VLOOKUP(チェックボーリングの結果!G38,基準値マスタ!$A$2:$I$37,7,FALSE))</f>
        <v/>
      </c>
      <c r="I38" s="106"/>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d3v6wbMxBYIPOw8p1ESMDxek+wb7q+sl4rGqOB1Masgh09HEMr3XxjdNUbS+i2NGk+uryhbysR4mPeDZQSJrA==" saltValue="9FcsmeHHLi4FT6Sfr+eAyQ=="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005689D9-B730-435D-B4F4-C8DE9C7A0227}"/>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2025-08-20T06:22:24Z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