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5FCB0B10-639E-4DF4-9765-122559CAF132}" xr6:coauthVersionLast="47" xr6:coauthVersionMax="47" xr10:uidLastSave="{00000000-0000-0000-0000-000000000000}"/>
  <bookViews>
    <workbookView xWindow="0" yWindow="-16320" windowWidth="29040" windowHeight="15720" tabRatio="740" xr2:uid="{00000000-000D-0000-FFFF-FFFF00000000}"/>
  </bookViews>
  <sheets>
    <sheet name="裏面_土壌汚染の除去(掘削除去)"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'裏面_土壌汚染の除去(掘削除去)'!$B$1:$J$13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<sst xmlns="http://schemas.openxmlformats.org/spreadsheetml/2006/main" count="1897" uniqueCount="1149">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</sst>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土壌汚染の除去（掘削除去）</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一　基準不適合土壌の掘削による除去</v>
      </c>
      <c r="C4" s="89"/>
      <c r="D4" s="89"/>
      <c r="E4" s="89"/>
      <c r="F4" s="89"/>
      <c r="G4" s="89"/>
      <c r="H4" s="89"/>
      <c r="I4" s="89"/>
      <c r="J4" s="90"/>
      <c r="L4" s="46" t="str">
        <f>$L$2&amp;1</f>
        <v>土壌汚染の除去（掘削除去）1</v>
      </c>
    </row>
    <row r="5" spans="2:15" ht="39.75" customHeight="1">
      <c r="B5" s="76" t="str">
        <f>IFERROR(VLOOKUP(L5,マスタ_裏面の表示内容!$A$2:$E$30,5,FALSE),"")</f>
        <v>　イ　土壌溶出量基準に適合しない汚染状態にある土地において、目標土壌溶出量を超える汚染状態にある土壌を掘削する範囲又は深さを変更した場合にあっては、変更後の範囲又は深さ</v>
      </c>
      <c r="C5" s="77"/>
      <c r="D5" s="77"/>
      <c r="E5" s="77"/>
      <c r="F5" s="77"/>
      <c r="G5" s="77"/>
      <c r="H5" s="77"/>
      <c r="I5" s="77"/>
      <c r="J5" s="78"/>
      <c r="L5" s="46" t="str">
        <f>$L$2&amp;2</f>
        <v>土壌汚染の除去（掘削除去）2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C7" s="77"/>
      <c r="D7" s="77"/>
      <c r="E7" s="77"/>
      <c r="F7" s="77"/>
      <c r="G7" s="77"/>
      <c r="H7" s="77"/>
      <c r="I7" s="77"/>
      <c r="J7" s="78"/>
      <c r="L7" s="46" t="str">
        <f>$L$2&amp;3</f>
        <v>土壌汚染の除去（掘削除去）3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C9" s="77"/>
      <c r="D9" s="77"/>
      <c r="E9" s="77"/>
      <c r="F9" s="77"/>
      <c r="G9" s="77"/>
      <c r="H9" s="77"/>
      <c r="I9" s="77"/>
      <c r="J9" s="78"/>
      <c r="L9" s="46" t="str">
        <f>$L$2&amp;4</f>
        <v>土壌汚染の除去（掘削除去）4</v>
      </c>
    </row>
    <row r="10" spans="2:15" ht="39.75" customHeight="1">
      <c r="B10" s="52"/>
      <c r="C10" s="53"/>
      <c r="D10" s="81"/>
      <c r="E10" s="81"/>
      <c r="F10" s="81"/>
      <c r="G10" s="81"/>
      <c r="H10" s="81"/>
      <c r="I10" s="81"/>
      <c r="J10" s="82"/>
      <c r="M10" s="54" t="s">
        <v>1</v>
      </c>
      <c r="N10" s="44" t="str">
        <f>IF(B9&lt;&gt;"",IF(D10="","（エラー）未入力","（正常）入力済み"),"")</f>
        <v>（エラー）未入力</v>
      </c>
      <c r="O10" s="1" t="s">
        <v>4</v>
      </c>
    </row>
    <row r="11" spans="2:15" ht="39.75" customHeight="1">
      <c r="B11" s="76" t="str">
        <f>IFERROR(VLOOKUP(L11,マスタ_裏面の表示内容!$A$2:$E$30,5,FALSE),"")</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C11" s="77"/>
      <c r="D11" s="77"/>
      <c r="E11" s="77"/>
      <c r="F11" s="77"/>
      <c r="G11" s="77"/>
      <c r="H11" s="77"/>
      <c r="I11" s="77"/>
      <c r="J11" s="78"/>
      <c r="L11" s="46" t="str">
        <f>$L$2&amp;5</f>
        <v>土壌汚染の除去（掘削除去）5</v>
      </c>
    </row>
    <row r="12" spans="2:15" ht="39.75" customHeight="1">
      <c r="B12" s="52"/>
      <c r="C12" s="53"/>
      <c r="D12" s="79"/>
      <c r="E12" s="79"/>
      <c r="F12" s="79"/>
      <c r="G12" s="79"/>
      <c r="H12" s="79"/>
      <c r="I12" s="79"/>
      <c r="J12" s="80"/>
      <c r="M12" s="54" t="s">
        <v>1</v>
      </c>
      <c r="N12" s="44" t="str">
        <f>IF(B11&lt;&gt;"",IF(D12="","（エラー）未入力","（正常）入力済み"),"")</f>
        <v>（エラー）未入力</v>
      </c>
      <c r="O12" s="1" t="s">
        <v>4</v>
      </c>
    </row>
    <row r="13" spans="2:15" ht="15" customHeight="1">
      <c r="B13" s="75" t="s">
        <v>5</v>
      </c>
      <c r="C13" s="75"/>
      <c r="D13" s="75"/>
      <c r="E13" s="75"/>
      <c r="F13" s="75"/>
      <c r="G13" s="75"/>
      <c r="H13" s="75"/>
      <c r="I13" s="75"/>
      <c r="J13" s="75"/>
    </row>
  </sheetData>
  <sheetProtection algorithmName="SHA-512" hashValue="Fcu7cWH6clAn4kSiwQ4aq04FhIjow6wK5uiE5VUEClMcltEzYRcOHDtz49zsPZuYwLX4DzUlO5mWiBLjt+grOw==" saltValue="Fy9sUfZY+ddn8WuDen8NOg=="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COUNTIF('裏面_土壌汚染の除去(掘削除去)'!N:N,"*（エラー）*")</f>
        <v>5</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'裏面_土壌汚染の除去(掘削除去)'!$F2&amp;""</f>
        <v>土壌汚染の除去（掘削除去）</v>
      </c>
      <c r="B8" s="66" t="str">
        <f>'裏面_土壌汚染の除去(掘削除去)'!$H3&amp;""</f>
        <v/>
      </c>
      <c r="C8" s="67" t="str">
        <f>'裏面_土壌汚染の除去(掘削除去)'!B4&amp;""</f>
        <v>一　基準不適合土壌の掘削による除去</v>
      </c>
      <c r="D8" s="66" t="str">
        <f>'裏面_土壌汚染の除去(掘削除去)'!$B5&amp;""</f>
        <v>　イ　土壌溶出量基準に適合しない汚染状態にある土地において、目標土壌溶出量を超える汚染状態にある土壌を掘削する範囲又は深さを変更した場合にあっては、変更後の範囲又は深さ</v>
      </c>
      <c r="E8" s="66" t="str">
        <f>'裏面_土壌汚染の除去(掘削除去)'!$D6&amp;""</f>
        <v/>
      </c>
      <c r="F8" s="66" t="str">
        <f>'裏面_土壌汚染の除去(掘削除去)'!$B7&amp;""</f>
        <v>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v>
      </c>
      <c r="G8" s="66" t="str">
        <f>'裏面_土壌汚染の除去(掘削除去)'!$D8&amp;""</f>
        <v/>
      </c>
      <c r="H8" s="66" t="str">
        <f>'裏面_土壌汚染の除去(掘削除去)'!$B9&amp;""</f>
        <v>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v>
      </c>
      <c r="I8" s="66" t="str">
        <f>'裏面_土壌汚染の除去(掘削除去)'!$D10&amp;""</f>
        <v/>
      </c>
      <c r="J8" s="66" t="str">
        <f>'裏面_土壌汚染の除去(掘削除去)'!$B11&amp;""</f>
        <v>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v>
      </c>
      <c r="K8" s="66" t="str">
        <f>'裏面_土壌汚染の除去(掘削除去)'!$D12&amp;""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587C8B-076E-4127-9CB7-A69B8EAF4934}"/>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u_t_yoshiki_10_ura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