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7A880E2D-A6BC-4154-BE43-D683FF4E60A8}" xr6:coauthVersionLast="47" xr6:coauthVersionMax="47" xr10:uidLastSave="{00000000-0000-0000-0000-000000000000}"/>
  <bookViews>
    <workbookView xWindow="0" yWindow="-16320" windowWidth="29040" windowHeight="1572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#REF!</definedName>
    <definedName name="汚染の拡散防止の方法の選択理由">#REF!</definedName>
    <definedName name="汚染土壌処理方法" localSheetId="4">#REF!</definedName>
    <definedName name="汚染土壌処理方法">#REF!</definedName>
    <definedName name="該当">#REF!</definedName>
    <definedName name="基準の種類" localSheetId="4">#REF!</definedName>
    <definedName name="基準の種類">#REF!</definedName>
    <definedName name="基準の種類・地下水" localSheetId="4">#REF!</definedName>
    <definedName name="基準の種類・地下水">#REF!</definedName>
    <definedName name="基準の種類・土壌" localSheetId="4">#REF!</definedName>
    <definedName name="基準の種類・土壌">#REF!</definedName>
    <definedName name="区域指定" localSheetId="4">#REF!</definedName>
    <definedName name="区域指定">#REF!</definedName>
    <definedName name="区市町村" localSheetId="4">#REF!</definedName>
    <definedName name="区市町村" localSheetId="3">#REF!</definedName>
    <definedName name="区市町村">#REF!</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#REF!</definedName>
    <definedName name="全部一部">#REF!</definedName>
    <definedName name="超過適合" localSheetId="4">#REF!</definedName>
    <definedName name="超過適合">#REF!</definedName>
    <definedName name="特定有害物質" localSheetId="4">#REF!</definedName>
    <definedName name="特定有害物質">#REF!</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L8" i="46"/>
  <c r="N8" i="46"/>
  <c r="O8" i="46"/>
  <c r="P8" i="46"/>
  <c r="R8" i="46"/>
  <c r="S8" i="46"/>
  <c r="T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P8" i="46"/>
  <c r="IQ8" i="46"/>
  <c r="IR8" i="46"/>
  <c r="IS8" i="46"/>
  <c r="IT8" i="46"/>
  <c r="IV8" i="46"/>
  <c r="IW8" i="46"/>
  <c r="IX8" i="46"/>
  <c r="IY8" i="46"/>
  <c r="AF114" i="38" l="1"/>
  <c r="AF106" i="38"/>
  <c r="AF107" i="38"/>
  <c r="AF99" i="38"/>
  <c r="AF100" i="38"/>
  <c r="AF77" i="38"/>
  <c r="AF78" i="38"/>
  <c r="AF105" i="38"/>
  <c r="AF98" i="38"/>
  <c r="AF76" i="38"/>
  <c r="AF75" i="38"/>
  <c r="AF74" i="38"/>
  <c r="AF73" i="38"/>
  <c r="AF72" i="38"/>
  <c r="AF53" i="38" l="1"/>
  <c r="AF52" i="38"/>
  <c r="AF45" i="38"/>
  <c r="AF44" i="38"/>
  <c r="AF37" i="38"/>
  <c r="AF36" i="38"/>
  <c r="AF30" i="38"/>
  <c r="AF29" i="38"/>
  <c r="AF20"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X105" i="38"/>
  <c r="AB104" i="38"/>
  <c r="Z103" i="38"/>
  <c r="X103" i="38"/>
  <c r="Z102" i="38"/>
  <c r="X102" i="38"/>
  <c r="Z101" i="38"/>
  <c r="X101" i="38"/>
  <c r="Z100" i="38"/>
  <c r="X100" i="38"/>
  <c r="Z99" i="38"/>
  <c r="X99" i="38"/>
  <c r="Z98" i="38"/>
  <c r="X98" i="38"/>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X76" i="38"/>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X51" i="38"/>
  <c r="AB50" i="38"/>
  <c r="U50" i="38" s="1"/>
  <c r="AF50" i="38" s="1"/>
  <c r="AB49" i="38"/>
  <c r="U49" i="38" s="1"/>
  <c r="AF49" i="38" s="1"/>
  <c r="AB48" i="38"/>
  <c r="U48" i="38" s="1"/>
  <c r="AF48" i="38" s="1"/>
  <c r="AB47" i="38"/>
  <c r="Z46" i="38"/>
  <c r="X46" i="38"/>
  <c r="AC45" i="38"/>
  <c r="Z45" i="38"/>
  <c r="X45" i="38"/>
  <c r="AC44" i="38"/>
  <c r="Z44" i="38"/>
  <c r="X44" i="38"/>
  <c r="AB43" i="38"/>
  <c r="Z42" i="38"/>
  <c r="X42" i="38"/>
  <c r="Z41" i="38"/>
  <c r="X41" i="38"/>
  <c r="Z40" i="38"/>
  <c r="X40" i="38"/>
  <c r="Z39" i="38"/>
  <c r="X39" i="38"/>
  <c r="Z38" i="38"/>
  <c r="X38" i="38"/>
  <c r="Z37" i="38"/>
  <c r="X37" i="38"/>
  <c r="Z36" i="38"/>
  <c r="X36" i="38"/>
  <c r="Z35" i="38"/>
  <c r="X35" i="38"/>
  <c r="AB34" i="38"/>
  <c r="Z33" i="38"/>
  <c r="X33" i="38"/>
  <c r="Z32" i="38"/>
  <c r="X32" i="38"/>
  <c r="Z31" i="38"/>
  <c r="X31" i="38"/>
  <c r="Z30" i="38"/>
  <c r="X30" i="38"/>
  <c r="Z29" i="38"/>
  <c r="X29" i="38"/>
  <c r="Z28" i="38"/>
  <c r="X28" i="38"/>
  <c r="AB27" i="38"/>
  <c r="Z26" i="38"/>
  <c r="X26" i="38"/>
  <c r="Z25" i="38"/>
  <c r="X25" i="38"/>
  <c r="Z24" i="38"/>
  <c r="X24" i="38"/>
  <c r="Z23" i="38"/>
  <c r="X23" i="38"/>
  <c r="Z22" i="38"/>
  <c r="X22" i="38"/>
  <c r="Z21" i="38"/>
  <c r="AF21" i="38" s="1"/>
  <c r="X21" i="38"/>
  <c r="Z20" i="38"/>
  <c r="X20" i="38"/>
  <c r="Z19" i="38"/>
  <c r="X19" i="38"/>
  <c r="AB17" i="38"/>
  <c r="AB16" i="38"/>
  <c r="AB15" i="38"/>
  <c r="AB14" i="38"/>
  <c r="AB13" i="38"/>
  <c r="AB12" i="38"/>
  <c r="U12" i="38" s="1"/>
  <c r="U8" i="46" s="1"/>
  <c r="AB11" i="38"/>
  <c r="AB10" i="38"/>
  <c r="AB9" i="38"/>
  <c r="U8" i="38" s="1"/>
  <c r="K8" i="46" s="1"/>
  <c r="AB8" i="38"/>
  <c r="AB7" i="38"/>
  <c r="AB6" i="38"/>
  <c r="U6" i="38" s="1"/>
  <c r="E8" i="46" s="1"/>
  <c r="DS8" i="46" l="1"/>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U19" i="38"/>
  <c r="U105" i="38"/>
  <c r="U98" i="38"/>
  <c r="U76" i="38"/>
  <c r="U28" i="38"/>
  <c r="AF28" i="38" s="1"/>
  <c r="U51" i="38"/>
  <c r="AF51" i="38" l="1"/>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<sst xmlns="http://schemas.openxmlformats.org/spreadsheetml/2006/main" count="3248" uniqueCount="1617">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</sst>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Red]\-0\ "/>
    <numFmt numFmtId="178" formatCode="yyyy\-mm\-dd"/>
    <numFmt numFmtId="179" formatCode="0.00_ "/>
    <numFmt numFmtId="180" formatCode="#,##0.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8"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79" fontId="0" fillId="0" borderId="0" xfId="0" applyNumberFormat="1">
      <alignment vertical="center"/>
    </xf>
    <xf numFmtId="179" fontId="0" fillId="0" borderId="24" xfId="0" applyNumberFormat="1" applyBorder="1" applyAlignment="1">
      <alignment horizontal="center" vertical="center"/>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177" fontId="19" fillId="34" borderId="29" xfId="49" applyNumberFormat="1" applyFont="1" applyFill="1" applyBorder="1" applyAlignment="1" applyProtection="1">
      <alignment horizontal="righ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180" fontId="19" fillId="34" borderId="38" xfId="49" applyNumberFormat="1" applyFont="1" applyFill="1" applyBorder="1" applyAlignment="1" applyProtection="1">
      <alignment horizontal="right" vertical="center"/>
      <protection locked="0"/>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21" fillId="0" borderId="23" xfId="48" applyFont="1" applyBorder="1" applyAlignment="1">
      <alignment horizontal="left" vertical="top" wrapText="1"/>
    </xf>
    <xf numFmtId="0" fontId="21" fillId="0" borderId="30" xfId="48" applyFont="1" applyBorder="1" applyAlignment="1">
      <alignment horizontal="left" vertical="top" wrapText="1"/>
    </xf>
    <xf numFmtId="180"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19" fillId="0" borderId="27" xfId="48" applyFont="1" applyBorder="1" applyAlignment="1">
      <alignment horizontal="left" vertical="top" wrapText="1"/>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0" borderId="29" xfId="45" applyFont="1" applyBorder="1" applyAlignment="1">
      <alignment vertical="center" wrapText="1"/>
    </xf>
    <xf numFmtId="0" fontId="21" fillId="0" borderId="37" xfId="45" applyFont="1" applyBorder="1" applyAlignment="1">
      <alignment vertical="center" wrapText="1"/>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19" fillId="33" borderId="27" xfId="48" applyFont="1" applyFill="1" applyBorder="1" applyAlignment="1" applyProtection="1">
      <alignment horizontal="left" vertical="top"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21" fillId="0" borderId="33" xfId="45" applyFont="1" applyBorder="1" applyAlignment="1">
      <alignment vertical="center" wrapText="1"/>
    </xf>
    <xf numFmtId="0" fontId="21" fillId="0" borderId="31" xfId="45" applyFont="1" applyBorder="1" applyAlignment="1">
      <alignment vertical="center" wrapText="1"/>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19" fillId="36" borderId="27" xfId="48" applyFont="1" applyFill="1" applyBorder="1" applyAlignment="1">
      <alignment horizontal="center" vertical="top"/>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42" xfId="48" applyFont="1" applyBorder="1">
      <alignment vertical="center"/>
    </xf>
    <xf numFmtId="0" fontId="19" fillId="0" borderId="29" xfId="48" applyFont="1" applyBorder="1">
      <alignment vertical="center"/>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5"/>
  <cols>
    <col min="1" max="1" width="2.59765625" style="57" customWidth="1"/>
    <col min="2" max="2" width="20.59765625" style="57" customWidth="1"/>
    <col min="3" max="5" width="4.5" style="57" customWidth="1"/>
    <col min="6" max="6" width="4.59765625" style="57" customWidth="1"/>
    <col min="7" max="7" width="10.59765625" style="57" customWidth="1"/>
    <col min="8" max="8" width="7.09765625" style="57" customWidth="1"/>
    <col min="9" max="9" width="4.5" style="57" customWidth="1"/>
    <col min="10" max="10" width="10.59765625" style="57" customWidth="1"/>
    <col min="11" max="11" width="5.5" style="57" customWidth="1"/>
    <col min="12" max="14" width="4.5" style="57" customWidth="1"/>
    <col min="15" max="15" width="4.59765625" style="57" customWidth="1"/>
    <col min="16" max="16" width="10.59765625" style="57" customWidth="1"/>
    <col min="17" max="17" width="7.09765625" style="57" customWidth="1"/>
    <col min="18" max="18" width="4.5" style="57" customWidth="1"/>
    <col min="19" max="19" width="10.59765625" style="57" customWidth="1"/>
    <col min="20" max="20" width="5.5" style="57" customWidth="1"/>
    <col min="21" max="21" width="6.09765625" style="57" bestFit="1" customWidth="1"/>
    <col min="22" max="22" width="25.59765625" style="59" customWidth="1"/>
    <col min="23" max="23" width="2.59765625" style="60" customWidth="1"/>
    <col min="24" max="29" width="7.09765625" style="60" hidden="1" customWidth="1"/>
    <col min="30" max="30" width="2.59765625" style="60" customWidth="1"/>
    <col min="31" max="31" width="9" style="60"/>
    <col min="32" max="32" width="30.59765625" style="68" customWidth="1"/>
    <col min="33" max="33" width="114.59765625" style="60" customWidth="1"/>
    <col min="34" max="34" width="9" style="60"/>
    <col min="35" max="39" width="0" style="60" hidden="1" customWidth="1"/>
    <col min="40" max="16384" width="9" style="60"/>
  </cols>
  <sheetData>
    <row r="1" spans="2:39" ht="15" customHeight="1">
      <c r="B1" s="58" t="s">
        <v>77</v>
      </c>
      <c r="X1" s="60" t="s">
        <v>78</v>
      </c>
      <c r="AE1" s="173" t="s">
        <v>5</v>
      </c>
      <c r="AF1" s="173"/>
      <c r="AI1" s="62" t="s">
        <v>79</v>
      </c>
    </row>
    <row r="2" spans="2:39" ht="16.2">
      <c r="B2" s="58" t="s">
        <v>80</v>
      </c>
      <c r="AE2" s="61"/>
      <c r="AF2" s="61"/>
      <c r="AI2" s="62" t="s">
        <v>81</v>
      </c>
      <c r="AJ2" s="62" t="s">
        <v>82</v>
      </c>
      <c r="AK2" s="62" t="s">
        <v>83</v>
      </c>
      <c r="AL2" s="62" t="s">
        <v>84</v>
      </c>
      <c r="AM2" s="62"/>
    </row>
    <row r="3" spans="2:39" ht="16.2">
      <c r="B3" s="63" t="s">
        <v>85</v>
      </c>
      <c r="AE3" s="61"/>
      <c r="AF3" s="64"/>
      <c r="AI3" s="65" t="s">
        <v>86</v>
      </c>
      <c r="AJ3" s="65" t="s">
        <v>87</v>
      </c>
      <c r="AK3" s="65" t="s">
        <v>88</v>
      </c>
      <c r="AL3" s="65" t="s">
        <v>89</v>
      </c>
      <c r="AM3" s="65"/>
    </row>
    <row r="4" spans="2:39" ht="14.1" customHeight="1">
      <c r="X4" s="174" t="s">
        <v>90</v>
      </c>
      <c r="Y4" s="174"/>
      <c r="Z4" s="174" t="s">
        <v>91</v>
      </c>
      <c r="AA4" s="174"/>
      <c r="AB4" s="174" t="s">
        <v>92</v>
      </c>
      <c r="AC4" s="174"/>
      <c r="AE4" s="61" t="s">
        <v>0</v>
      </c>
      <c r="AF4" s="64" t="s">
        <v>1</v>
      </c>
      <c r="AI4" s="65" t="s">
        <v>93</v>
      </c>
      <c r="AJ4" s="65" t="s">
        <v>94</v>
      </c>
      <c r="AK4" s="65" t="s">
        <v>95</v>
      </c>
      <c r="AL4" s="65" t="s">
        <v>96</v>
      </c>
      <c r="AM4" s="65"/>
    </row>
    <row r="5" spans="2:39" ht="28.8">
      <c r="B5" s="66"/>
      <c r="C5" s="175" t="s">
        <v>97</v>
      </c>
      <c r="D5" s="176"/>
      <c r="E5" s="176"/>
      <c r="F5" s="176"/>
      <c r="G5" s="176"/>
      <c r="H5" s="176"/>
      <c r="I5" s="176"/>
      <c r="J5" s="176"/>
      <c r="K5" s="177"/>
      <c r="L5" s="175" t="s">
        <v>98</v>
      </c>
      <c r="M5" s="176"/>
      <c r="N5" s="176"/>
      <c r="O5" s="176"/>
      <c r="P5" s="176"/>
      <c r="Q5" s="176"/>
      <c r="R5" s="176"/>
      <c r="S5" s="176"/>
      <c r="T5" s="177"/>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167"/>
      <c r="F6" s="167"/>
      <c r="G6" s="167"/>
      <c r="H6" s="167"/>
      <c r="I6" s="71"/>
      <c r="J6" s="71"/>
      <c r="K6" s="72"/>
      <c r="L6" s="70" t="s">
        <v>105</v>
      </c>
      <c r="M6" s="71"/>
      <c r="N6" s="167"/>
      <c r="O6" s="167"/>
      <c r="P6" s="167"/>
      <c r="Q6" s="167"/>
      <c r="R6" s="71"/>
      <c r="S6" s="71"/>
      <c r="T6" s="72"/>
      <c r="U6" s="168" t="str">
        <f>IF(COUNTIF(AB6:AB7,FALSE)&lt;1,"無","有")</f>
        <v>無</v>
      </c>
      <c r="V6" s="170"/>
      <c r="W6" s="74"/>
      <c r="X6" s="74"/>
      <c r="Y6" s="74"/>
      <c r="Z6" s="74"/>
      <c r="AA6" s="74"/>
      <c r="AB6" s="74" t="b">
        <f t="shared" ref="AB6:AB12" si="0">IF(E6=N6,TRUE,FALSE)</f>
        <v>1</v>
      </c>
      <c r="AC6" s="74"/>
      <c r="AE6" s="75" t="s">
        <v>4</v>
      </c>
      <c r="AF6" s="76" t="str">
        <f>IF(U6="有",IF(V6="","（エラー）未記入","（正常）記入済み"),"記入不要")</f>
        <v>記入不要</v>
      </c>
      <c r="AG6" s="60" t="s">
        <v>1446</v>
      </c>
      <c r="AI6" s="65" t="s">
        <v>106</v>
      </c>
      <c r="AJ6" s="65"/>
      <c r="AK6" s="65"/>
      <c r="AL6" s="65"/>
      <c r="AM6" s="65"/>
    </row>
    <row r="7" spans="2:39" ht="24" customHeight="1">
      <c r="B7" s="77"/>
      <c r="C7" s="78" t="s">
        <v>107</v>
      </c>
      <c r="D7" s="79"/>
      <c r="E7" s="172"/>
      <c r="F7" s="172"/>
      <c r="G7" s="172"/>
      <c r="H7" s="172"/>
      <c r="I7" s="79" t="s">
        <v>108</v>
      </c>
      <c r="J7" s="79"/>
      <c r="K7" s="80"/>
      <c r="L7" s="78" t="s">
        <v>107</v>
      </c>
      <c r="M7" s="79"/>
      <c r="N7" s="172"/>
      <c r="O7" s="172"/>
      <c r="P7" s="172"/>
      <c r="Q7" s="172"/>
      <c r="R7" s="79" t="s">
        <v>108</v>
      </c>
      <c r="S7" s="79"/>
      <c r="T7" s="80"/>
      <c r="U7" s="169"/>
      <c r="V7" s="171"/>
      <c r="W7" s="74"/>
      <c r="X7" s="74"/>
      <c r="Y7" s="74"/>
      <c r="Z7" s="74"/>
      <c r="AA7" s="74"/>
      <c r="AB7" s="74" t="b">
        <f t="shared" si="0"/>
        <v>1</v>
      </c>
      <c r="AC7" s="74"/>
      <c r="AI7" s="65" t="s">
        <v>109</v>
      </c>
      <c r="AJ7" s="65"/>
      <c r="AK7" s="65"/>
      <c r="AL7" s="65"/>
      <c r="AM7" s="65"/>
    </row>
    <row r="8" spans="2:39" ht="24" customHeight="1">
      <c r="B8" s="190" t="s">
        <v>110</v>
      </c>
      <c r="C8" s="81" t="s">
        <v>105</v>
      </c>
      <c r="D8" s="82"/>
      <c r="E8" s="167"/>
      <c r="F8" s="167"/>
      <c r="G8" s="167"/>
      <c r="H8" s="167"/>
      <c r="I8" s="71"/>
      <c r="J8" s="71"/>
      <c r="K8" s="72"/>
      <c r="L8" s="81" t="s">
        <v>105</v>
      </c>
      <c r="M8" s="82"/>
      <c r="N8" s="167"/>
      <c r="O8" s="167"/>
      <c r="P8" s="167"/>
      <c r="Q8" s="167"/>
      <c r="R8" s="71"/>
      <c r="S8" s="71"/>
      <c r="T8" s="72"/>
      <c r="U8" s="168" t="str">
        <f>IF(COUNTIF(AB8:AB9,FALSE)&lt;1,"無","有")</f>
        <v>無</v>
      </c>
      <c r="V8" s="170"/>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191"/>
      <c r="C9" s="85" t="s">
        <v>113</v>
      </c>
      <c r="D9" s="86"/>
      <c r="E9" s="172"/>
      <c r="F9" s="172"/>
      <c r="G9" s="172"/>
      <c r="H9" s="172"/>
      <c r="I9" s="79" t="s">
        <v>108</v>
      </c>
      <c r="J9" s="79"/>
      <c r="K9" s="80"/>
      <c r="L9" s="85" t="s">
        <v>113</v>
      </c>
      <c r="M9" s="86"/>
      <c r="N9" s="172"/>
      <c r="O9" s="172"/>
      <c r="P9" s="172"/>
      <c r="Q9" s="172"/>
      <c r="R9" s="79" t="s">
        <v>108</v>
      </c>
      <c r="S9" s="79"/>
      <c r="T9" s="80"/>
      <c r="U9" s="169"/>
      <c r="V9" s="171"/>
      <c r="W9" s="74"/>
      <c r="X9" s="74"/>
      <c r="Y9" s="74"/>
      <c r="Z9" s="74"/>
      <c r="AA9" s="74"/>
      <c r="AB9" s="74" t="b">
        <f t="shared" si="0"/>
        <v>1</v>
      </c>
      <c r="AC9" s="74"/>
      <c r="AE9" s="84"/>
      <c r="AG9" s="84"/>
      <c r="AI9" s="65" t="s">
        <v>114</v>
      </c>
      <c r="AJ9" s="65"/>
      <c r="AK9" s="65"/>
      <c r="AL9" s="65"/>
      <c r="AM9" s="65"/>
    </row>
    <row r="10" spans="2:39" ht="30" customHeight="1">
      <c r="B10" s="193" t="s">
        <v>115</v>
      </c>
      <c r="C10" s="81" t="s">
        <v>105</v>
      </c>
      <c r="D10" s="82"/>
      <c r="E10" s="167"/>
      <c r="F10" s="167"/>
      <c r="G10" s="167"/>
      <c r="H10" s="167"/>
      <c r="I10" s="71"/>
      <c r="J10" s="71"/>
      <c r="K10" s="72"/>
      <c r="L10" s="81" t="s">
        <v>105</v>
      </c>
      <c r="M10" s="82"/>
      <c r="N10" s="167"/>
      <c r="O10" s="167"/>
      <c r="P10" s="167"/>
      <c r="Q10" s="167"/>
      <c r="R10" s="71"/>
      <c r="S10" s="71"/>
      <c r="T10" s="72"/>
      <c r="U10" s="168" t="str">
        <f>IF(COUNTIF(AB10:AB11,FALSE)&lt;1,"無","有")</f>
        <v>無</v>
      </c>
      <c r="V10" s="170"/>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194"/>
      <c r="C11" s="85" t="s">
        <v>113</v>
      </c>
      <c r="D11" s="86"/>
      <c r="E11" s="172"/>
      <c r="F11" s="172"/>
      <c r="G11" s="172"/>
      <c r="H11" s="172"/>
      <c r="I11" s="79" t="s">
        <v>108</v>
      </c>
      <c r="J11" s="79"/>
      <c r="K11" s="80"/>
      <c r="L11" s="85" t="s">
        <v>113</v>
      </c>
      <c r="M11" s="86"/>
      <c r="N11" s="172"/>
      <c r="O11" s="172"/>
      <c r="P11" s="172"/>
      <c r="Q11" s="172"/>
      <c r="R11" s="79" t="s">
        <v>108</v>
      </c>
      <c r="S11" s="79"/>
      <c r="T11" s="80"/>
      <c r="U11" s="169"/>
      <c r="V11" s="171"/>
      <c r="W11" s="74"/>
      <c r="X11" s="74"/>
      <c r="Y11" s="74"/>
      <c r="Z11" s="74"/>
      <c r="AA11" s="74"/>
      <c r="AB11" s="74" t="b">
        <f t="shared" si="0"/>
        <v>1</v>
      </c>
      <c r="AC11" s="74"/>
      <c r="AG11" s="84"/>
      <c r="AI11" s="65" t="s">
        <v>118</v>
      </c>
      <c r="AJ11" s="65"/>
      <c r="AK11" s="65"/>
      <c r="AL11" s="65"/>
      <c r="AM11" s="65"/>
    </row>
    <row r="12" spans="2:39" ht="24" customHeight="1">
      <c r="B12" s="69" t="s">
        <v>1168</v>
      </c>
      <c r="C12" s="70" t="s">
        <v>1169</v>
      </c>
      <c r="D12" s="71"/>
      <c r="E12" s="192"/>
      <c r="F12" s="192"/>
      <c r="G12" s="192"/>
      <c r="H12" s="192"/>
      <c r="I12" s="71" t="s">
        <v>119</v>
      </c>
      <c r="J12" s="71"/>
      <c r="K12" s="71"/>
      <c r="L12" s="70" t="s">
        <v>1169</v>
      </c>
      <c r="M12" s="71"/>
      <c r="N12" s="192"/>
      <c r="O12" s="192"/>
      <c r="P12" s="192"/>
      <c r="Q12" s="19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178"/>
      <c r="D13" s="179"/>
      <c r="E13" s="179"/>
      <c r="F13" s="179"/>
      <c r="G13" s="179"/>
      <c r="H13" s="180"/>
      <c r="I13" s="180"/>
      <c r="J13" s="180"/>
      <c r="K13" s="181"/>
      <c r="L13" s="178"/>
      <c r="M13" s="179"/>
      <c r="N13" s="179"/>
      <c r="O13" s="179"/>
      <c r="P13" s="179"/>
      <c r="Q13" s="180"/>
      <c r="R13" s="180"/>
      <c r="S13" s="180"/>
      <c r="T13" s="181"/>
      <c r="U13" s="197"/>
      <c r="V13" s="182"/>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185"/>
      <c r="D14" s="186"/>
      <c r="E14" s="186"/>
      <c r="F14" s="186"/>
      <c r="G14" s="186"/>
      <c r="H14" s="187"/>
      <c r="I14" s="188"/>
      <c r="J14" s="188"/>
      <c r="K14" s="189"/>
      <c r="L14" s="185"/>
      <c r="M14" s="186"/>
      <c r="N14" s="186"/>
      <c r="O14" s="186"/>
      <c r="P14" s="186"/>
      <c r="Q14" s="195"/>
      <c r="R14" s="195"/>
      <c r="S14" s="195"/>
      <c r="T14" s="196"/>
      <c r="U14" s="198"/>
      <c r="V14" s="183"/>
      <c r="W14" s="74"/>
      <c r="X14" s="74"/>
      <c r="Y14" s="74"/>
      <c r="Z14" s="74"/>
      <c r="AA14" s="74"/>
      <c r="AB14" s="74" t="b">
        <f>IF(C14&amp;H14=L14&amp;Q14,TRUE,FALSE)</f>
        <v>1</v>
      </c>
      <c r="AC14" s="74"/>
      <c r="AI14" s="65" t="s">
        <v>124</v>
      </c>
      <c r="AJ14" s="65"/>
      <c r="AK14" s="65"/>
      <c r="AL14" s="65"/>
      <c r="AM14" s="65"/>
    </row>
    <row r="15" spans="2:39" ht="24" customHeight="1">
      <c r="B15" s="77"/>
      <c r="C15" s="185"/>
      <c r="D15" s="186"/>
      <c r="E15" s="186"/>
      <c r="F15" s="186"/>
      <c r="G15" s="186"/>
      <c r="H15" s="187"/>
      <c r="I15" s="188"/>
      <c r="J15" s="188"/>
      <c r="K15" s="189"/>
      <c r="L15" s="185"/>
      <c r="M15" s="186"/>
      <c r="N15" s="186"/>
      <c r="O15" s="186"/>
      <c r="P15" s="186"/>
      <c r="Q15" s="195"/>
      <c r="R15" s="195"/>
      <c r="S15" s="195"/>
      <c r="T15" s="196"/>
      <c r="U15" s="198"/>
      <c r="V15" s="183"/>
      <c r="W15" s="74"/>
      <c r="X15" s="74"/>
      <c r="Y15" s="74"/>
      <c r="Z15" s="74"/>
      <c r="AA15" s="74"/>
      <c r="AB15" s="74" t="b">
        <f>IF(C15&amp;H15=L15&amp;Q15,TRUE,FALSE)</f>
        <v>1</v>
      </c>
      <c r="AC15" s="74"/>
      <c r="AI15" s="65" t="s">
        <v>125</v>
      </c>
      <c r="AJ15" s="65"/>
      <c r="AK15" s="65"/>
      <c r="AL15" s="65"/>
      <c r="AM15" s="65"/>
    </row>
    <row r="16" spans="2:39" ht="24" customHeight="1">
      <c r="B16" s="77"/>
      <c r="C16" s="185"/>
      <c r="D16" s="186"/>
      <c r="E16" s="186"/>
      <c r="F16" s="186"/>
      <c r="G16" s="186"/>
      <c r="H16" s="187"/>
      <c r="I16" s="188"/>
      <c r="J16" s="188"/>
      <c r="K16" s="189"/>
      <c r="L16" s="185"/>
      <c r="M16" s="186"/>
      <c r="N16" s="186"/>
      <c r="O16" s="186"/>
      <c r="P16" s="186"/>
      <c r="Q16" s="195"/>
      <c r="R16" s="195"/>
      <c r="S16" s="195"/>
      <c r="T16" s="196"/>
      <c r="U16" s="198"/>
      <c r="V16" s="183"/>
      <c r="W16" s="74"/>
      <c r="X16" s="74"/>
      <c r="Y16" s="74"/>
      <c r="Z16" s="74"/>
      <c r="AA16" s="74"/>
      <c r="AB16" s="74" t="b">
        <f>IF(C16&amp;H16=L16&amp;Q16,TRUE,FALSE)</f>
        <v>1</v>
      </c>
      <c r="AC16" s="74"/>
      <c r="AI16" s="65" t="s">
        <v>126</v>
      </c>
      <c r="AJ16" s="65"/>
      <c r="AK16" s="65"/>
      <c r="AL16" s="65"/>
      <c r="AM16" s="65"/>
    </row>
    <row r="17" spans="2:39" ht="24" customHeight="1">
      <c r="B17" s="77"/>
      <c r="C17" s="185"/>
      <c r="D17" s="186"/>
      <c r="E17" s="186"/>
      <c r="F17" s="186"/>
      <c r="G17" s="186"/>
      <c r="H17" s="187"/>
      <c r="I17" s="188"/>
      <c r="J17" s="188"/>
      <c r="K17" s="189"/>
      <c r="L17" s="185"/>
      <c r="M17" s="186"/>
      <c r="N17" s="186"/>
      <c r="O17" s="186"/>
      <c r="P17" s="186"/>
      <c r="Q17" s="195"/>
      <c r="R17" s="195"/>
      <c r="S17" s="195"/>
      <c r="T17" s="196"/>
      <c r="U17" s="198"/>
      <c r="V17" s="183"/>
      <c r="W17" s="74"/>
      <c r="X17" s="74"/>
      <c r="Y17" s="74"/>
      <c r="Z17" s="74"/>
      <c r="AA17" s="74"/>
      <c r="AB17" s="74" t="b">
        <f>IF(C17&amp;H17=L17&amp;Q17,TRUE,FALSE)</f>
        <v>1</v>
      </c>
      <c r="AC17" s="74"/>
      <c r="AI17" s="65" t="s">
        <v>127</v>
      </c>
      <c r="AJ17" s="65"/>
      <c r="AK17" s="65"/>
      <c r="AL17" s="65"/>
      <c r="AM17" s="65"/>
    </row>
    <row r="18" spans="2:39" ht="24" customHeight="1">
      <c r="B18" s="89"/>
      <c r="C18" s="200" t="s">
        <v>128</v>
      </c>
      <c r="D18" s="201"/>
      <c r="E18" s="202"/>
      <c r="F18" s="202"/>
      <c r="G18" s="202"/>
      <c r="H18" s="202"/>
      <c r="I18" s="202"/>
      <c r="J18" s="202"/>
      <c r="K18" s="203"/>
      <c r="L18" s="200" t="s">
        <v>128</v>
      </c>
      <c r="M18" s="201"/>
      <c r="N18" s="202"/>
      <c r="O18" s="202"/>
      <c r="P18" s="202"/>
      <c r="Q18" s="202"/>
      <c r="R18" s="202"/>
      <c r="S18" s="202"/>
      <c r="T18" s="203"/>
      <c r="U18" s="199"/>
      <c r="V18" s="184"/>
      <c r="W18" s="74"/>
      <c r="X18" s="74"/>
      <c r="Y18" s="74"/>
      <c r="Z18" s="74"/>
      <c r="AA18" s="74"/>
      <c r="AB18" s="74"/>
      <c r="AC18" s="74"/>
      <c r="AI18" s="65" t="s">
        <v>129</v>
      </c>
      <c r="AJ18" s="65"/>
      <c r="AK18" s="65"/>
      <c r="AL18" s="65"/>
      <c r="AM18" s="65"/>
    </row>
    <row r="19" spans="2:39" ht="30" customHeight="1">
      <c r="B19" s="204" t="s">
        <v>130</v>
      </c>
      <c r="C19" s="207"/>
      <c r="D19" s="208"/>
      <c r="E19" s="209" t="s">
        <v>131</v>
      </c>
      <c r="F19" s="209"/>
      <c r="G19" s="209"/>
      <c r="H19" s="209"/>
      <c r="I19" s="209"/>
      <c r="J19" s="209"/>
      <c r="K19" s="210"/>
      <c r="L19" s="207"/>
      <c r="M19" s="208"/>
      <c r="N19" s="209" t="s">
        <v>131</v>
      </c>
      <c r="O19" s="209"/>
      <c r="P19" s="209"/>
      <c r="Q19" s="209"/>
      <c r="R19" s="209"/>
      <c r="S19" s="209"/>
      <c r="T19" s="210"/>
      <c r="U19" s="215" t="str">
        <f>IF(COUNTIF(AB19:AB27,FALSE)&lt;1,"無","有")</f>
        <v>無</v>
      </c>
      <c r="V19" s="170"/>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205"/>
      <c r="C20" s="211"/>
      <c r="D20" s="212"/>
      <c r="E20" s="213" t="s">
        <v>133</v>
      </c>
      <c r="F20" s="213"/>
      <c r="G20" s="213"/>
      <c r="H20" s="213"/>
      <c r="I20" s="213"/>
      <c r="J20" s="213"/>
      <c r="K20" s="214"/>
      <c r="L20" s="211"/>
      <c r="M20" s="212"/>
      <c r="N20" s="213" t="s">
        <v>133</v>
      </c>
      <c r="O20" s="213"/>
      <c r="P20" s="213"/>
      <c r="Q20" s="213"/>
      <c r="R20" s="213"/>
      <c r="S20" s="213"/>
      <c r="T20" s="214"/>
      <c r="U20" s="216"/>
      <c r="V20" s="171"/>
      <c r="W20" s="74"/>
      <c r="X20" s="74" t="b">
        <f>IF(C20="●",TRUE,FALSE)</f>
        <v>0</v>
      </c>
      <c r="Y20" s="74"/>
      <c r="Z20" s="74" t="b">
        <f>IF(L20="●",TRUE,FALSE)</f>
        <v>0</v>
      </c>
      <c r="AA20" s="74"/>
      <c r="AB20" s="74" t="b">
        <f>IF(X20=Z20,TRUE,FALSE)</f>
        <v>1</v>
      </c>
      <c r="AC20" s="74"/>
      <c r="AE20" s="154" t="s">
        <v>4</v>
      </c>
      <c r="AF20" s="155" t="str">
        <f>IF(COUNTIF(X19:X26,"TRUE")&gt;0,"（正常）選択済み","（エラー）計画内容未選択")</f>
        <v>（エラー）計画内容未選択</v>
      </c>
      <c r="AI20" s="65" t="s">
        <v>134</v>
      </c>
      <c r="AJ20" s="65"/>
      <c r="AK20" s="65"/>
      <c r="AL20" s="65"/>
      <c r="AM20" s="65"/>
    </row>
    <row r="21" spans="2:39" ht="97.35" customHeight="1">
      <c r="B21" s="205"/>
      <c r="C21" s="211"/>
      <c r="D21" s="212"/>
      <c r="E21" s="213" t="s">
        <v>135</v>
      </c>
      <c r="F21" s="213"/>
      <c r="G21" s="213"/>
      <c r="H21" s="213"/>
      <c r="I21" s="213"/>
      <c r="J21" s="213"/>
      <c r="K21" s="214"/>
      <c r="L21" s="211"/>
      <c r="M21" s="212"/>
      <c r="N21" s="213" t="s">
        <v>136</v>
      </c>
      <c r="O21" s="213"/>
      <c r="P21" s="213"/>
      <c r="Q21" s="213"/>
      <c r="R21" s="213"/>
      <c r="S21" s="213"/>
      <c r="T21" s="214"/>
      <c r="U21" s="216"/>
      <c r="V21" s="171"/>
      <c r="W21" s="74"/>
      <c r="X21" s="74" t="b">
        <f>IF(C21="●",TRUE,FALSE)</f>
        <v>0</v>
      </c>
      <c r="Y21" s="74"/>
      <c r="Z21" s="74" t="b">
        <f>IF(L21="●",TRUE,FALSE)</f>
        <v>0</v>
      </c>
      <c r="AA21" s="74"/>
      <c r="AB21" s="74" t="b">
        <f>IF(X21=Z21,TRUE,FALSE)</f>
        <v>1</v>
      </c>
      <c r="AC21" s="74"/>
      <c r="AE21" s="154" t="s">
        <v>4</v>
      </c>
      <c r="AF21" s="155" t="str">
        <f>IF(COUNTIF(Z19:Z26,"TRUE")&gt;0,"（正常）選択済み","（エラー）実施内容未選択")</f>
        <v>（エラー）実施内容未選択</v>
      </c>
      <c r="AI21" s="65" t="s">
        <v>137</v>
      </c>
      <c r="AJ21" s="65"/>
      <c r="AK21" s="65"/>
      <c r="AL21" s="65"/>
      <c r="AM21" s="65"/>
    </row>
    <row r="22" spans="2:39" ht="161.55000000000001" customHeight="1">
      <c r="B22" s="205"/>
      <c r="C22" s="211"/>
      <c r="D22" s="212"/>
      <c r="E22" s="213" t="s">
        <v>138</v>
      </c>
      <c r="F22" s="213"/>
      <c r="G22" s="213"/>
      <c r="H22" s="213"/>
      <c r="I22" s="213"/>
      <c r="J22" s="213"/>
      <c r="K22" s="214"/>
      <c r="L22" s="211"/>
      <c r="M22" s="212"/>
      <c r="N22" s="213" t="s">
        <v>139</v>
      </c>
      <c r="O22" s="213"/>
      <c r="P22" s="213"/>
      <c r="Q22" s="213"/>
      <c r="R22" s="213"/>
      <c r="S22" s="213"/>
      <c r="T22" s="214"/>
      <c r="U22" s="216"/>
      <c r="V22" s="171"/>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205"/>
      <c r="C23" s="211"/>
      <c r="D23" s="212"/>
      <c r="E23" s="213" t="s">
        <v>141</v>
      </c>
      <c r="F23" s="213"/>
      <c r="G23" s="213"/>
      <c r="H23" s="213"/>
      <c r="I23" s="213"/>
      <c r="J23" s="213"/>
      <c r="K23" s="214"/>
      <c r="L23" s="211"/>
      <c r="M23" s="212"/>
      <c r="N23" s="213" t="s">
        <v>142</v>
      </c>
      <c r="O23" s="213"/>
      <c r="P23" s="213"/>
      <c r="Q23" s="213"/>
      <c r="R23" s="213"/>
      <c r="S23" s="213"/>
      <c r="T23" s="214"/>
      <c r="U23" s="216"/>
      <c r="V23" s="171"/>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205"/>
      <c r="C24" s="211"/>
      <c r="D24" s="212"/>
      <c r="E24" s="213" t="s">
        <v>144</v>
      </c>
      <c r="F24" s="213"/>
      <c r="G24" s="213"/>
      <c r="H24" s="213"/>
      <c r="I24" s="213"/>
      <c r="J24" s="213"/>
      <c r="K24" s="214"/>
      <c r="L24" s="211"/>
      <c r="M24" s="212"/>
      <c r="N24" s="213" t="s">
        <v>145</v>
      </c>
      <c r="O24" s="213"/>
      <c r="P24" s="213"/>
      <c r="Q24" s="213"/>
      <c r="R24" s="213"/>
      <c r="S24" s="213"/>
      <c r="T24" s="214"/>
      <c r="U24" s="216"/>
      <c r="V24" s="171"/>
      <c r="W24" s="74"/>
      <c r="X24" s="74" t="b">
        <f>IF(D24="●",TRUE,FALSE)</f>
        <v>0</v>
      </c>
      <c r="Y24" s="74"/>
      <c r="Z24" s="74" t="b">
        <f>IF(M24="●",TRUE,FALSE)</f>
        <v>0</v>
      </c>
      <c r="AA24" s="74"/>
      <c r="AB24" s="74" t="b">
        <f t="shared" si="1"/>
        <v>1</v>
      </c>
      <c r="AC24" s="74"/>
      <c r="AI24" s="65" t="s">
        <v>146</v>
      </c>
      <c r="AJ24" s="65"/>
      <c r="AK24" s="65"/>
      <c r="AL24" s="65"/>
      <c r="AM24" s="65"/>
    </row>
    <row r="25" spans="2:39" ht="46.35" customHeight="1">
      <c r="B25" s="205"/>
      <c r="C25" s="211"/>
      <c r="D25" s="212"/>
      <c r="E25" s="213" t="s">
        <v>147</v>
      </c>
      <c r="F25" s="213"/>
      <c r="G25" s="213"/>
      <c r="H25" s="213"/>
      <c r="I25" s="213"/>
      <c r="J25" s="213"/>
      <c r="K25" s="214"/>
      <c r="L25" s="211"/>
      <c r="M25" s="212"/>
      <c r="N25" s="213" t="s">
        <v>148</v>
      </c>
      <c r="O25" s="213"/>
      <c r="P25" s="213"/>
      <c r="Q25" s="213"/>
      <c r="R25" s="213"/>
      <c r="S25" s="213"/>
      <c r="T25" s="214"/>
      <c r="U25" s="216"/>
      <c r="V25" s="171"/>
      <c r="W25" s="74"/>
      <c r="X25" s="74" t="b">
        <f>IF(D25="●",TRUE,FALSE)</f>
        <v>0</v>
      </c>
      <c r="Y25" s="74"/>
      <c r="Z25" s="74" t="b">
        <f>IF(M25="●",TRUE,FALSE)</f>
        <v>0</v>
      </c>
      <c r="AA25" s="74"/>
      <c r="AB25" s="74" t="b">
        <f t="shared" si="1"/>
        <v>1</v>
      </c>
      <c r="AC25" s="74"/>
      <c r="AI25" s="65" t="s">
        <v>149</v>
      </c>
      <c r="AJ25" s="65"/>
      <c r="AK25" s="65"/>
      <c r="AL25" s="65"/>
      <c r="AM25" s="65"/>
    </row>
    <row r="26" spans="2:39" ht="24" customHeight="1">
      <c r="B26" s="205"/>
      <c r="C26" s="219"/>
      <c r="D26" s="220"/>
      <c r="E26" s="221" t="s">
        <v>150</v>
      </c>
      <c r="F26" s="221"/>
      <c r="G26" s="221"/>
      <c r="H26" s="221"/>
      <c r="I26" s="221"/>
      <c r="J26" s="221"/>
      <c r="K26" s="222"/>
      <c r="L26" s="219"/>
      <c r="M26" s="220"/>
      <c r="N26" s="221" t="s">
        <v>150</v>
      </c>
      <c r="O26" s="221"/>
      <c r="P26" s="221"/>
      <c r="Q26" s="221"/>
      <c r="R26" s="221"/>
      <c r="S26" s="221"/>
      <c r="T26" s="222"/>
      <c r="U26" s="216"/>
      <c r="V26" s="171"/>
      <c r="W26" s="74"/>
      <c r="X26" s="74" t="b">
        <f>IF(C26="●",TRUE,FALSE)</f>
        <v>0</v>
      </c>
      <c r="Y26" s="74"/>
      <c r="Z26" s="74" t="b">
        <f>IF(L26="●",TRUE,FALSE)</f>
        <v>0</v>
      </c>
      <c r="AA26" s="74"/>
      <c r="AB26" s="74" t="b">
        <f>IF(X26=Z26,TRUE,FALSE)</f>
        <v>1</v>
      </c>
      <c r="AC26" s="74"/>
    </row>
    <row r="27" spans="2:39" ht="24" customHeight="1">
      <c r="B27" s="206"/>
      <c r="C27" s="223" t="s">
        <v>128</v>
      </c>
      <c r="D27" s="224"/>
      <c r="E27" s="202"/>
      <c r="F27" s="202"/>
      <c r="G27" s="202"/>
      <c r="H27" s="202"/>
      <c r="I27" s="202"/>
      <c r="J27" s="202"/>
      <c r="K27" s="203"/>
      <c r="L27" s="223" t="s">
        <v>128</v>
      </c>
      <c r="M27" s="224"/>
      <c r="N27" s="202"/>
      <c r="O27" s="202"/>
      <c r="P27" s="202"/>
      <c r="Q27" s="202"/>
      <c r="R27" s="202"/>
      <c r="S27" s="202"/>
      <c r="T27" s="203"/>
      <c r="U27" s="217"/>
      <c r="V27" s="218"/>
      <c r="W27" s="74"/>
      <c r="X27" s="74"/>
      <c r="Y27" s="74"/>
      <c r="Z27" s="74"/>
      <c r="AA27" s="74"/>
      <c r="AB27" s="74" t="b">
        <f>IF(E27=N27,TRUE,FALSE)</f>
        <v>1</v>
      </c>
      <c r="AC27" s="74"/>
    </row>
    <row r="28" spans="2:39" ht="58.35" customHeight="1">
      <c r="B28" s="69" t="s">
        <v>151</v>
      </c>
      <c r="C28" s="9"/>
      <c r="D28" s="209" t="s">
        <v>152</v>
      </c>
      <c r="E28" s="209"/>
      <c r="F28" s="209"/>
      <c r="G28" s="209"/>
      <c r="H28" s="209"/>
      <c r="I28" s="209"/>
      <c r="J28" s="209"/>
      <c r="K28" s="210"/>
      <c r="L28" s="9"/>
      <c r="M28" s="209" t="s">
        <v>153</v>
      </c>
      <c r="N28" s="209"/>
      <c r="O28" s="209"/>
      <c r="P28" s="209"/>
      <c r="Q28" s="209"/>
      <c r="R28" s="209"/>
      <c r="S28" s="209"/>
      <c r="T28" s="210"/>
      <c r="U28" s="168" t="str">
        <f>IF(COUNTIF(AB28:AB34,FALSE)&lt;1,"無","有")</f>
        <v>無</v>
      </c>
      <c r="V28" s="170"/>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13" t="s">
        <v>154</v>
      </c>
      <c r="E29" s="213"/>
      <c r="F29" s="213"/>
      <c r="G29" s="213"/>
      <c r="H29" s="213"/>
      <c r="I29" s="213"/>
      <c r="J29" s="213"/>
      <c r="K29" s="214"/>
      <c r="L29" s="10"/>
      <c r="M29" s="213" t="s">
        <v>154</v>
      </c>
      <c r="N29" s="213"/>
      <c r="O29" s="213"/>
      <c r="P29" s="213"/>
      <c r="Q29" s="213"/>
      <c r="R29" s="213"/>
      <c r="S29" s="213"/>
      <c r="T29" s="214"/>
      <c r="U29" s="169"/>
      <c r="V29" s="171"/>
      <c r="W29" s="74"/>
      <c r="X29" s="74" t="b">
        <f t="shared" si="2"/>
        <v>0</v>
      </c>
      <c r="Y29" s="74"/>
      <c r="Z29" s="74" t="b">
        <f t="shared" si="3"/>
        <v>0</v>
      </c>
      <c r="AA29" s="74"/>
      <c r="AB29" s="74" t="b">
        <f t="shared" si="4"/>
        <v>1</v>
      </c>
      <c r="AC29" s="74"/>
      <c r="AE29" s="154" t="s">
        <v>4</v>
      </c>
      <c r="AF29" s="155" t="str">
        <f>IF(COUNTIF(X28:X33,"TRUE")&gt;0,"（正常）選択済み","（エラー）計画内容未選択")</f>
        <v>（エラー）計画内容未選択</v>
      </c>
    </row>
    <row r="30" spans="2:39" ht="30" customHeight="1">
      <c r="B30" s="77"/>
      <c r="C30" s="10"/>
      <c r="D30" s="213" t="s">
        <v>155</v>
      </c>
      <c r="E30" s="213"/>
      <c r="F30" s="213"/>
      <c r="G30" s="213"/>
      <c r="H30" s="213"/>
      <c r="I30" s="213"/>
      <c r="J30" s="213"/>
      <c r="K30" s="214"/>
      <c r="L30" s="10"/>
      <c r="M30" s="213" t="s">
        <v>156</v>
      </c>
      <c r="N30" s="213"/>
      <c r="O30" s="213"/>
      <c r="P30" s="213"/>
      <c r="Q30" s="213"/>
      <c r="R30" s="213"/>
      <c r="S30" s="213"/>
      <c r="T30" s="214"/>
      <c r="U30" s="169"/>
      <c r="V30" s="171"/>
      <c r="W30" s="74"/>
      <c r="X30" s="74" t="b">
        <f t="shared" si="2"/>
        <v>0</v>
      </c>
      <c r="Y30" s="74"/>
      <c r="Z30" s="74" t="b">
        <f t="shared" si="3"/>
        <v>0</v>
      </c>
      <c r="AA30" s="74"/>
      <c r="AB30" s="74" t="b">
        <f t="shared" si="4"/>
        <v>1</v>
      </c>
      <c r="AC30" s="74"/>
      <c r="AE30" s="154" t="s">
        <v>4</v>
      </c>
      <c r="AF30" s="155" t="str">
        <f>IF(COUNTIF(Z28:Z33,"TRUE")&gt;0,"（正常）選択済み","（エラー）実施内容未選択")</f>
        <v>（エラー）実施内容未選択</v>
      </c>
    </row>
    <row r="31" spans="2:39" ht="42" customHeight="1">
      <c r="B31" s="77"/>
      <c r="C31" s="10"/>
      <c r="D31" s="213" t="s">
        <v>157</v>
      </c>
      <c r="E31" s="213"/>
      <c r="F31" s="213"/>
      <c r="G31" s="213"/>
      <c r="H31" s="213"/>
      <c r="I31" s="213"/>
      <c r="J31" s="213"/>
      <c r="K31" s="214"/>
      <c r="L31" s="10"/>
      <c r="M31" s="213" t="s">
        <v>157</v>
      </c>
      <c r="N31" s="213"/>
      <c r="O31" s="213"/>
      <c r="P31" s="213"/>
      <c r="Q31" s="213"/>
      <c r="R31" s="213"/>
      <c r="S31" s="213"/>
      <c r="T31" s="214"/>
      <c r="U31" s="169"/>
      <c r="V31" s="171"/>
      <c r="W31" s="74"/>
      <c r="X31" s="74" t="b">
        <f t="shared" si="2"/>
        <v>0</v>
      </c>
      <c r="Y31" s="74"/>
      <c r="Z31" s="74" t="b">
        <f t="shared" si="3"/>
        <v>0</v>
      </c>
      <c r="AA31" s="74"/>
      <c r="AB31" s="74" t="b">
        <f t="shared" si="4"/>
        <v>1</v>
      </c>
      <c r="AC31" s="74"/>
    </row>
    <row r="32" spans="2:39" ht="24" customHeight="1">
      <c r="B32" s="77"/>
      <c r="C32" s="10"/>
      <c r="D32" s="213" t="s">
        <v>158</v>
      </c>
      <c r="E32" s="213"/>
      <c r="F32" s="213"/>
      <c r="G32" s="213"/>
      <c r="H32" s="213"/>
      <c r="I32" s="213"/>
      <c r="J32" s="213"/>
      <c r="K32" s="214"/>
      <c r="L32" s="10"/>
      <c r="M32" s="213" t="s">
        <v>159</v>
      </c>
      <c r="N32" s="213"/>
      <c r="O32" s="213"/>
      <c r="P32" s="213"/>
      <c r="Q32" s="213"/>
      <c r="R32" s="213"/>
      <c r="S32" s="213"/>
      <c r="T32" s="214"/>
      <c r="U32" s="169"/>
      <c r="V32" s="171"/>
      <c r="W32" s="74"/>
      <c r="X32" s="74" t="b">
        <f t="shared" si="2"/>
        <v>0</v>
      </c>
      <c r="Y32" s="74"/>
      <c r="Z32" s="74" t="b">
        <f t="shared" si="3"/>
        <v>0</v>
      </c>
      <c r="AA32" s="74"/>
      <c r="AB32" s="74" t="b">
        <f t="shared" si="4"/>
        <v>1</v>
      </c>
      <c r="AC32" s="74"/>
    </row>
    <row r="33" spans="2:32" ht="24" customHeight="1">
      <c r="B33" s="77"/>
      <c r="C33" s="11"/>
      <c r="D33" s="221" t="s">
        <v>150</v>
      </c>
      <c r="E33" s="221"/>
      <c r="F33" s="221"/>
      <c r="G33" s="221"/>
      <c r="H33" s="221"/>
      <c r="I33" s="221"/>
      <c r="J33" s="221"/>
      <c r="K33" s="222"/>
      <c r="L33" s="11"/>
      <c r="M33" s="221" t="s">
        <v>150</v>
      </c>
      <c r="N33" s="221"/>
      <c r="O33" s="221"/>
      <c r="P33" s="221"/>
      <c r="Q33" s="221"/>
      <c r="R33" s="221"/>
      <c r="S33" s="221"/>
      <c r="T33" s="222"/>
      <c r="U33" s="169"/>
      <c r="V33" s="171"/>
      <c r="W33" s="74"/>
      <c r="X33" s="74" t="b">
        <f t="shared" si="2"/>
        <v>0</v>
      </c>
      <c r="Y33" s="74"/>
      <c r="Z33" s="74" t="b">
        <f t="shared" si="3"/>
        <v>0</v>
      </c>
      <c r="AA33" s="74"/>
      <c r="AB33" s="74" t="b">
        <f t="shared" si="4"/>
        <v>1</v>
      </c>
      <c r="AC33" s="74"/>
    </row>
    <row r="34" spans="2:32" ht="24" customHeight="1">
      <c r="B34" s="89"/>
      <c r="C34" s="223" t="s">
        <v>128</v>
      </c>
      <c r="D34" s="224"/>
      <c r="E34" s="202"/>
      <c r="F34" s="202"/>
      <c r="G34" s="202"/>
      <c r="H34" s="202"/>
      <c r="I34" s="202"/>
      <c r="J34" s="202"/>
      <c r="K34" s="203"/>
      <c r="L34" s="223" t="s">
        <v>128</v>
      </c>
      <c r="M34" s="224"/>
      <c r="N34" s="202"/>
      <c r="O34" s="202"/>
      <c r="P34" s="202"/>
      <c r="Q34" s="202"/>
      <c r="R34" s="202"/>
      <c r="S34" s="202"/>
      <c r="T34" s="203"/>
      <c r="U34" s="225"/>
      <c r="V34" s="218"/>
      <c r="W34" s="74"/>
      <c r="X34" s="74"/>
      <c r="Y34" s="74"/>
      <c r="Z34" s="74"/>
      <c r="AA34" s="74"/>
      <c r="AB34" s="74" t="b">
        <f>IF(E34=N34,TRUE,FALSE)</f>
        <v>1</v>
      </c>
      <c r="AC34" s="74"/>
    </row>
    <row r="35" spans="2:32" ht="24" customHeight="1">
      <c r="B35" s="69" t="s">
        <v>160</v>
      </c>
      <c r="C35" s="9"/>
      <c r="D35" s="229" t="s">
        <v>161</v>
      </c>
      <c r="E35" s="229"/>
      <c r="F35" s="229"/>
      <c r="G35" s="229"/>
      <c r="H35" s="229"/>
      <c r="I35" s="229"/>
      <c r="J35" s="229"/>
      <c r="K35" s="72"/>
      <c r="L35" s="9"/>
      <c r="M35" s="229" t="s">
        <v>161</v>
      </c>
      <c r="N35" s="229"/>
      <c r="O35" s="229"/>
      <c r="P35" s="229"/>
      <c r="Q35" s="229"/>
      <c r="R35" s="229"/>
      <c r="S35" s="229"/>
      <c r="T35" s="72"/>
      <c r="U35" s="169" t="str">
        <f>IF(COUNTIF(AB35:AB43,FALSE)&lt;1,"無","有")</f>
        <v>無</v>
      </c>
      <c r="V35" s="171"/>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26" t="s">
        <v>1437</v>
      </c>
      <c r="E36" s="226"/>
      <c r="F36" s="226"/>
      <c r="G36" s="226"/>
      <c r="H36" s="226"/>
      <c r="I36" s="226"/>
      <c r="J36" s="226"/>
      <c r="K36" s="227"/>
      <c r="L36" s="10"/>
      <c r="M36" s="226" t="s">
        <v>1437</v>
      </c>
      <c r="N36" s="226"/>
      <c r="O36" s="226"/>
      <c r="P36" s="226"/>
      <c r="Q36" s="226"/>
      <c r="R36" s="226"/>
      <c r="S36" s="226"/>
      <c r="T36" s="227"/>
      <c r="U36" s="169"/>
      <c r="V36" s="171"/>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（エラー）計画内容未選択</v>
      </c>
    </row>
    <row r="37" spans="2:32" ht="24" customHeight="1">
      <c r="B37" s="77"/>
      <c r="C37" s="10"/>
      <c r="D37" s="228" t="s">
        <v>162</v>
      </c>
      <c r="E37" s="228"/>
      <c r="F37" s="228"/>
      <c r="G37" s="228"/>
      <c r="H37" s="228"/>
      <c r="I37" s="228"/>
      <c r="J37" s="228"/>
      <c r="K37" s="91"/>
      <c r="L37" s="10"/>
      <c r="M37" s="228" t="s">
        <v>162</v>
      </c>
      <c r="N37" s="228"/>
      <c r="O37" s="228"/>
      <c r="P37" s="228"/>
      <c r="Q37" s="228"/>
      <c r="R37" s="228"/>
      <c r="S37" s="228"/>
      <c r="T37" s="91"/>
      <c r="U37" s="169"/>
      <c r="V37" s="171"/>
      <c r="W37" s="74"/>
      <c r="X37" s="74" t="b">
        <f t="shared" si="5"/>
        <v>0</v>
      </c>
      <c r="Y37" s="74"/>
      <c r="Z37" s="74" t="b">
        <f t="shared" si="6"/>
        <v>0</v>
      </c>
      <c r="AA37" s="74"/>
      <c r="AB37" s="74" t="b">
        <f t="shared" si="7"/>
        <v>1</v>
      </c>
      <c r="AC37" s="74"/>
      <c r="AE37" s="154" t="s">
        <v>4</v>
      </c>
      <c r="AF37" s="155" t="str">
        <f>IF(COUNTIF(Z35:Z42,"TRUE")&gt;0,"（正常）選択済み","（エラー）実施内容未選択")</f>
        <v>（エラー）実施内容未選択</v>
      </c>
    </row>
    <row r="38" spans="2:32" ht="24" customHeight="1">
      <c r="B38" s="77"/>
      <c r="C38" s="10"/>
      <c r="D38" s="228" t="s">
        <v>163</v>
      </c>
      <c r="E38" s="228"/>
      <c r="F38" s="228"/>
      <c r="G38" s="228"/>
      <c r="H38" s="228"/>
      <c r="I38" s="228"/>
      <c r="J38" s="228"/>
      <c r="K38" s="91"/>
      <c r="L38" s="10"/>
      <c r="M38" s="228" t="s">
        <v>163</v>
      </c>
      <c r="N38" s="228"/>
      <c r="O38" s="228"/>
      <c r="P38" s="228"/>
      <c r="Q38" s="228"/>
      <c r="R38" s="228"/>
      <c r="S38" s="228"/>
      <c r="T38" s="91"/>
      <c r="U38" s="169"/>
      <c r="V38" s="171"/>
      <c r="W38" s="74"/>
      <c r="X38" s="74" t="b">
        <f t="shared" si="5"/>
        <v>0</v>
      </c>
      <c r="Y38" s="74"/>
      <c r="Z38" s="74" t="b">
        <f t="shared" si="6"/>
        <v>0</v>
      </c>
      <c r="AA38" s="74"/>
      <c r="AB38" s="74" t="b">
        <f t="shared" si="7"/>
        <v>1</v>
      </c>
      <c r="AC38" s="74"/>
    </row>
    <row r="39" spans="2:32" ht="24" customHeight="1">
      <c r="B39" s="77"/>
      <c r="C39" s="10"/>
      <c r="D39" s="228" t="s">
        <v>164</v>
      </c>
      <c r="E39" s="228"/>
      <c r="F39" s="228"/>
      <c r="G39" s="228"/>
      <c r="H39" s="228"/>
      <c r="I39" s="228"/>
      <c r="J39" s="228"/>
      <c r="K39" s="91"/>
      <c r="L39" s="10"/>
      <c r="M39" s="228" t="s">
        <v>164</v>
      </c>
      <c r="N39" s="228"/>
      <c r="O39" s="228"/>
      <c r="P39" s="228"/>
      <c r="Q39" s="228"/>
      <c r="R39" s="228"/>
      <c r="S39" s="228"/>
      <c r="T39" s="91"/>
      <c r="U39" s="169"/>
      <c r="V39" s="171"/>
      <c r="W39" s="74"/>
      <c r="X39" s="74" t="b">
        <f t="shared" si="5"/>
        <v>0</v>
      </c>
      <c r="Y39" s="74"/>
      <c r="Z39" s="74" t="b">
        <f t="shared" si="6"/>
        <v>0</v>
      </c>
      <c r="AA39" s="74"/>
      <c r="AB39" s="74" t="b">
        <f>IF(X39=Z39,TRUE,FALSE)</f>
        <v>1</v>
      </c>
      <c r="AC39" s="74"/>
    </row>
    <row r="40" spans="2:32" ht="24" customHeight="1">
      <c r="B40" s="77"/>
      <c r="C40" s="10"/>
      <c r="D40" s="228" t="s">
        <v>165</v>
      </c>
      <c r="E40" s="228"/>
      <c r="F40" s="228"/>
      <c r="G40" s="228"/>
      <c r="H40" s="228"/>
      <c r="I40" s="228"/>
      <c r="J40" s="228"/>
      <c r="K40" s="91"/>
      <c r="L40" s="10"/>
      <c r="M40" s="228" t="s">
        <v>165</v>
      </c>
      <c r="N40" s="228"/>
      <c r="O40" s="228"/>
      <c r="P40" s="228"/>
      <c r="Q40" s="228"/>
      <c r="R40" s="228"/>
      <c r="S40" s="228"/>
      <c r="T40" s="91"/>
      <c r="U40" s="169"/>
      <c r="V40" s="171"/>
      <c r="W40" s="74"/>
      <c r="X40" s="74" t="b">
        <f t="shared" si="5"/>
        <v>0</v>
      </c>
      <c r="Y40" s="74"/>
      <c r="Z40" s="74" t="b">
        <f t="shared" si="6"/>
        <v>0</v>
      </c>
      <c r="AA40" s="74"/>
      <c r="AB40" s="74" t="b">
        <f t="shared" si="7"/>
        <v>1</v>
      </c>
      <c r="AC40" s="74"/>
    </row>
    <row r="41" spans="2:32" ht="24" customHeight="1">
      <c r="B41" s="77"/>
      <c r="C41" s="10"/>
      <c r="D41" s="228" t="s">
        <v>166</v>
      </c>
      <c r="E41" s="228"/>
      <c r="F41" s="228"/>
      <c r="G41" s="228"/>
      <c r="H41" s="228"/>
      <c r="I41" s="228"/>
      <c r="J41" s="228"/>
      <c r="K41" s="91"/>
      <c r="L41" s="10"/>
      <c r="M41" s="228" t="s">
        <v>166</v>
      </c>
      <c r="N41" s="228"/>
      <c r="O41" s="228"/>
      <c r="P41" s="228"/>
      <c r="Q41" s="228"/>
      <c r="R41" s="228"/>
      <c r="S41" s="228"/>
      <c r="T41" s="91"/>
      <c r="U41" s="169"/>
      <c r="V41" s="171"/>
      <c r="W41" s="74"/>
      <c r="X41" s="74" t="b">
        <f t="shared" si="5"/>
        <v>0</v>
      </c>
      <c r="Y41" s="74"/>
      <c r="Z41" s="74" t="b">
        <f t="shared" si="6"/>
        <v>0</v>
      </c>
      <c r="AA41" s="74"/>
      <c r="AB41" s="74" t="b">
        <f t="shared" si="7"/>
        <v>1</v>
      </c>
      <c r="AC41" s="74"/>
    </row>
    <row r="42" spans="2:32" ht="24" customHeight="1">
      <c r="B42" s="77"/>
      <c r="C42" s="11"/>
      <c r="D42" s="233" t="s">
        <v>150</v>
      </c>
      <c r="E42" s="233"/>
      <c r="F42" s="233"/>
      <c r="G42" s="233"/>
      <c r="H42" s="233"/>
      <c r="I42" s="233"/>
      <c r="J42" s="233"/>
      <c r="K42" s="93"/>
      <c r="L42" s="11"/>
      <c r="M42" s="233" t="s">
        <v>150</v>
      </c>
      <c r="N42" s="233"/>
      <c r="O42" s="233"/>
      <c r="P42" s="233"/>
      <c r="Q42" s="233"/>
      <c r="R42" s="233"/>
      <c r="S42" s="233"/>
      <c r="T42" s="93"/>
      <c r="U42" s="169"/>
      <c r="V42" s="171"/>
      <c r="W42" s="74"/>
      <c r="X42" s="74" t="b">
        <f t="shared" si="5"/>
        <v>0</v>
      </c>
      <c r="Y42" s="74"/>
      <c r="Z42" s="74" t="b">
        <f t="shared" si="6"/>
        <v>0</v>
      </c>
      <c r="AA42" s="74"/>
      <c r="AB42" s="74" t="b">
        <f>IF(X42=Z42,TRUE,FALSE)</f>
        <v>1</v>
      </c>
      <c r="AC42" s="74"/>
    </row>
    <row r="43" spans="2:32" ht="24" customHeight="1">
      <c r="B43" s="77"/>
      <c r="C43" s="223" t="s">
        <v>128</v>
      </c>
      <c r="D43" s="224"/>
      <c r="E43" s="202"/>
      <c r="F43" s="202"/>
      <c r="G43" s="202"/>
      <c r="H43" s="202"/>
      <c r="I43" s="202"/>
      <c r="J43" s="202"/>
      <c r="K43" s="203"/>
      <c r="L43" s="223" t="s">
        <v>128</v>
      </c>
      <c r="M43" s="224"/>
      <c r="N43" s="202"/>
      <c r="O43" s="202"/>
      <c r="P43" s="202"/>
      <c r="Q43" s="202"/>
      <c r="R43" s="202"/>
      <c r="S43" s="202"/>
      <c r="T43" s="203"/>
      <c r="U43" s="225"/>
      <c r="V43" s="218"/>
      <c r="W43" s="74"/>
      <c r="X43" s="74"/>
      <c r="Y43" s="74"/>
      <c r="Z43" s="74"/>
      <c r="AA43" s="74"/>
      <c r="AB43" s="74" t="b">
        <f>IF(E43=N43,TRUE,FALSE)</f>
        <v>1</v>
      </c>
      <c r="AC43" s="74"/>
    </row>
    <row r="44" spans="2:32" ht="24" customHeight="1">
      <c r="B44" s="69" t="s">
        <v>167</v>
      </c>
      <c r="C44" s="12"/>
      <c r="D44" s="237" t="s">
        <v>168</v>
      </c>
      <c r="E44" s="237"/>
      <c r="F44" s="237"/>
      <c r="G44" s="94" t="s">
        <v>169</v>
      </c>
      <c r="H44" s="238"/>
      <c r="I44" s="238"/>
      <c r="J44" s="238"/>
      <c r="K44" s="95" t="s">
        <v>170</v>
      </c>
      <c r="L44" s="12"/>
      <c r="M44" s="237" t="s">
        <v>168</v>
      </c>
      <c r="N44" s="237"/>
      <c r="O44" s="237"/>
      <c r="P44" s="94" t="s">
        <v>169</v>
      </c>
      <c r="Q44" s="238"/>
      <c r="R44" s="238"/>
      <c r="S44" s="238"/>
      <c r="T44" s="95" t="s">
        <v>170</v>
      </c>
      <c r="U44" s="88"/>
      <c r="V44" s="150"/>
      <c r="W44" s="74"/>
      <c r="X44" s="74" t="b">
        <f>IF(C44="●",TRUE,FALSE)</f>
        <v>0</v>
      </c>
      <c r="Y44" s="74"/>
      <c r="Z44" s="74" t="b">
        <f>IF(L44="●",TRUE,FALSE)</f>
        <v>0</v>
      </c>
      <c r="AB44" s="74" t="b">
        <f>IF(X44=Z44,TRUE,FALSE)</f>
        <v>1</v>
      </c>
      <c r="AC44" s="74" t="b">
        <f>IF(H44=Q44,TRUE,FALSE)</f>
        <v>1</v>
      </c>
      <c r="AE44" s="154" t="s">
        <v>4</v>
      </c>
      <c r="AF44" s="155" t="str">
        <f>IF(COUNTIF(X44:X46,"TRUE")&gt;0,"（正常）選択済み","（エラー）計画内容未選択")</f>
        <v>（エラー）計画内容未選択</v>
      </c>
    </row>
    <row r="45" spans="2:32" ht="24" customHeight="1">
      <c r="B45" s="191" t="s">
        <v>1438</v>
      </c>
      <c r="C45" s="13"/>
      <c r="D45" s="231" t="s">
        <v>171</v>
      </c>
      <c r="E45" s="231"/>
      <c r="F45" s="231"/>
      <c r="G45" s="96" t="s">
        <v>172</v>
      </c>
      <c r="H45" s="232"/>
      <c r="I45" s="232"/>
      <c r="J45" s="232"/>
      <c r="K45" s="97" t="s">
        <v>170</v>
      </c>
      <c r="L45" s="13"/>
      <c r="M45" s="231" t="s">
        <v>171</v>
      </c>
      <c r="N45" s="231"/>
      <c r="O45" s="231"/>
      <c r="P45" s="96" t="s">
        <v>172</v>
      </c>
      <c r="Q45" s="232"/>
      <c r="R45" s="232"/>
      <c r="S45" s="232"/>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（エラー）実施内容未選択</v>
      </c>
    </row>
    <row r="46" spans="2:32" ht="24" customHeight="1">
      <c r="B46" s="191"/>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0"/>
      <c r="C47" s="223" t="s">
        <v>128</v>
      </c>
      <c r="D47" s="224"/>
      <c r="E47" s="202"/>
      <c r="F47" s="202"/>
      <c r="G47" s="202"/>
      <c r="H47" s="202"/>
      <c r="I47" s="202"/>
      <c r="J47" s="202"/>
      <c r="K47" s="203"/>
      <c r="L47" s="223" t="s">
        <v>128</v>
      </c>
      <c r="M47" s="224"/>
      <c r="N47" s="202"/>
      <c r="O47" s="202"/>
      <c r="P47" s="202"/>
      <c r="Q47" s="202"/>
      <c r="R47" s="202"/>
      <c r="S47" s="202"/>
      <c r="T47" s="203"/>
      <c r="U47" s="88"/>
      <c r="V47" s="150"/>
      <c r="W47" s="74"/>
      <c r="X47" s="74"/>
      <c r="Y47" s="74"/>
      <c r="Z47" s="74"/>
      <c r="AA47" s="74"/>
      <c r="AB47" s="74" t="b">
        <f>IF(E47=N47,TRUE,FALSE)</f>
        <v>1</v>
      </c>
      <c r="AC47" s="74"/>
    </row>
    <row r="48" spans="2:32" ht="24" customHeight="1">
      <c r="B48" s="69" t="s">
        <v>174</v>
      </c>
      <c r="C48" s="234"/>
      <c r="D48" s="235"/>
      <c r="E48" s="235"/>
      <c r="F48" s="235"/>
      <c r="G48" s="235"/>
      <c r="H48" s="235"/>
      <c r="I48" s="235"/>
      <c r="J48" s="235"/>
      <c r="K48" s="236"/>
      <c r="L48" s="234"/>
      <c r="M48" s="235"/>
      <c r="N48" s="235"/>
      <c r="O48" s="235"/>
      <c r="P48" s="235"/>
      <c r="Q48" s="235"/>
      <c r="R48" s="235"/>
      <c r="S48" s="235"/>
      <c r="T48" s="236"/>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4"/>
      <c r="D49" s="235"/>
      <c r="E49" s="235"/>
      <c r="F49" s="235"/>
      <c r="G49" s="235"/>
      <c r="H49" s="235"/>
      <c r="I49" s="235"/>
      <c r="J49" s="235"/>
      <c r="K49" s="236"/>
      <c r="L49" s="234"/>
      <c r="M49" s="235"/>
      <c r="N49" s="235"/>
      <c r="O49" s="235"/>
      <c r="P49" s="235"/>
      <c r="Q49" s="235"/>
      <c r="R49" s="235"/>
      <c r="S49" s="235"/>
      <c r="T49" s="236"/>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55"/>
      <c r="D50" s="256"/>
      <c r="E50" s="256"/>
      <c r="F50" s="256"/>
      <c r="G50" s="256"/>
      <c r="H50" s="256"/>
      <c r="I50" s="256"/>
      <c r="J50" s="256"/>
      <c r="K50" s="257"/>
      <c r="L50" s="255"/>
      <c r="M50" s="256"/>
      <c r="N50" s="256"/>
      <c r="O50" s="256"/>
      <c r="P50" s="256"/>
      <c r="Q50" s="256"/>
      <c r="R50" s="256"/>
      <c r="S50" s="256"/>
      <c r="T50" s="25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c r="D51" s="103" t="s">
        <v>178</v>
      </c>
      <c r="E51" s="104"/>
      <c r="F51" s="104"/>
      <c r="G51" s="104"/>
      <c r="H51" s="104"/>
      <c r="I51" s="104"/>
      <c r="J51" s="104"/>
      <c r="K51" s="104"/>
      <c r="L51" s="9"/>
      <c r="M51" s="103" t="s">
        <v>178</v>
      </c>
      <c r="N51" s="103"/>
      <c r="O51" s="104"/>
      <c r="P51" s="104"/>
      <c r="Q51" s="104"/>
      <c r="R51" s="104"/>
      <c r="S51" s="104"/>
      <c r="T51" s="105"/>
      <c r="U51" s="168" t="str">
        <f>IF(COUNTIF(AB51:AB67,FALSE)&lt;1,"無","有")</f>
        <v>無</v>
      </c>
      <c r="V51" s="170"/>
      <c r="W51" s="74"/>
      <c r="X51" s="74" t="b">
        <f t="shared" ref="X51:X66" si="8">IF(C51="●",TRUE,FALSE)</f>
        <v>0</v>
      </c>
      <c r="Y51" s="74"/>
      <c r="Z51" s="74" t="b">
        <f t="shared" ref="Z51:Z66" si="9">IF(L51="●",TRUE,FALSE)</f>
        <v>0</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169"/>
      <c r="V52" s="171"/>
      <c r="W52" s="74"/>
      <c r="X52" s="74" t="b">
        <f t="shared" si="8"/>
        <v>0</v>
      </c>
      <c r="Y52" s="74"/>
      <c r="Z52" s="74" t="b">
        <f t="shared" si="9"/>
        <v>0</v>
      </c>
      <c r="AA52" s="74"/>
      <c r="AB52" s="74" t="b">
        <f>IF(X52=Z52,TRUE,FALSE)</f>
        <v>1</v>
      </c>
      <c r="AC52" s="74"/>
      <c r="AE52" s="154" t="s">
        <v>4</v>
      </c>
      <c r="AF52" s="155" t="str">
        <f>IF(COUNTIF(X51:X66,"TRUE")&gt;0,"（正常）選択済み","（エラー）計画内容未選択")</f>
        <v>（エラー）計画内容未選択</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169"/>
      <c r="V53" s="171"/>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（エラー）実施内容未選択</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169"/>
      <c r="V54" s="171"/>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169"/>
      <c r="V55" s="171"/>
      <c r="W55" s="74"/>
      <c r="X55" s="74" t="b">
        <f t="shared" si="8"/>
        <v>0</v>
      </c>
      <c r="Y55" s="74"/>
      <c r="Z55" s="74" t="b">
        <f t="shared" si="9"/>
        <v>0</v>
      </c>
      <c r="AA55" s="74"/>
      <c r="AB55" s="74" t="b">
        <f t="shared" si="10"/>
        <v>1</v>
      </c>
      <c r="AC55" s="74"/>
    </row>
    <row r="56" spans="2:32" ht="31.35" customHeight="1">
      <c r="B56" s="77"/>
      <c r="C56" s="10"/>
      <c r="D56" s="242" t="s">
        <v>183</v>
      </c>
      <c r="E56" s="242"/>
      <c r="F56" s="242"/>
      <c r="G56" s="242"/>
      <c r="H56" s="242"/>
      <c r="I56" s="242"/>
      <c r="J56" s="242"/>
      <c r="K56" s="243"/>
      <c r="L56" s="10"/>
      <c r="M56" s="242" t="s">
        <v>183</v>
      </c>
      <c r="N56" s="242"/>
      <c r="O56" s="242"/>
      <c r="P56" s="242"/>
      <c r="Q56" s="242"/>
      <c r="R56" s="242"/>
      <c r="S56" s="242"/>
      <c r="T56" s="243"/>
      <c r="U56" s="169"/>
      <c r="V56" s="171"/>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169"/>
      <c r="V57" s="171"/>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169"/>
      <c r="V58" s="171"/>
      <c r="W58" s="74"/>
      <c r="X58" s="74" t="b">
        <f t="shared" si="8"/>
        <v>0</v>
      </c>
      <c r="Y58" s="74"/>
      <c r="Z58" s="74" t="b">
        <f t="shared" si="9"/>
        <v>0</v>
      </c>
      <c r="AA58" s="74"/>
      <c r="AB58" s="74" t="b">
        <f t="shared" si="10"/>
        <v>1</v>
      </c>
      <c r="AC58" s="74"/>
    </row>
    <row r="59" spans="2:32" ht="31.35" customHeight="1">
      <c r="B59" s="77"/>
      <c r="C59" s="10"/>
      <c r="D59" s="226" t="s">
        <v>186</v>
      </c>
      <c r="E59" s="226"/>
      <c r="F59" s="226"/>
      <c r="G59" s="226"/>
      <c r="H59" s="226"/>
      <c r="I59" s="226"/>
      <c r="J59" s="226"/>
      <c r="K59" s="227"/>
      <c r="L59" s="10"/>
      <c r="M59" s="226" t="s">
        <v>186</v>
      </c>
      <c r="N59" s="226"/>
      <c r="O59" s="226"/>
      <c r="P59" s="226"/>
      <c r="Q59" s="226"/>
      <c r="R59" s="226"/>
      <c r="S59" s="226"/>
      <c r="T59" s="227"/>
      <c r="U59" s="169"/>
      <c r="V59" s="171"/>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169"/>
      <c r="V60" s="171"/>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169"/>
      <c r="V61" s="171"/>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169"/>
      <c r="V62" s="171"/>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169"/>
      <c r="V63" s="171"/>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169"/>
      <c r="V64" s="171"/>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169"/>
      <c r="V65" s="171"/>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169"/>
      <c r="V66" s="171"/>
      <c r="W66" s="74"/>
      <c r="X66" s="74" t="b">
        <f t="shared" si="8"/>
        <v>0</v>
      </c>
      <c r="Y66" s="74"/>
      <c r="Z66" s="74" t="b">
        <f t="shared" si="9"/>
        <v>0</v>
      </c>
      <c r="AA66" s="74"/>
      <c r="AB66" s="74" t="b">
        <f>IF(X66=Z66,TRUE,FALSE)</f>
        <v>1</v>
      </c>
      <c r="AC66" s="74"/>
    </row>
    <row r="67" spans="2:32" ht="24" customHeight="1">
      <c r="B67" s="89"/>
      <c r="C67" s="223" t="s">
        <v>128</v>
      </c>
      <c r="D67" s="224"/>
      <c r="E67" s="202"/>
      <c r="F67" s="202"/>
      <c r="G67" s="202"/>
      <c r="H67" s="202"/>
      <c r="I67" s="202"/>
      <c r="J67" s="202"/>
      <c r="K67" s="203"/>
      <c r="L67" s="223" t="s">
        <v>128</v>
      </c>
      <c r="M67" s="224"/>
      <c r="N67" s="202"/>
      <c r="O67" s="202"/>
      <c r="P67" s="202"/>
      <c r="Q67" s="202"/>
      <c r="R67" s="202"/>
      <c r="S67" s="202"/>
      <c r="T67" s="203"/>
      <c r="U67" s="225"/>
      <c r="V67" s="218"/>
      <c r="W67" s="74"/>
      <c r="X67" s="74"/>
      <c r="Y67" s="74"/>
      <c r="Z67" s="74"/>
      <c r="AA67" s="74"/>
      <c r="AB67" s="74" t="b">
        <f>IF(E67=N67,TRUE,FALSE)</f>
        <v>1</v>
      </c>
      <c r="AC67" s="74"/>
    </row>
    <row r="68" spans="2:32" ht="28.5" customHeight="1">
      <c r="B68" s="111" t="s">
        <v>128</v>
      </c>
      <c r="C68" s="239"/>
      <c r="D68" s="240"/>
      <c r="E68" s="240"/>
      <c r="F68" s="240"/>
      <c r="G68" s="240"/>
      <c r="H68" s="240"/>
      <c r="I68" s="240"/>
      <c r="J68" s="240"/>
      <c r="K68" s="240"/>
      <c r="L68" s="240"/>
      <c r="M68" s="240"/>
      <c r="N68" s="240"/>
      <c r="O68" s="240"/>
      <c r="P68" s="240"/>
      <c r="Q68" s="240"/>
      <c r="R68" s="240"/>
      <c r="S68" s="240"/>
      <c r="T68" s="241"/>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44" t="s">
        <v>193</v>
      </c>
      <c r="C70" s="245"/>
      <c r="D70" s="245"/>
      <c r="E70" s="245"/>
      <c r="F70" s="245"/>
      <c r="G70" s="245"/>
      <c r="H70" s="245"/>
      <c r="I70" s="245"/>
      <c r="J70" s="245"/>
      <c r="K70" s="245"/>
      <c r="L70" s="245"/>
      <c r="M70" s="245"/>
      <c r="N70" s="245"/>
      <c r="O70" s="245"/>
      <c r="P70" s="245"/>
      <c r="Q70" s="245"/>
      <c r="R70" s="245"/>
      <c r="S70" s="245"/>
      <c r="T70" s="245"/>
      <c r="U70" s="245"/>
      <c r="V70" s="246"/>
      <c r="W70" s="74"/>
      <c r="X70" s="74"/>
      <c r="Y70" s="74"/>
      <c r="Z70" s="74"/>
      <c r="AA70" s="74"/>
      <c r="AB70" s="74"/>
      <c r="AC70" s="74"/>
    </row>
    <row r="71" spans="2:32" ht="30" customHeight="1">
      <c r="B71" s="118" t="s">
        <v>194</v>
      </c>
      <c r="C71" s="247"/>
      <c r="D71" s="248"/>
      <c r="E71" s="249" t="s">
        <v>1439</v>
      </c>
      <c r="F71" s="249"/>
      <c r="G71" s="249"/>
      <c r="H71" s="249"/>
      <c r="I71" s="249"/>
      <c r="J71" s="249"/>
      <c r="K71" s="249"/>
      <c r="L71" s="249"/>
      <c r="M71" s="249"/>
      <c r="N71" s="249"/>
      <c r="O71" s="249"/>
      <c r="P71" s="249"/>
      <c r="Q71" s="249"/>
      <c r="R71" s="249"/>
      <c r="S71" s="249"/>
      <c r="T71" s="250"/>
      <c r="U71" s="119"/>
      <c r="V71" s="153"/>
      <c r="W71" s="74"/>
      <c r="X71" s="74"/>
      <c r="Y71" s="74"/>
      <c r="Z71" s="74"/>
      <c r="AA71" s="74"/>
      <c r="AB71" s="74"/>
      <c r="AC71" s="74"/>
      <c r="AE71" s="120" t="s">
        <v>3</v>
      </c>
      <c r="AF71" s="76" t="str">
        <f>IF(C71="","（エラー）未入力","（正常）入力済み")</f>
        <v>（エラー）未入力</v>
      </c>
    </row>
    <row r="72" spans="2:32" ht="60" customHeight="1">
      <c r="B72" s="121" t="s">
        <v>195</v>
      </c>
      <c r="C72" s="251"/>
      <c r="D72" s="252"/>
      <c r="E72" s="253" t="s">
        <v>1440</v>
      </c>
      <c r="F72" s="253"/>
      <c r="G72" s="253"/>
      <c r="H72" s="253"/>
      <c r="I72" s="253"/>
      <c r="J72" s="253"/>
      <c r="K72" s="253"/>
      <c r="L72" s="253"/>
      <c r="M72" s="253"/>
      <c r="N72" s="253"/>
      <c r="O72" s="253"/>
      <c r="P72" s="253"/>
      <c r="Q72" s="253"/>
      <c r="R72" s="253"/>
      <c r="S72" s="253"/>
      <c r="T72" s="254"/>
      <c r="U72" s="119"/>
      <c r="V72" s="153"/>
      <c r="W72" s="74"/>
      <c r="X72" s="74"/>
      <c r="Y72" s="74"/>
      <c r="Z72" s="74"/>
      <c r="AA72" s="74"/>
      <c r="AB72" s="74" t="b">
        <f>IF(C72=L72,TRUE,FALSE)</f>
        <v>1</v>
      </c>
      <c r="AC72" s="74"/>
      <c r="AE72" s="75" t="s">
        <v>4</v>
      </c>
      <c r="AF72" s="76" t="str">
        <f>IF($C$71="有",IF(C72="","（エラー）未記入","（正常）記入済み"),"記入不要")</f>
        <v>記入不要</v>
      </c>
    </row>
    <row r="73" spans="2:32" ht="60" customHeight="1">
      <c r="B73" s="118" t="s">
        <v>196</v>
      </c>
      <c r="C73" s="251"/>
      <c r="D73" s="252"/>
      <c r="E73" s="253" t="s">
        <v>197</v>
      </c>
      <c r="F73" s="253"/>
      <c r="G73" s="253"/>
      <c r="H73" s="253"/>
      <c r="I73" s="253"/>
      <c r="J73" s="253"/>
      <c r="K73" s="253"/>
      <c r="L73" s="253"/>
      <c r="M73" s="253"/>
      <c r="N73" s="253"/>
      <c r="O73" s="253"/>
      <c r="P73" s="253"/>
      <c r="Q73" s="253"/>
      <c r="R73" s="253"/>
      <c r="S73" s="253"/>
      <c r="T73" s="254"/>
      <c r="U73" s="119"/>
      <c r="V73" s="153"/>
      <c r="W73" s="74"/>
      <c r="X73" s="74"/>
      <c r="Y73" s="74"/>
      <c r="Z73" s="74"/>
      <c r="AA73" s="74"/>
      <c r="AB73" s="74" t="b">
        <f>IF(C73=L73,TRUE,FALSE)</f>
        <v>1</v>
      </c>
      <c r="AC73" s="74"/>
      <c r="AE73" s="75" t="s">
        <v>4</v>
      </c>
      <c r="AF73" s="76" t="str">
        <f>IF(AND($C$71="有",$C$72="有"),IF(C73="","（エラー）未記入","（正常）記入済み"),"記入不要")</f>
        <v>記入不要</v>
      </c>
    </row>
    <row r="74" spans="2:32" ht="60" customHeight="1">
      <c r="B74" s="118" t="s">
        <v>198</v>
      </c>
      <c r="C74" s="247"/>
      <c r="D74" s="248"/>
      <c r="E74" s="253"/>
      <c r="F74" s="253"/>
      <c r="G74" s="253"/>
      <c r="H74" s="253"/>
      <c r="I74" s="253"/>
      <c r="J74" s="253"/>
      <c r="K74" s="253"/>
      <c r="L74" s="253"/>
      <c r="M74" s="253"/>
      <c r="N74" s="253"/>
      <c r="O74" s="253"/>
      <c r="P74" s="253"/>
      <c r="Q74" s="253"/>
      <c r="R74" s="253"/>
      <c r="S74" s="253"/>
      <c r="T74" s="254"/>
      <c r="U74" s="119"/>
      <c r="V74" s="153"/>
      <c r="W74" s="74"/>
      <c r="X74" s="74"/>
      <c r="Y74" s="74"/>
      <c r="Z74" s="74"/>
      <c r="AA74" s="74"/>
      <c r="AB74" s="74" t="b">
        <f>IF(C74=L74,TRUE,FALSE)</f>
        <v>1</v>
      </c>
      <c r="AC74" s="74"/>
      <c r="AE74" s="75" t="s">
        <v>4</v>
      </c>
      <c r="AF74" s="76" t="str">
        <f>IF(AND($C$71="有",$C$72="有"),IF(C74="","（エラー）未記入","（正常）記入済み"),"記入不要")</f>
        <v>記入不要</v>
      </c>
    </row>
    <row r="75" spans="2:32" ht="60" customHeight="1">
      <c r="B75" s="118" t="s">
        <v>199</v>
      </c>
      <c r="C75" s="247"/>
      <c r="D75" s="248"/>
      <c r="E75" s="253" t="s">
        <v>200</v>
      </c>
      <c r="F75" s="253"/>
      <c r="G75" s="253"/>
      <c r="H75" s="253"/>
      <c r="I75" s="253"/>
      <c r="J75" s="253"/>
      <c r="K75" s="253"/>
      <c r="L75" s="253"/>
      <c r="M75" s="253"/>
      <c r="N75" s="253"/>
      <c r="O75" s="253"/>
      <c r="P75" s="253"/>
      <c r="Q75" s="253"/>
      <c r="R75" s="253"/>
      <c r="S75" s="253"/>
      <c r="T75" s="254"/>
      <c r="U75" s="119"/>
      <c r="V75" s="153"/>
      <c r="W75" s="74"/>
      <c r="X75" s="74"/>
      <c r="Y75" s="74"/>
      <c r="Z75" s="74"/>
      <c r="AA75" s="74"/>
      <c r="AB75" s="74" t="b">
        <f>IF(C75=L75,TRUE,FALSE)</f>
        <v>1</v>
      </c>
      <c r="AC75" s="74"/>
      <c r="AE75" s="75" t="s">
        <v>4</v>
      </c>
      <c r="AF75" s="76" t="str">
        <f>IF(AND($C$71="有",$C$72="有"),IF(C75="","（エラー）未記入","（正常）記入済み"),"記入不要")</f>
        <v>記入不要</v>
      </c>
    </row>
    <row r="76" spans="2:32" ht="24" customHeight="1">
      <c r="B76" s="204" t="s">
        <v>201</v>
      </c>
      <c r="C76" s="9"/>
      <c r="D76" s="258" t="s">
        <v>202</v>
      </c>
      <c r="E76" s="258"/>
      <c r="F76" s="258"/>
      <c r="G76" s="258"/>
      <c r="H76" s="258"/>
      <c r="I76" s="258"/>
      <c r="J76" s="258"/>
      <c r="K76" s="259"/>
      <c r="L76" s="9"/>
      <c r="M76" s="258" t="s">
        <v>203</v>
      </c>
      <c r="N76" s="258"/>
      <c r="O76" s="258"/>
      <c r="P76" s="258"/>
      <c r="Q76" s="258"/>
      <c r="R76" s="258"/>
      <c r="S76" s="258"/>
      <c r="T76" s="259"/>
      <c r="U76" s="164" t="str">
        <f>IF(COUNTIF(AB76:AB97,FALSE)&lt;1,"無","有")</f>
        <v>無</v>
      </c>
      <c r="V76" s="170"/>
      <c r="W76" s="74"/>
      <c r="X76" s="74" t="b">
        <f>IF(C76="●",TRUE,FALSE)</f>
        <v>0</v>
      </c>
      <c r="Y76" s="74"/>
      <c r="Z76" s="74" t="b">
        <f t="shared" ref="Z76:Z96" si="11">IF(L76="●",TRUE,FALSE)</f>
        <v>0</v>
      </c>
      <c r="AA76" s="74"/>
      <c r="AB76" s="74" t="b">
        <f t="shared" ref="AB76:AB95" si="12">IF(X76=Z76,TRUE,FALSE)</f>
        <v>1</v>
      </c>
      <c r="AC76" s="74"/>
      <c r="AE76" s="75" t="s">
        <v>4</v>
      </c>
      <c r="AF76" s="76" t="str">
        <f>IF(U76="有",IF(V76="","（エラー）未記入","（正常）記入済み"),"記入不要")</f>
        <v>記入不要</v>
      </c>
    </row>
    <row r="77" spans="2:32" ht="24" customHeight="1">
      <c r="B77" s="205"/>
      <c r="C77" s="10"/>
      <c r="D77" s="226" t="s">
        <v>204</v>
      </c>
      <c r="E77" s="226"/>
      <c r="F77" s="226"/>
      <c r="G77" s="226"/>
      <c r="H77" s="226"/>
      <c r="I77" s="226"/>
      <c r="J77" s="226"/>
      <c r="K77" s="227"/>
      <c r="L77" s="10"/>
      <c r="M77" s="226" t="s">
        <v>204</v>
      </c>
      <c r="N77" s="226"/>
      <c r="O77" s="226"/>
      <c r="P77" s="226"/>
      <c r="Q77" s="226"/>
      <c r="R77" s="226"/>
      <c r="S77" s="226"/>
      <c r="T77" s="227"/>
      <c r="U77" s="165"/>
      <c r="V77" s="171"/>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記入不要</v>
      </c>
    </row>
    <row r="78" spans="2:32" ht="48" customHeight="1">
      <c r="B78" s="205"/>
      <c r="C78" s="10"/>
      <c r="D78" s="226" t="s">
        <v>205</v>
      </c>
      <c r="E78" s="226"/>
      <c r="F78" s="226"/>
      <c r="G78" s="226"/>
      <c r="H78" s="226"/>
      <c r="I78" s="226"/>
      <c r="J78" s="226"/>
      <c r="K78" s="227"/>
      <c r="L78" s="10"/>
      <c r="M78" s="226" t="s">
        <v>205</v>
      </c>
      <c r="N78" s="226"/>
      <c r="O78" s="226"/>
      <c r="P78" s="226"/>
      <c r="Q78" s="226"/>
      <c r="R78" s="226"/>
      <c r="S78" s="226"/>
      <c r="T78" s="227"/>
      <c r="U78" s="165"/>
      <c r="V78" s="171"/>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記入不要</v>
      </c>
    </row>
    <row r="79" spans="2:32" ht="48" customHeight="1">
      <c r="B79" s="205"/>
      <c r="C79" s="10"/>
      <c r="D79" s="226" t="s">
        <v>206</v>
      </c>
      <c r="E79" s="226"/>
      <c r="F79" s="226"/>
      <c r="G79" s="226"/>
      <c r="H79" s="226"/>
      <c r="I79" s="226"/>
      <c r="J79" s="226"/>
      <c r="K79" s="227"/>
      <c r="L79" s="10"/>
      <c r="M79" s="226" t="s">
        <v>206</v>
      </c>
      <c r="N79" s="226"/>
      <c r="O79" s="226"/>
      <c r="P79" s="226"/>
      <c r="Q79" s="226"/>
      <c r="R79" s="226"/>
      <c r="S79" s="226"/>
      <c r="T79" s="227"/>
      <c r="U79" s="165"/>
      <c r="V79" s="171"/>
      <c r="W79" s="74"/>
      <c r="X79" s="74" t="b">
        <f t="shared" si="13"/>
        <v>0</v>
      </c>
      <c r="Y79" s="74"/>
      <c r="Z79" s="74" t="b">
        <f t="shared" si="11"/>
        <v>0</v>
      </c>
      <c r="AA79" s="74"/>
      <c r="AB79" s="74" t="b">
        <f t="shared" si="12"/>
        <v>1</v>
      </c>
      <c r="AC79" s="74"/>
    </row>
    <row r="80" spans="2:32" ht="48" customHeight="1">
      <c r="B80" s="205"/>
      <c r="C80" s="10"/>
      <c r="D80" s="226" t="s">
        <v>207</v>
      </c>
      <c r="E80" s="226"/>
      <c r="F80" s="226"/>
      <c r="G80" s="226"/>
      <c r="H80" s="226"/>
      <c r="I80" s="226"/>
      <c r="J80" s="226"/>
      <c r="K80" s="227"/>
      <c r="L80" s="10"/>
      <c r="M80" s="226" t="s">
        <v>207</v>
      </c>
      <c r="N80" s="226"/>
      <c r="O80" s="226"/>
      <c r="P80" s="226"/>
      <c r="Q80" s="226"/>
      <c r="R80" s="226"/>
      <c r="S80" s="226"/>
      <c r="T80" s="227"/>
      <c r="U80" s="165"/>
      <c r="V80" s="171"/>
      <c r="W80" s="74"/>
      <c r="X80" s="74" t="b">
        <f t="shared" si="13"/>
        <v>0</v>
      </c>
      <c r="Y80" s="74"/>
      <c r="Z80" s="74" t="b">
        <f t="shared" si="11"/>
        <v>0</v>
      </c>
      <c r="AA80" s="74"/>
      <c r="AB80" s="74" t="b">
        <f t="shared" si="12"/>
        <v>1</v>
      </c>
      <c r="AC80" s="74"/>
    </row>
    <row r="81" spans="2:29" ht="24" customHeight="1">
      <c r="B81" s="205"/>
      <c r="C81" s="10"/>
      <c r="D81" s="226" t="s">
        <v>208</v>
      </c>
      <c r="E81" s="226"/>
      <c r="F81" s="226"/>
      <c r="G81" s="226"/>
      <c r="H81" s="226"/>
      <c r="I81" s="226"/>
      <c r="J81" s="226"/>
      <c r="K81" s="227"/>
      <c r="L81" s="10"/>
      <c r="M81" s="226" t="s">
        <v>208</v>
      </c>
      <c r="N81" s="226"/>
      <c r="O81" s="226"/>
      <c r="P81" s="226"/>
      <c r="Q81" s="226"/>
      <c r="R81" s="226"/>
      <c r="S81" s="226"/>
      <c r="T81" s="227"/>
      <c r="U81" s="165"/>
      <c r="V81" s="171"/>
      <c r="W81" s="74"/>
      <c r="X81" s="74" t="b">
        <f t="shared" si="13"/>
        <v>0</v>
      </c>
      <c r="Y81" s="74"/>
      <c r="Z81" s="74" t="b">
        <f t="shared" si="11"/>
        <v>0</v>
      </c>
      <c r="AA81" s="74"/>
      <c r="AB81" s="74" t="b">
        <f t="shared" si="12"/>
        <v>1</v>
      </c>
      <c r="AC81" s="74"/>
    </row>
    <row r="82" spans="2:29" ht="24" customHeight="1">
      <c r="B82" s="205"/>
      <c r="C82" s="10"/>
      <c r="D82" s="226" t="s">
        <v>209</v>
      </c>
      <c r="E82" s="226"/>
      <c r="F82" s="226"/>
      <c r="G82" s="226"/>
      <c r="H82" s="226"/>
      <c r="I82" s="226"/>
      <c r="J82" s="226"/>
      <c r="K82" s="227"/>
      <c r="L82" s="10"/>
      <c r="M82" s="226" t="s">
        <v>209</v>
      </c>
      <c r="N82" s="226"/>
      <c r="O82" s="226"/>
      <c r="P82" s="226"/>
      <c r="Q82" s="226"/>
      <c r="R82" s="226"/>
      <c r="S82" s="226"/>
      <c r="T82" s="227"/>
      <c r="U82" s="165"/>
      <c r="V82" s="171"/>
      <c r="W82" s="74"/>
      <c r="X82" s="74" t="b">
        <f t="shared" si="13"/>
        <v>0</v>
      </c>
      <c r="Y82" s="74"/>
      <c r="Z82" s="74" t="b">
        <f t="shared" si="11"/>
        <v>0</v>
      </c>
      <c r="AA82" s="74"/>
      <c r="AB82" s="74" t="b">
        <f t="shared" si="12"/>
        <v>1</v>
      </c>
      <c r="AC82" s="74"/>
    </row>
    <row r="83" spans="2:29" ht="24" customHeight="1">
      <c r="B83" s="77"/>
      <c r="C83" s="10"/>
      <c r="D83" s="226" t="s">
        <v>210</v>
      </c>
      <c r="E83" s="226"/>
      <c r="F83" s="226"/>
      <c r="G83" s="226"/>
      <c r="H83" s="226"/>
      <c r="I83" s="226"/>
      <c r="J83" s="226"/>
      <c r="K83" s="227"/>
      <c r="L83" s="10"/>
      <c r="M83" s="226" t="s">
        <v>210</v>
      </c>
      <c r="N83" s="226"/>
      <c r="O83" s="226"/>
      <c r="P83" s="226"/>
      <c r="Q83" s="226"/>
      <c r="R83" s="226"/>
      <c r="S83" s="226"/>
      <c r="T83" s="227"/>
      <c r="U83" s="165"/>
      <c r="V83" s="171"/>
      <c r="W83" s="74"/>
      <c r="X83" s="74" t="b">
        <f t="shared" si="13"/>
        <v>0</v>
      </c>
      <c r="Y83" s="74"/>
      <c r="Z83" s="74" t="b">
        <f t="shared" si="11"/>
        <v>0</v>
      </c>
      <c r="AA83" s="74"/>
      <c r="AB83" s="74" t="b">
        <f t="shared" si="12"/>
        <v>1</v>
      </c>
      <c r="AC83" s="74"/>
    </row>
    <row r="84" spans="2:29" ht="24" customHeight="1">
      <c r="B84" s="77"/>
      <c r="C84" s="10"/>
      <c r="D84" s="226" t="s">
        <v>211</v>
      </c>
      <c r="E84" s="226"/>
      <c r="F84" s="226"/>
      <c r="G84" s="226"/>
      <c r="H84" s="226"/>
      <c r="I84" s="226"/>
      <c r="J84" s="226"/>
      <c r="K84" s="227"/>
      <c r="L84" s="10"/>
      <c r="M84" s="226" t="s">
        <v>211</v>
      </c>
      <c r="N84" s="226"/>
      <c r="O84" s="226"/>
      <c r="P84" s="226"/>
      <c r="Q84" s="226"/>
      <c r="R84" s="226"/>
      <c r="S84" s="226"/>
      <c r="T84" s="227"/>
      <c r="U84" s="165"/>
      <c r="V84" s="171"/>
      <c r="W84" s="74"/>
      <c r="X84" s="74" t="b">
        <f t="shared" si="13"/>
        <v>0</v>
      </c>
      <c r="Y84" s="74"/>
      <c r="Z84" s="74" t="b">
        <f t="shared" si="11"/>
        <v>0</v>
      </c>
      <c r="AA84" s="74"/>
      <c r="AB84" s="74" t="b">
        <f t="shared" si="12"/>
        <v>1</v>
      </c>
      <c r="AC84" s="74"/>
    </row>
    <row r="85" spans="2:29" ht="24" customHeight="1">
      <c r="B85" s="77"/>
      <c r="C85" s="10"/>
      <c r="D85" s="226" t="s">
        <v>212</v>
      </c>
      <c r="E85" s="226"/>
      <c r="F85" s="226"/>
      <c r="G85" s="226"/>
      <c r="H85" s="226"/>
      <c r="I85" s="226"/>
      <c r="J85" s="226"/>
      <c r="K85" s="227"/>
      <c r="L85" s="10"/>
      <c r="M85" s="226" t="s">
        <v>212</v>
      </c>
      <c r="N85" s="226"/>
      <c r="O85" s="226"/>
      <c r="P85" s="226"/>
      <c r="Q85" s="226"/>
      <c r="R85" s="226"/>
      <c r="S85" s="226"/>
      <c r="T85" s="227"/>
      <c r="U85" s="165"/>
      <c r="V85" s="171"/>
      <c r="W85" s="74"/>
      <c r="X85" s="74" t="b">
        <f t="shared" si="13"/>
        <v>0</v>
      </c>
      <c r="Y85" s="74"/>
      <c r="Z85" s="74" t="b">
        <f t="shared" si="11"/>
        <v>0</v>
      </c>
      <c r="AA85" s="74"/>
      <c r="AB85" s="74" t="b">
        <f t="shared" si="12"/>
        <v>1</v>
      </c>
      <c r="AC85" s="74"/>
    </row>
    <row r="86" spans="2:29" ht="36" customHeight="1">
      <c r="B86" s="77"/>
      <c r="C86" s="10"/>
      <c r="D86" s="226" t="s">
        <v>213</v>
      </c>
      <c r="E86" s="226"/>
      <c r="F86" s="226"/>
      <c r="G86" s="226"/>
      <c r="H86" s="226"/>
      <c r="I86" s="226"/>
      <c r="J86" s="226"/>
      <c r="K86" s="227"/>
      <c r="L86" s="10"/>
      <c r="M86" s="226" t="s">
        <v>213</v>
      </c>
      <c r="N86" s="226"/>
      <c r="O86" s="226"/>
      <c r="P86" s="226"/>
      <c r="Q86" s="226"/>
      <c r="R86" s="226"/>
      <c r="S86" s="226"/>
      <c r="T86" s="227"/>
      <c r="U86" s="165"/>
      <c r="V86" s="171"/>
      <c r="W86" s="74"/>
      <c r="X86" s="74" t="b">
        <f t="shared" si="13"/>
        <v>0</v>
      </c>
      <c r="Y86" s="74"/>
      <c r="Z86" s="74" t="b">
        <f t="shared" si="11"/>
        <v>0</v>
      </c>
      <c r="AA86" s="74"/>
      <c r="AB86" s="74" t="b">
        <f t="shared" si="12"/>
        <v>1</v>
      </c>
      <c r="AC86" s="74"/>
    </row>
    <row r="87" spans="2:29" ht="36" customHeight="1">
      <c r="B87" s="77"/>
      <c r="C87" s="10"/>
      <c r="D87" s="226" t="s">
        <v>214</v>
      </c>
      <c r="E87" s="226"/>
      <c r="F87" s="226"/>
      <c r="G87" s="226"/>
      <c r="H87" s="226"/>
      <c r="I87" s="226"/>
      <c r="J87" s="226"/>
      <c r="K87" s="227"/>
      <c r="L87" s="10"/>
      <c r="M87" s="226" t="s">
        <v>214</v>
      </c>
      <c r="N87" s="226"/>
      <c r="O87" s="226"/>
      <c r="P87" s="226"/>
      <c r="Q87" s="226"/>
      <c r="R87" s="226"/>
      <c r="S87" s="226"/>
      <c r="T87" s="227"/>
      <c r="U87" s="165"/>
      <c r="V87" s="171"/>
      <c r="W87" s="74"/>
      <c r="X87" s="74" t="b">
        <f t="shared" si="13"/>
        <v>0</v>
      </c>
      <c r="Y87" s="74"/>
      <c r="Z87" s="74" t="b">
        <f t="shared" si="11"/>
        <v>0</v>
      </c>
      <c r="AA87" s="74"/>
      <c r="AB87" s="74" t="b">
        <f t="shared" si="12"/>
        <v>1</v>
      </c>
      <c r="AC87" s="74"/>
    </row>
    <row r="88" spans="2:29" ht="36" customHeight="1">
      <c r="B88" s="77"/>
      <c r="C88" s="10"/>
      <c r="D88" s="260" t="s">
        <v>215</v>
      </c>
      <c r="E88" s="260"/>
      <c r="F88" s="260"/>
      <c r="G88" s="260"/>
      <c r="H88" s="260"/>
      <c r="I88" s="260"/>
      <c r="J88" s="260"/>
      <c r="K88" s="261"/>
      <c r="L88" s="10"/>
      <c r="M88" s="260" t="s">
        <v>215</v>
      </c>
      <c r="N88" s="260"/>
      <c r="O88" s="260"/>
      <c r="P88" s="260"/>
      <c r="Q88" s="260"/>
      <c r="R88" s="260"/>
      <c r="S88" s="260"/>
      <c r="T88" s="261"/>
      <c r="U88" s="165"/>
      <c r="V88" s="171"/>
      <c r="W88" s="74"/>
      <c r="X88" s="74" t="b">
        <f t="shared" si="13"/>
        <v>0</v>
      </c>
      <c r="Y88" s="74"/>
      <c r="Z88" s="74" t="b">
        <f t="shared" si="11"/>
        <v>0</v>
      </c>
      <c r="AA88" s="74"/>
      <c r="AB88" s="74" t="b">
        <f t="shared" si="12"/>
        <v>1</v>
      </c>
      <c r="AC88" s="74"/>
    </row>
    <row r="89" spans="2:29" ht="24" customHeight="1">
      <c r="B89" s="77"/>
      <c r="C89" s="122"/>
      <c r="D89" s="264" t="s">
        <v>216</v>
      </c>
      <c r="E89" s="264"/>
      <c r="F89" s="264"/>
      <c r="G89" s="265" t="s">
        <v>1441</v>
      </c>
      <c r="H89" s="265"/>
      <c r="I89" s="123"/>
      <c r="J89" s="15"/>
      <c r="K89" s="124"/>
      <c r="L89" s="122"/>
      <c r="M89" s="264" t="s">
        <v>216</v>
      </c>
      <c r="N89" s="264"/>
      <c r="O89" s="264"/>
      <c r="P89" s="265" t="s">
        <v>1441</v>
      </c>
      <c r="Q89" s="265"/>
      <c r="R89" s="123"/>
      <c r="S89" s="15"/>
      <c r="T89" s="124"/>
      <c r="U89" s="165"/>
      <c r="V89" s="171"/>
      <c r="W89" s="74"/>
      <c r="X89" s="74"/>
      <c r="Y89" s="74"/>
      <c r="Z89" s="74"/>
      <c r="AA89" s="74"/>
      <c r="AB89" s="74" t="b">
        <f>IF(J89=S89,TRUE,FALSE)</f>
        <v>1</v>
      </c>
      <c r="AC89" s="74"/>
    </row>
    <row r="90" spans="2:29" ht="24" customHeight="1">
      <c r="B90" s="77"/>
      <c r="C90" s="122"/>
      <c r="D90" s="264"/>
      <c r="E90" s="264"/>
      <c r="F90" s="264"/>
      <c r="G90" s="266" t="s">
        <v>1442</v>
      </c>
      <c r="H90" s="266"/>
      <c r="I90" s="107"/>
      <c r="J90" s="15"/>
      <c r="K90" s="106"/>
      <c r="L90" s="122"/>
      <c r="M90" s="264"/>
      <c r="N90" s="264"/>
      <c r="O90" s="264"/>
      <c r="P90" s="266" t="s">
        <v>1442</v>
      </c>
      <c r="Q90" s="266"/>
      <c r="R90" s="107"/>
      <c r="S90" s="15"/>
      <c r="T90" s="106"/>
      <c r="U90" s="165"/>
      <c r="V90" s="171"/>
      <c r="W90" s="74"/>
      <c r="X90" s="74"/>
      <c r="Y90" s="74"/>
      <c r="Z90" s="74"/>
      <c r="AA90" s="74"/>
      <c r="AB90" s="74" t="b">
        <f>IF(J90=S90,TRUE,FALSE)</f>
        <v>1</v>
      </c>
      <c r="AC90" s="74"/>
    </row>
    <row r="91" spans="2:29" ht="24" customHeight="1">
      <c r="B91" s="77"/>
      <c r="C91" s="125"/>
      <c r="D91" s="265"/>
      <c r="E91" s="265"/>
      <c r="F91" s="265"/>
      <c r="G91" s="266" t="s">
        <v>217</v>
      </c>
      <c r="H91" s="266"/>
      <c r="I91" s="107"/>
      <c r="J91" s="15"/>
      <c r="K91" s="106"/>
      <c r="L91" s="125"/>
      <c r="M91" s="265"/>
      <c r="N91" s="265"/>
      <c r="O91" s="265"/>
      <c r="P91" s="266" t="s">
        <v>217</v>
      </c>
      <c r="Q91" s="266"/>
      <c r="R91" s="107"/>
      <c r="S91" s="15"/>
      <c r="T91" s="106"/>
      <c r="U91" s="165"/>
      <c r="V91" s="171"/>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65"/>
      <c r="V92" s="171"/>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65"/>
      <c r="V93" s="171"/>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65"/>
      <c r="V94" s="171"/>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65"/>
      <c r="V95" s="171"/>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65"/>
      <c r="V96" s="171"/>
      <c r="W96" s="74"/>
      <c r="X96" s="74" t="b">
        <f t="shared" si="13"/>
        <v>0</v>
      </c>
      <c r="Y96" s="74"/>
      <c r="Z96" s="74" t="b">
        <f t="shared" si="11"/>
        <v>0</v>
      </c>
      <c r="AA96" s="74"/>
      <c r="AB96" s="74" t="b">
        <f>IF(X96=Z96,TRUE,FALSE)</f>
        <v>1</v>
      </c>
      <c r="AC96" s="74"/>
    </row>
    <row r="97" spans="2:33" ht="24" customHeight="1">
      <c r="B97" s="89"/>
      <c r="C97" s="223" t="s">
        <v>128</v>
      </c>
      <c r="D97" s="224"/>
      <c r="E97" s="202"/>
      <c r="F97" s="202"/>
      <c r="G97" s="202"/>
      <c r="H97" s="202"/>
      <c r="I97" s="202"/>
      <c r="J97" s="202"/>
      <c r="K97" s="203"/>
      <c r="L97" s="223" t="s">
        <v>128</v>
      </c>
      <c r="M97" s="224"/>
      <c r="N97" s="202"/>
      <c r="O97" s="202"/>
      <c r="P97" s="202"/>
      <c r="Q97" s="202"/>
      <c r="R97" s="202"/>
      <c r="S97" s="202"/>
      <c r="T97" s="203"/>
      <c r="U97" s="166"/>
      <c r="V97" s="218"/>
      <c r="W97" s="74"/>
      <c r="X97" s="74"/>
      <c r="Y97" s="74"/>
      <c r="Z97" s="74"/>
      <c r="AA97" s="74"/>
      <c r="AB97" s="74" t="b">
        <f>IF(E97=N97,TRUE,FALSE)</f>
        <v>1</v>
      </c>
      <c r="AC97" s="74"/>
    </row>
    <row r="98" spans="2:33" ht="24" customHeight="1">
      <c r="B98" s="204" t="s">
        <v>222</v>
      </c>
      <c r="C98" s="9"/>
      <c r="D98" s="262" t="s">
        <v>223</v>
      </c>
      <c r="E98" s="262"/>
      <c r="F98" s="262"/>
      <c r="G98" s="262"/>
      <c r="H98" s="262"/>
      <c r="I98" s="262"/>
      <c r="J98" s="262"/>
      <c r="K98" s="263"/>
      <c r="L98" s="9"/>
      <c r="M98" s="262" t="s">
        <v>223</v>
      </c>
      <c r="N98" s="262"/>
      <c r="O98" s="262"/>
      <c r="P98" s="262"/>
      <c r="Q98" s="262"/>
      <c r="R98" s="262"/>
      <c r="S98" s="262"/>
      <c r="T98" s="263"/>
      <c r="U98" s="164" t="str">
        <f>IF(COUNTIF(AB98:AB104,FALSE)&lt;1,"無","有")</f>
        <v>無</v>
      </c>
      <c r="V98" s="170"/>
      <c r="W98" s="74"/>
      <c r="X98" s="74" t="b">
        <f t="shared" ref="X98:X103" si="14">IF(C98="●",TRUE,FALSE)</f>
        <v>0</v>
      </c>
      <c r="Y98" s="74"/>
      <c r="Z98" s="74" t="b">
        <f t="shared" ref="Z98:Z103" si="15">IF(L98="●",TRUE,FALSE)</f>
        <v>0</v>
      </c>
      <c r="AA98" s="74"/>
      <c r="AB98" s="74" t="b">
        <f t="shared" ref="AB98:AB103" si="16">IF(X98=Z98,TRUE,FALSE)</f>
        <v>1</v>
      </c>
      <c r="AC98" s="74"/>
      <c r="AE98" s="75" t="s">
        <v>4</v>
      </c>
      <c r="AF98" s="76" t="str">
        <f>IF(U98="有",IF(V98="","（エラー）未記入","（正常）記入済み"),"記入不要")</f>
        <v>記入不要</v>
      </c>
    </row>
    <row r="99" spans="2:33" ht="24" customHeight="1">
      <c r="B99" s="205"/>
      <c r="C99" s="10"/>
      <c r="D99" s="271" t="s">
        <v>166</v>
      </c>
      <c r="E99" s="271"/>
      <c r="F99" s="271"/>
      <c r="G99" s="271"/>
      <c r="H99" s="271"/>
      <c r="I99" s="271"/>
      <c r="J99" s="271"/>
      <c r="K99" s="272"/>
      <c r="L99" s="10"/>
      <c r="M99" s="271" t="s">
        <v>166</v>
      </c>
      <c r="N99" s="271"/>
      <c r="O99" s="271"/>
      <c r="P99" s="271"/>
      <c r="Q99" s="271"/>
      <c r="R99" s="271"/>
      <c r="S99" s="271"/>
      <c r="T99" s="272"/>
      <c r="U99" s="165"/>
      <c r="V99" s="171"/>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記入不要</v>
      </c>
    </row>
    <row r="100" spans="2:33" ht="24" customHeight="1">
      <c r="B100" s="205"/>
      <c r="C100" s="10"/>
      <c r="D100" s="271" t="s">
        <v>162</v>
      </c>
      <c r="E100" s="271"/>
      <c r="F100" s="271"/>
      <c r="G100" s="271"/>
      <c r="H100" s="271"/>
      <c r="I100" s="271"/>
      <c r="J100" s="271"/>
      <c r="K100" s="272"/>
      <c r="L100" s="10"/>
      <c r="M100" s="271" t="s">
        <v>162</v>
      </c>
      <c r="N100" s="271"/>
      <c r="O100" s="271"/>
      <c r="P100" s="271"/>
      <c r="Q100" s="271"/>
      <c r="R100" s="271"/>
      <c r="S100" s="271"/>
      <c r="T100" s="272"/>
      <c r="U100" s="165"/>
      <c r="V100" s="171"/>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記入不要</v>
      </c>
    </row>
    <row r="101" spans="2:33" ht="24" customHeight="1">
      <c r="B101" s="77"/>
      <c r="C101" s="10"/>
      <c r="D101" s="271" t="s">
        <v>224</v>
      </c>
      <c r="E101" s="271"/>
      <c r="F101" s="271"/>
      <c r="G101" s="271"/>
      <c r="H101" s="271"/>
      <c r="I101" s="271"/>
      <c r="J101" s="271"/>
      <c r="K101" s="272"/>
      <c r="L101" s="10"/>
      <c r="M101" s="271" t="s">
        <v>224</v>
      </c>
      <c r="N101" s="271"/>
      <c r="O101" s="271"/>
      <c r="P101" s="271"/>
      <c r="Q101" s="271"/>
      <c r="R101" s="271"/>
      <c r="S101" s="271"/>
      <c r="T101" s="272"/>
      <c r="U101" s="165"/>
      <c r="V101" s="171"/>
      <c r="W101" s="74"/>
      <c r="X101" s="74" t="b">
        <f t="shared" si="14"/>
        <v>0</v>
      </c>
      <c r="Y101" s="74"/>
      <c r="Z101" s="74" t="b">
        <f t="shared" si="15"/>
        <v>0</v>
      </c>
      <c r="AA101" s="74"/>
      <c r="AB101" s="74" t="b">
        <f t="shared" si="16"/>
        <v>1</v>
      </c>
      <c r="AC101" s="74"/>
    </row>
    <row r="102" spans="2:33" ht="36" customHeight="1">
      <c r="B102" s="77"/>
      <c r="C102" s="10"/>
      <c r="D102" s="226" t="s">
        <v>225</v>
      </c>
      <c r="E102" s="226"/>
      <c r="F102" s="226"/>
      <c r="G102" s="226"/>
      <c r="H102" s="226"/>
      <c r="I102" s="226"/>
      <c r="J102" s="226"/>
      <c r="K102" s="227"/>
      <c r="L102" s="10"/>
      <c r="M102" s="226" t="s">
        <v>225</v>
      </c>
      <c r="N102" s="226"/>
      <c r="O102" s="226"/>
      <c r="P102" s="226"/>
      <c r="Q102" s="226"/>
      <c r="R102" s="226"/>
      <c r="S102" s="226"/>
      <c r="T102" s="227"/>
      <c r="U102" s="165"/>
      <c r="V102" s="171"/>
      <c r="W102" s="74"/>
      <c r="X102" s="74" t="b">
        <f t="shared" si="14"/>
        <v>0</v>
      </c>
      <c r="Y102" s="74"/>
      <c r="Z102" s="74" t="b">
        <f t="shared" si="15"/>
        <v>0</v>
      </c>
      <c r="AA102" s="74"/>
      <c r="AB102" s="74" t="b">
        <f t="shared" si="16"/>
        <v>1</v>
      </c>
      <c r="AC102" s="74"/>
    </row>
    <row r="103" spans="2:33" ht="24" customHeight="1">
      <c r="B103" s="77"/>
      <c r="C103" s="11"/>
      <c r="D103" s="267" t="s">
        <v>226</v>
      </c>
      <c r="E103" s="267"/>
      <c r="F103" s="267"/>
      <c r="G103" s="267"/>
      <c r="H103" s="267"/>
      <c r="I103" s="267"/>
      <c r="J103" s="267"/>
      <c r="K103" s="268"/>
      <c r="L103" s="11"/>
      <c r="M103" s="267" t="s">
        <v>226</v>
      </c>
      <c r="N103" s="267"/>
      <c r="O103" s="267"/>
      <c r="P103" s="267"/>
      <c r="Q103" s="267"/>
      <c r="R103" s="267"/>
      <c r="S103" s="267"/>
      <c r="T103" s="268"/>
      <c r="U103" s="165"/>
      <c r="V103" s="171"/>
      <c r="W103" s="74"/>
      <c r="X103" s="74" t="b">
        <f t="shared" si="14"/>
        <v>0</v>
      </c>
      <c r="Y103" s="74"/>
      <c r="Z103" s="74" t="b">
        <f t="shared" si="15"/>
        <v>0</v>
      </c>
      <c r="AA103" s="74"/>
      <c r="AB103" s="74" t="b">
        <f t="shared" si="16"/>
        <v>1</v>
      </c>
      <c r="AC103" s="74"/>
    </row>
    <row r="104" spans="2:33" ht="24" customHeight="1">
      <c r="B104" s="89"/>
      <c r="C104" s="223" t="s">
        <v>128</v>
      </c>
      <c r="D104" s="224"/>
      <c r="E104" s="202"/>
      <c r="F104" s="202"/>
      <c r="G104" s="202"/>
      <c r="H104" s="202"/>
      <c r="I104" s="202"/>
      <c r="J104" s="202"/>
      <c r="K104" s="203"/>
      <c r="L104" s="223" t="s">
        <v>128</v>
      </c>
      <c r="M104" s="224"/>
      <c r="N104" s="202"/>
      <c r="O104" s="202"/>
      <c r="P104" s="202"/>
      <c r="Q104" s="202"/>
      <c r="R104" s="202"/>
      <c r="S104" s="202"/>
      <c r="T104" s="203"/>
      <c r="U104" s="166"/>
      <c r="V104" s="218"/>
      <c r="W104" s="74"/>
      <c r="X104" s="74"/>
      <c r="Y104" s="74"/>
      <c r="Z104" s="74"/>
      <c r="AA104" s="74"/>
      <c r="AB104" s="74" t="b">
        <f>IF(E104=N104,TRUE,FALSE)</f>
        <v>1</v>
      </c>
      <c r="AC104" s="74"/>
    </row>
    <row r="105" spans="2:33" ht="36" customHeight="1">
      <c r="B105" s="204" t="s">
        <v>227</v>
      </c>
      <c r="C105" s="9"/>
      <c r="D105" s="269" t="s">
        <v>1443</v>
      </c>
      <c r="E105" s="269"/>
      <c r="F105" s="269"/>
      <c r="G105" s="269"/>
      <c r="H105" s="269"/>
      <c r="I105" s="269"/>
      <c r="J105" s="269"/>
      <c r="K105" s="270"/>
      <c r="L105" s="9"/>
      <c r="M105" s="269" t="s">
        <v>1443</v>
      </c>
      <c r="N105" s="269"/>
      <c r="O105" s="269"/>
      <c r="P105" s="269"/>
      <c r="Q105" s="269"/>
      <c r="R105" s="269"/>
      <c r="S105" s="269"/>
      <c r="T105" s="270"/>
      <c r="U105" s="164" t="str">
        <f>IF(COUNTIF(AB105:AB111,FALSE)&lt;1,"無","有")</f>
        <v>無</v>
      </c>
      <c r="V105" s="170"/>
      <c r="W105" s="74"/>
      <c r="X105" s="74" t="b">
        <f t="shared" ref="X105:X110" si="17">IF(C105="●",TRUE,FALSE)</f>
        <v>0</v>
      </c>
      <c r="Y105" s="74"/>
      <c r="Z105" s="74" t="b">
        <f t="shared" ref="Z105:Z110" si="18">IF(L105="●",TRUE,FALSE)</f>
        <v>0</v>
      </c>
      <c r="AA105" s="74"/>
      <c r="AB105" s="74" t="b">
        <f t="shared" ref="AB105:AB110" si="19">IF(X105=Z105,TRUE,FALSE)</f>
        <v>1</v>
      </c>
      <c r="AC105" s="74"/>
      <c r="AE105" s="75" t="s">
        <v>4</v>
      </c>
      <c r="AF105" s="76" t="str">
        <f>IF(U105="有",IF(V105="","（エラー）未記入","（正常）記入済み"),"記入不要")</f>
        <v>記入不要</v>
      </c>
    </row>
    <row r="106" spans="2:33" ht="36" customHeight="1">
      <c r="B106" s="205"/>
      <c r="C106" s="10"/>
      <c r="D106" s="260" t="s">
        <v>1444</v>
      </c>
      <c r="E106" s="260"/>
      <c r="F106" s="260"/>
      <c r="G106" s="260"/>
      <c r="H106" s="260"/>
      <c r="I106" s="260"/>
      <c r="J106" s="260"/>
      <c r="K106" s="261"/>
      <c r="L106" s="10"/>
      <c r="M106" s="260" t="s">
        <v>1444</v>
      </c>
      <c r="N106" s="260"/>
      <c r="O106" s="260"/>
      <c r="P106" s="260"/>
      <c r="Q106" s="260"/>
      <c r="R106" s="260"/>
      <c r="S106" s="260"/>
      <c r="T106" s="261"/>
      <c r="U106" s="165"/>
      <c r="V106" s="171"/>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記入不要</v>
      </c>
    </row>
    <row r="107" spans="2:33" ht="36" customHeight="1">
      <c r="B107" s="205"/>
      <c r="C107" s="10"/>
      <c r="D107" s="260" t="s">
        <v>229</v>
      </c>
      <c r="E107" s="260"/>
      <c r="F107" s="260"/>
      <c r="G107" s="260"/>
      <c r="H107" s="260"/>
      <c r="I107" s="260"/>
      <c r="J107" s="260"/>
      <c r="K107" s="261"/>
      <c r="L107" s="10"/>
      <c r="M107" s="260" t="s">
        <v>229</v>
      </c>
      <c r="N107" s="260"/>
      <c r="O107" s="260"/>
      <c r="P107" s="260"/>
      <c r="Q107" s="260"/>
      <c r="R107" s="260"/>
      <c r="S107" s="260"/>
      <c r="T107" s="261"/>
      <c r="U107" s="165"/>
      <c r="V107" s="171"/>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記入不要</v>
      </c>
    </row>
    <row r="108" spans="2:33" ht="36" customHeight="1">
      <c r="B108" s="205"/>
      <c r="C108" s="10"/>
      <c r="D108" s="260" t="s">
        <v>230</v>
      </c>
      <c r="E108" s="260"/>
      <c r="F108" s="260"/>
      <c r="G108" s="260"/>
      <c r="H108" s="260"/>
      <c r="I108" s="260"/>
      <c r="J108" s="260"/>
      <c r="K108" s="261"/>
      <c r="L108" s="10"/>
      <c r="M108" s="260" t="s">
        <v>230</v>
      </c>
      <c r="N108" s="260"/>
      <c r="O108" s="260"/>
      <c r="P108" s="260"/>
      <c r="Q108" s="260"/>
      <c r="R108" s="260"/>
      <c r="S108" s="260"/>
      <c r="T108" s="261"/>
      <c r="U108" s="165"/>
      <c r="V108" s="171"/>
      <c r="W108" s="74"/>
      <c r="X108" s="74" t="b">
        <f t="shared" si="17"/>
        <v>0</v>
      </c>
      <c r="Y108" s="74"/>
      <c r="Z108" s="74" t="b">
        <f t="shared" si="18"/>
        <v>0</v>
      </c>
      <c r="AA108" s="74"/>
      <c r="AB108" s="74" t="b">
        <f t="shared" si="19"/>
        <v>1</v>
      </c>
      <c r="AC108" s="74"/>
    </row>
    <row r="109" spans="2:33" ht="36" customHeight="1">
      <c r="B109" s="205"/>
      <c r="C109" s="10"/>
      <c r="D109" s="260" t="s">
        <v>231</v>
      </c>
      <c r="E109" s="260"/>
      <c r="F109" s="260"/>
      <c r="G109" s="260"/>
      <c r="H109" s="260"/>
      <c r="I109" s="260"/>
      <c r="J109" s="260"/>
      <c r="K109" s="261"/>
      <c r="L109" s="10"/>
      <c r="M109" s="260" t="s">
        <v>231</v>
      </c>
      <c r="N109" s="260"/>
      <c r="O109" s="260"/>
      <c r="P109" s="260"/>
      <c r="Q109" s="260"/>
      <c r="R109" s="260"/>
      <c r="S109" s="260"/>
      <c r="T109" s="261"/>
      <c r="U109" s="165"/>
      <c r="V109" s="171"/>
      <c r="W109" s="74"/>
      <c r="X109" s="74" t="b">
        <f t="shared" si="17"/>
        <v>0</v>
      </c>
      <c r="Y109" s="74"/>
      <c r="Z109" s="74" t="b">
        <f t="shared" si="18"/>
        <v>0</v>
      </c>
      <c r="AA109" s="74"/>
      <c r="AB109" s="74" t="b">
        <f t="shared" si="19"/>
        <v>1</v>
      </c>
      <c r="AC109" s="74"/>
    </row>
    <row r="110" spans="2:33" ht="24" customHeight="1">
      <c r="B110" s="77"/>
      <c r="C110" s="11"/>
      <c r="D110" s="267" t="s">
        <v>226</v>
      </c>
      <c r="E110" s="267"/>
      <c r="F110" s="267"/>
      <c r="G110" s="267"/>
      <c r="H110" s="267"/>
      <c r="I110" s="267"/>
      <c r="J110" s="267"/>
      <c r="K110" s="268"/>
      <c r="L110" s="11"/>
      <c r="M110" s="267" t="s">
        <v>226</v>
      </c>
      <c r="N110" s="267"/>
      <c r="O110" s="267"/>
      <c r="P110" s="267"/>
      <c r="Q110" s="267"/>
      <c r="R110" s="267"/>
      <c r="S110" s="267"/>
      <c r="T110" s="268"/>
      <c r="U110" s="165"/>
      <c r="V110" s="171"/>
      <c r="W110" s="74"/>
      <c r="X110" s="74" t="b">
        <f t="shared" si="17"/>
        <v>0</v>
      </c>
      <c r="Y110" s="74"/>
      <c r="Z110" s="74" t="b">
        <f t="shared" si="18"/>
        <v>0</v>
      </c>
      <c r="AA110" s="74"/>
      <c r="AB110" s="74" t="b">
        <f t="shared" si="19"/>
        <v>1</v>
      </c>
      <c r="AC110" s="74"/>
    </row>
    <row r="111" spans="2:33" ht="24" customHeight="1">
      <c r="B111" s="89"/>
      <c r="C111" s="223" t="s">
        <v>128</v>
      </c>
      <c r="D111" s="224"/>
      <c r="E111" s="202"/>
      <c r="F111" s="202"/>
      <c r="G111" s="202"/>
      <c r="H111" s="202"/>
      <c r="I111" s="202"/>
      <c r="J111" s="202"/>
      <c r="K111" s="203"/>
      <c r="L111" s="223" t="s">
        <v>128</v>
      </c>
      <c r="M111" s="224"/>
      <c r="N111" s="202"/>
      <c r="O111" s="202"/>
      <c r="P111" s="202"/>
      <c r="Q111" s="202"/>
      <c r="R111" s="202"/>
      <c r="S111" s="202"/>
      <c r="T111" s="203"/>
      <c r="U111" s="166"/>
      <c r="V111" s="218"/>
      <c r="W111" s="74"/>
      <c r="X111" s="74"/>
      <c r="Y111" s="74"/>
      <c r="Z111" s="74"/>
      <c r="AA111" s="74"/>
      <c r="AB111" s="74" t="b">
        <f>IF(E111=N111,TRUE,FALSE)</f>
        <v>1</v>
      </c>
      <c r="AC111" s="74"/>
    </row>
    <row r="112" spans="2:33" ht="45" customHeight="1">
      <c r="B112" s="118" t="s">
        <v>232</v>
      </c>
      <c r="C112" s="207"/>
      <c r="D112" s="208"/>
      <c r="E112" s="286" t="s">
        <v>233</v>
      </c>
      <c r="F112" s="286"/>
      <c r="G112" s="282"/>
      <c r="H112" s="282"/>
      <c r="I112" s="282"/>
      <c r="J112" s="282"/>
      <c r="K112" s="283"/>
      <c r="L112" s="207"/>
      <c r="M112" s="208"/>
      <c r="N112" s="286" t="s">
        <v>233</v>
      </c>
      <c r="O112" s="286"/>
      <c r="P112" s="282"/>
      <c r="Q112" s="282"/>
      <c r="R112" s="282"/>
      <c r="S112" s="282"/>
      <c r="T112" s="283"/>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284"/>
      <c r="D113" s="285"/>
      <c r="E113" s="286" t="s">
        <v>233</v>
      </c>
      <c r="F113" s="286"/>
      <c r="G113" s="282"/>
      <c r="H113" s="282"/>
      <c r="I113" s="282"/>
      <c r="J113" s="282"/>
      <c r="K113" s="283"/>
      <c r="L113" s="284"/>
      <c r="M113" s="285"/>
      <c r="N113" s="286" t="s">
        <v>233</v>
      </c>
      <c r="O113" s="286"/>
      <c r="P113" s="282"/>
      <c r="Q113" s="282"/>
      <c r="R113" s="282"/>
      <c r="S113" s="282"/>
      <c r="T113" s="283"/>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1447</v>
      </c>
    </row>
    <row r="114" spans="2:33" ht="30" customHeight="1">
      <c r="B114" s="130" t="s">
        <v>236</v>
      </c>
      <c r="C114" s="9"/>
      <c r="D114" s="258" t="s">
        <v>1445</v>
      </c>
      <c r="E114" s="258"/>
      <c r="F114" s="258"/>
      <c r="G114" s="258"/>
      <c r="H114" s="258"/>
      <c r="I114" s="258"/>
      <c r="J114" s="258"/>
      <c r="K114" s="258"/>
      <c r="L114" s="258"/>
      <c r="M114" s="258"/>
      <c r="N114" s="258"/>
      <c r="O114" s="258"/>
      <c r="P114" s="258"/>
      <c r="Q114" s="258"/>
      <c r="R114" s="258"/>
      <c r="S114" s="258"/>
      <c r="T114" s="259"/>
      <c r="U114" s="273"/>
      <c r="V114" s="275"/>
      <c r="W114" s="74"/>
      <c r="X114" s="74"/>
      <c r="Y114" s="74"/>
      <c r="Z114" s="74"/>
      <c r="AA114" s="74"/>
      <c r="AB114" s="74"/>
      <c r="AC114" s="74"/>
      <c r="AE114" s="75" t="s">
        <v>4</v>
      </c>
      <c r="AF114" s="76" t="str">
        <f>IF(AND($C$71="有",$C$72="有"),IF(AND(C114="",C115=""),"（エラー）未記入","（正常）記入済み"),"記入不要")</f>
        <v>記入不要</v>
      </c>
    </row>
    <row r="115" spans="2:33" ht="30" customHeight="1">
      <c r="B115" s="277" t="s">
        <v>237</v>
      </c>
      <c r="C115" s="10"/>
      <c r="D115" s="279" t="s">
        <v>238</v>
      </c>
      <c r="E115" s="279"/>
      <c r="F115" s="279"/>
      <c r="G115" s="279"/>
      <c r="H115" s="279"/>
      <c r="I115" s="279"/>
      <c r="J115" s="279"/>
      <c r="K115" s="279"/>
      <c r="L115" s="279"/>
      <c r="M115" s="279"/>
      <c r="N115" s="279"/>
      <c r="O115" s="279"/>
      <c r="P115" s="279"/>
      <c r="Q115" s="279"/>
      <c r="R115" s="279"/>
      <c r="S115" s="279"/>
      <c r="T115" s="280"/>
      <c r="U115" s="273"/>
      <c r="V115" s="275"/>
      <c r="W115" s="74"/>
      <c r="X115" s="74"/>
      <c r="Y115" s="74"/>
      <c r="Z115" s="74"/>
      <c r="AA115" s="74"/>
      <c r="AB115" s="74"/>
      <c r="AC115" s="74"/>
      <c r="AE115" s="120"/>
      <c r="AF115" s="76"/>
    </row>
    <row r="116" spans="2:33" ht="30" customHeight="1">
      <c r="B116" s="278"/>
      <c r="C116" s="200" t="s">
        <v>239</v>
      </c>
      <c r="D116" s="201"/>
      <c r="E116" s="201"/>
      <c r="F116" s="201"/>
      <c r="G116" s="201"/>
      <c r="H116" s="201"/>
      <c r="I116" s="201"/>
      <c r="J116" s="201"/>
      <c r="K116" s="201"/>
      <c r="L116" s="201"/>
      <c r="M116" s="201"/>
      <c r="N116" s="201"/>
      <c r="O116" s="201"/>
      <c r="P116" s="201"/>
      <c r="Q116" s="201"/>
      <c r="R116" s="201"/>
      <c r="S116" s="201"/>
      <c r="T116" s="281"/>
      <c r="U116" s="274"/>
      <c r="V116" s="276"/>
      <c r="W116" s="74"/>
      <c r="X116" s="74"/>
      <c r="Y116" s="74"/>
      <c r="Z116" s="74"/>
      <c r="AA116" s="74"/>
      <c r="AB116" s="74"/>
      <c r="AC116" s="74"/>
      <c r="AE116" s="120"/>
      <c r="AF116" s="76"/>
    </row>
    <row r="117" spans="2:33" ht="28.5" customHeight="1">
      <c r="B117" s="111" t="s">
        <v>128</v>
      </c>
      <c r="C117" s="239"/>
      <c r="D117" s="240"/>
      <c r="E117" s="240"/>
      <c r="F117" s="240"/>
      <c r="G117" s="240"/>
      <c r="H117" s="240"/>
      <c r="I117" s="240"/>
      <c r="J117" s="240"/>
      <c r="K117" s="240"/>
      <c r="L117" s="240"/>
      <c r="M117" s="240"/>
      <c r="N117" s="240"/>
      <c r="O117" s="240"/>
      <c r="P117" s="240"/>
      <c r="Q117" s="240"/>
      <c r="R117" s="240"/>
      <c r="S117" s="240"/>
      <c r="T117" s="241"/>
      <c r="U117" s="112"/>
      <c r="V117" s="152"/>
      <c r="W117" s="74"/>
      <c r="X117" s="74"/>
      <c r="Y117" s="74"/>
      <c r="Z117" s="74"/>
      <c r="AA117" s="74"/>
      <c r="AB117" s="74" t="b">
        <f>IF(C117=L117,TRUE,FALSE)</f>
        <v>1</v>
      </c>
      <c r="AC117" s="74"/>
      <c r="AE117" s="75" t="s">
        <v>2</v>
      </c>
      <c r="AF117" s="76"/>
      <c r="AG117" s="60" t="s">
        <v>1448</v>
      </c>
    </row>
    <row r="118" spans="2:33" ht="15" customHeight="1"/>
  </sheetData>
  <sheetProtection algorithmName="SHA-512" hashValue="w3f2j2FiUoN99C+nguxx4VJ6hqd24dUPzkTRbyxItYWlm1hMbKRRamU7NdSCi6oqRfV1ZZAP89xKjHoCoateDQ==" saltValue="yQSqDgOT+kN8KaMmH+QxNw==" spinCount="100000" sheet="1" formatColumns="0" formatRows="0"/>
  <dataConsolidate/>
  <mergeCells count="272">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B98:B100"/>
    <mergeCell ref="D98:K98"/>
    <mergeCell ref="M98:T98"/>
    <mergeCell ref="D89:F91"/>
    <mergeCell ref="G89:H89"/>
    <mergeCell ref="M89:O91"/>
    <mergeCell ref="P89:Q89"/>
    <mergeCell ref="G90:H90"/>
    <mergeCell ref="P90:Q90"/>
    <mergeCell ref="G91:H91"/>
    <mergeCell ref="P91:Q91"/>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0:V70"/>
    <mergeCell ref="C71:D71"/>
    <mergeCell ref="E71:T71"/>
    <mergeCell ref="C72:D72"/>
    <mergeCell ref="E72:T72"/>
    <mergeCell ref="C50:K50"/>
    <mergeCell ref="L50:T50"/>
    <mergeCell ref="U51:U67"/>
    <mergeCell ref="V51:V67"/>
    <mergeCell ref="C67:D67"/>
    <mergeCell ref="E67:K67"/>
    <mergeCell ref="L67:M67"/>
    <mergeCell ref="N67:T67"/>
    <mergeCell ref="C48:K48"/>
    <mergeCell ref="L48:T48"/>
    <mergeCell ref="C49:K49"/>
    <mergeCell ref="L49:T49"/>
    <mergeCell ref="D44:F44"/>
    <mergeCell ref="H44:J44"/>
    <mergeCell ref="M44:O44"/>
    <mergeCell ref="Q44:S44"/>
    <mergeCell ref="C68:T68"/>
    <mergeCell ref="D56:K56"/>
    <mergeCell ref="M56:T56"/>
    <mergeCell ref="D59:K59"/>
    <mergeCell ref="M59:T59"/>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D28:K28"/>
    <mergeCell ref="M28:T28"/>
    <mergeCell ref="U28:U34"/>
    <mergeCell ref="V28:V34"/>
    <mergeCell ref="D29:K29"/>
    <mergeCell ref="M29:T29"/>
    <mergeCell ref="D30:K30"/>
    <mergeCell ref="M30:T30"/>
    <mergeCell ref="D31:K31"/>
    <mergeCell ref="M31:T31"/>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8:B9"/>
    <mergeCell ref="E8:H8"/>
    <mergeCell ref="N8:Q8"/>
    <mergeCell ref="U8:U9"/>
    <mergeCell ref="V8:V9"/>
    <mergeCell ref="E9:H9"/>
    <mergeCell ref="N9:Q9"/>
    <mergeCell ref="E12:H12"/>
    <mergeCell ref="N12:Q12"/>
    <mergeCell ref="B10:B11"/>
    <mergeCell ref="E10:H10"/>
    <mergeCell ref="N10:Q10"/>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1597</v>
      </c>
      <c r="F2" t="s">
        <v>1598</v>
      </c>
      <c r="G2" t="s">
        <v>1599</v>
      </c>
      <c r="H2" t="s">
        <v>1600</v>
      </c>
      <c r="I2" t="s">
        <v>1601</v>
      </c>
      <c r="J2" t="s">
        <v>1602</v>
      </c>
      <c r="K2" t="s">
        <v>1603</v>
      </c>
      <c r="L2" t="s">
        <v>1603</v>
      </c>
      <c r="M2" t="s">
        <v>1603</v>
      </c>
      <c r="N2" t="s">
        <v>1604</v>
      </c>
      <c r="O2" t="s">
        <v>1604</v>
      </c>
      <c r="P2" t="s">
        <v>1604</v>
      </c>
      <c r="Q2" t="s">
        <v>1605</v>
      </c>
      <c r="R2" t="s">
        <v>1605</v>
      </c>
      <c r="S2" t="s">
        <v>1606</v>
      </c>
      <c r="T2" t="s">
        <v>1607</v>
      </c>
      <c r="U2" t="s">
        <v>1608</v>
      </c>
      <c r="V2" t="s">
        <v>1609</v>
      </c>
      <c r="W2" t="s">
        <v>1610</v>
      </c>
      <c r="X2" t="s">
        <v>1615</v>
      </c>
      <c r="Y2" t="s">
        <v>1611</v>
      </c>
      <c r="Z2" t="s">
        <v>1612</v>
      </c>
      <c r="AA2" t="s">
        <v>1606</v>
      </c>
    </row>
    <row r="3" spans="1:500">
      <c r="A3" t="s">
        <v>372</v>
      </c>
      <c r="B3" t="s">
        <v>372</v>
      </c>
      <c r="C3" t="s">
        <v>372</v>
      </c>
      <c r="D3" t="s">
        <v>372</v>
      </c>
      <c r="E3" t="s">
        <v>1597</v>
      </c>
      <c r="F3" t="s">
        <v>1598</v>
      </c>
      <c r="G3" t="s">
        <v>1599</v>
      </c>
      <c r="H3" t="s">
        <v>1600</v>
      </c>
      <c r="I3" t="s">
        <v>1601</v>
      </c>
      <c r="J3" t="s">
        <v>1602</v>
      </c>
      <c r="K3" t="s">
        <v>1603</v>
      </c>
      <c r="L3" t="s">
        <v>1603</v>
      </c>
      <c r="M3" t="s">
        <v>1603</v>
      </c>
      <c r="N3" t="s">
        <v>1604</v>
      </c>
      <c r="O3" t="s">
        <v>1604</v>
      </c>
      <c r="P3" t="s">
        <v>1604</v>
      </c>
      <c r="Q3" t="s">
        <v>1605</v>
      </c>
      <c r="R3" t="s">
        <v>1605</v>
      </c>
      <c r="S3" t="s">
        <v>1606</v>
      </c>
      <c r="T3" t="s">
        <v>377</v>
      </c>
      <c r="U3" t="s">
        <v>1613</v>
      </c>
      <c r="V3" t="s">
        <v>377</v>
      </c>
      <c r="W3" t="s">
        <v>1613</v>
      </c>
      <c r="X3" t="s">
        <v>1615</v>
      </c>
      <c r="Y3" t="s">
        <v>1611</v>
      </c>
      <c r="Z3" t="s">
        <v>1612</v>
      </c>
      <c r="AA3" t="s">
        <v>1606</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1614</v>
      </c>
      <c r="Z4" s="17" t="s">
        <v>1614</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1616</v>
      </c>
      <c r="C8" t="s">
        <v>106</v>
      </c>
      <c r="D8" t="s">
        <v>412</v>
      </c>
      <c r="E8" t="s">
        <v>413</v>
      </c>
      <c r="F8" t="s">
        <v>414</v>
      </c>
      <c r="G8" t="s">
        <v>414</v>
      </c>
      <c r="H8" t="s">
        <v>413</v>
      </c>
      <c r="I8" t="s">
        <v>413</v>
      </c>
      <c r="J8" t="s">
        <v>409</v>
      </c>
      <c r="K8" t="s">
        <v>409</v>
      </c>
      <c r="L8" t="s">
        <v>411</v>
      </c>
      <c r="M8" t="s">
        <v>409</v>
      </c>
      <c r="N8" t="s">
        <v>413</v>
      </c>
      <c r="O8" t="s">
        <v>415</v>
      </c>
      <c r="P8" t="s">
        <v>413</v>
      </c>
      <c r="Q8" t="s">
        <v>403</v>
      </c>
      <c r="R8" t="s">
        <v>403</v>
      </c>
      <c r="S8" t="s">
        <v>409</v>
      </c>
      <c r="T8" t="s">
        <v>413</v>
      </c>
      <c r="U8" t="s">
        <v>413</v>
      </c>
      <c r="V8" t="s">
        <v>413</v>
      </c>
      <c r="W8" t="s">
        <v>413</v>
      </c>
      <c r="X8" t="s">
        <v>413</v>
      </c>
      <c r="Y8" t="s">
        <v>413</v>
      </c>
      <c r="Z8" t="s">
        <v>413</v>
      </c>
      <c r="AA8" t="s">
        <v>413</v>
      </c>
    </row>
    <row r="9" spans="1:500">
      <c r="A9" t="s">
        <v>19</v>
      </c>
      <c r="B9" t="s">
        <v>416</v>
      </c>
      <c r="C9" t="s">
        <v>109</v>
      </c>
      <c r="D9" t="s">
        <v>417</v>
      </c>
      <c r="E9" t="s">
        <v>418</v>
      </c>
      <c r="F9" t="s">
        <v>419</v>
      </c>
      <c r="G9" t="s">
        <v>419</v>
      </c>
      <c r="H9" t="s">
        <v>418</v>
      </c>
      <c r="I9" t="s">
        <v>418</v>
      </c>
      <c r="J9" t="s">
        <v>413</v>
      </c>
      <c r="K9" t="s">
        <v>413</v>
      </c>
      <c r="L9" t="s">
        <v>415</v>
      </c>
      <c r="M9" t="s">
        <v>413</v>
      </c>
      <c r="N9" t="s">
        <v>418</v>
      </c>
      <c r="O9" t="s">
        <v>420</v>
      </c>
      <c r="P9" t="s">
        <v>418</v>
      </c>
      <c r="Q9" t="s">
        <v>409</v>
      </c>
      <c r="R9" t="s">
        <v>409</v>
      </c>
      <c r="S9" t="s">
        <v>413</v>
      </c>
      <c r="T9" t="s">
        <v>418</v>
      </c>
      <c r="U9" t="s">
        <v>418</v>
      </c>
      <c r="V9" t="s">
        <v>418</v>
      </c>
      <c r="W9" t="s">
        <v>418</v>
      </c>
      <c r="X9" t="s">
        <v>418</v>
      </c>
      <c r="Y9" t="s">
        <v>418</v>
      </c>
      <c r="Z9" t="s">
        <v>418</v>
      </c>
      <c r="AA9" t="s">
        <v>418</v>
      </c>
    </row>
    <row r="10" spans="1:500">
      <c r="A10" t="s">
        <v>20</v>
      </c>
      <c r="B10" t="s">
        <v>421</v>
      </c>
      <c r="C10" t="s">
        <v>112</v>
      </c>
      <c r="D10" t="s">
        <v>422</v>
      </c>
      <c r="E10" t="s">
        <v>423</v>
      </c>
      <c r="F10" t="s">
        <v>424</v>
      </c>
      <c r="G10" t="s">
        <v>424</v>
      </c>
      <c r="H10" t="s">
        <v>423</v>
      </c>
      <c r="I10" t="s">
        <v>423</v>
      </c>
      <c r="J10" t="s">
        <v>418</v>
      </c>
      <c r="K10" t="s">
        <v>418</v>
      </c>
      <c r="L10" t="s">
        <v>420</v>
      </c>
      <c r="M10" t="s">
        <v>418</v>
      </c>
      <c r="N10" t="s">
        <v>423</v>
      </c>
      <c r="O10" t="s">
        <v>425</v>
      </c>
      <c r="P10" t="s">
        <v>423</v>
      </c>
      <c r="Q10" t="s">
        <v>413</v>
      </c>
      <c r="R10" t="s">
        <v>413</v>
      </c>
      <c r="S10" t="s">
        <v>418</v>
      </c>
      <c r="T10" t="s">
        <v>423</v>
      </c>
      <c r="U10" t="s">
        <v>423</v>
      </c>
      <c r="V10" t="s">
        <v>423</v>
      </c>
      <c r="W10" t="s">
        <v>423</v>
      </c>
      <c r="X10" t="s">
        <v>423</v>
      </c>
      <c r="Y10" t="s">
        <v>423</v>
      </c>
      <c r="Z10" t="s">
        <v>423</v>
      </c>
      <c r="AA10" t="s">
        <v>423</v>
      </c>
    </row>
    <row r="11" spans="1:500">
      <c r="A11" t="s">
        <v>21</v>
      </c>
      <c r="B11" t="s">
        <v>426</v>
      </c>
      <c r="C11" t="s">
        <v>114</v>
      </c>
      <c r="D11" t="s">
        <v>427</v>
      </c>
      <c r="E11" t="s">
        <v>428</v>
      </c>
      <c r="F11" t="s">
        <v>429</v>
      </c>
      <c r="G11" t="s">
        <v>429</v>
      </c>
      <c r="H11" t="s">
        <v>428</v>
      </c>
      <c r="I11" t="s">
        <v>428</v>
      </c>
      <c r="J11" t="s">
        <v>423</v>
      </c>
      <c r="K11" t="s">
        <v>423</v>
      </c>
      <c r="L11" t="s">
        <v>425</v>
      </c>
      <c r="M11" t="s">
        <v>423</v>
      </c>
      <c r="N11" t="s">
        <v>428</v>
      </c>
      <c r="O11" t="s">
        <v>430</v>
      </c>
      <c r="P11" t="s">
        <v>428</v>
      </c>
      <c r="Q11" t="s">
        <v>418</v>
      </c>
      <c r="R11" t="s">
        <v>418</v>
      </c>
      <c r="S11" t="s">
        <v>423</v>
      </c>
      <c r="T11" t="s">
        <v>428</v>
      </c>
      <c r="U11" t="s">
        <v>428</v>
      </c>
      <c r="V11" t="s">
        <v>428</v>
      </c>
      <c r="W11" t="s">
        <v>428</v>
      </c>
      <c r="X11" t="s">
        <v>428</v>
      </c>
      <c r="Y11" t="s">
        <v>428</v>
      </c>
      <c r="Z11" t="s">
        <v>428</v>
      </c>
      <c r="AA11" t="s">
        <v>428</v>
      </c>
    </row>
    <row r="12" spans="1:500">
      <c r="A12" t="s">
        <v>22</v>
      </c>
      <c r="B12" t="s">
        <v>431</v>
      </c>
      <c r="C12" t="s">
        <v>117</v>
      </c>
      <c r="D12" t="s">
        <v>432</v>
      </c>
      <c r="E12" t="s">
        <v>433</v>
      </c>
      <c r="F12" t="s">
        <v>434</v>
      </c>
      <c r="G12" t="s">
        <v>434</v>
      </c>
      <c r="H12" t="s">
        <v>433</v>
      </c>
      <c r="I12" t="s">
        <v>433</v>
      </c>
      <c r="J12" t="s">
        <v>428</v>
      </c>
      <c r="K12" t="s">
        <v>428</v>
      </c>
      <c r="L12" t="s">
        <v>430</v>
      </c>
      <c r="M12" t="s">
        <v>428</v>
      </c>
      <c r="N12" t="s">
        <v>433</v>
      </c>
      <c r="O12" t="s">
        <v>435</v>
      </c>
      <c r="P12" t="s">
        <v>433</v>
      </c>
      <c r="Q12" t="s">
        <v>423</v>
      </c>
      <c r="R12" t="s">
        <v>423</v>
      </c>
      <c r="S12" t="s">
        <v>428</v>
      </c>
      <c r="T12" t="s">
        <v>433</v>
      </c>
      <c r="U12" t="s">
        <v>433</v>
      </c>
      <c r="V12" t="s">
        <v>433</v>
      </c>
      <c r="W12" t="s">
        <v>433</v>
      </c>
      <c r="X12" t="s">
        <v>433</v>
      </c>
      <c r="Y12" t="s">
        <v>433</v>
      </c>
      <c r="Z12" t="s">
        <v>433</v>
      </c>
      <c r="AA12" t="s">
        <v>433</v>
      </c>
    </row>
    <row r="13" spans="1:500">
      <c r="A13" t="s">
        <v>23</v>
      </c>
      <c r="B13" t="s">
        <v>436</v>
      </c>
      <c r="C13" t="s">
        <v>118</v>
      </c>
      <c r="D13" t="s">
        <v>437</v>
      </c>
      <c r="E13" t="s">
        <v>438</v>
      </c>
      <c r="F13" t="s">
        <v>439</v>
      </c>
      <c r="G13" t="s">
        <v>439</v>
      </c>
      <c r="H13" t="s">
        <v>438</v>
      </c>
      <c r="I13" t="s">
        <v>438</v>
      </c>
      <c r="J13" t="s">
        <v>433</v>
      </c>
      <c r="K13" t="s">
        <v>433</v>
      </c>
      <c r="L13" t="s">
        <v>435</v>
      </c>
      <c r="M13" t="s">
        <v>433</v>
      </c>
      <c r="N13" t="s">
        <v>438</v>
      </c>
      <c r="O13" t="s">
        <v>440</v>
      </c>
      <c r="P13" t="s">
        <v>438</v>
      </c>
      <c r="Q13" t="s">
        <v>428</v>
      </c>
      <c r="R13" t="s">
        <v>428</v>
      </c>
      <c r="S13" t="s">
        <v>433</v>
      </c>
      <c r="T13" t="s">
        <v>438</v>
      </c>
      <c r="U13" t="s">
        <v>438</v>
      </c>
      <c r="V13" t="s">
        <v>438</v>
      </c>
      <c r="W13" t="s">
        <v>438</v>
      </c>
      <c r="X13" t="s">
        <v>438</v>
      </c>
      <c r="Y13" t="s">
        <v>438</v>
      </c>
      <c r="Z13" t="s">
        <v>438</v>
      </c>
      <c r="AA13" t="s">
        <v>438</v>
      </c>
    </row>
    <row r="14" spans="1:500">
      <c r="A14" t="s">
        <v>24</v>
      </c>
      <c r="B14" t="s">
        <v>441</v>
      </c>
      <c r="C14" t="s">
        <v>120</v>
      </c>
      <c r="D14" t="s">
        <v>442</v>
      </c>
      <c r="E14" t="s">
        <v>443</v>
      </c>
      <c r="F14" t="s">
        <v>444</v>
      </c>
      <c r="G14" t="s">
        <v>444</v>
      </c>
      <c r="H14" t="s">
        <v>443</v>
      </c>
      <c r="I14" t="s">
        <v>443</v>
      </c>
      <c r="J14" t="s">
        <v>438</v>
      </c>
      <c r="K14" t="s">
        <v>438</v>
      </c>
      <c r="L14" t="s">
        <v>440</v>
      </c>
      <c r="M14" t="s">
        <v>438</v>
      </c>
      <c r="N14" t="s">
        <v>443</v>
      </c>
      <c r="P14" t="s">
        <v>443</v>
      </c>
      <c r="Q14" t="s">
        <v>433</v>
      </c>
      <c r="R14" t="s">
        <v>433</v>
      </c>
      <c r="S14" t="s">
        <v>438</v>
      </c>
      <c r="T14" t="s">
        <v>443</v>
      </c>
      <c r="U14" t="s">
        <v>443</v>
      </c>
      <c r="V14" t="s">
        <v>443</v>
      </c>
      <c r="W14" t="s">
        <v>443</v>
      </c>
      <c r="X14" t="s">
        <v>443</v>
      </c>
      <c r="Y14" t="s">
        <v>443</v>
      </c>
      <c r="Z14" t="s">
        <v>443</v>
      </c>
      <c r="AA14" t="s">
        <v>443</v>
      </c>
    </row>
    <row r="15" spans="1:500">
      <c r="A15" t="s">
        <v>25</v>
      </c>
      <c r="B15" t="s">
        <v>445</v>
      </c>
      <c r="C15" t="s">
        <v>123</v>
      </c>
      <c r="D15" t="s">
        <v>446</v>
      </c>
      <c r="E15" t="s">
        <v>447</v>
      </c>
      <c r="F15" t="s">
        <v>448</v>
      </c>
      <c r="G15" t="s">
        <v>448</v>
      </c>
      <c r="H15" t="s">
        <v>447</v>
      </c>
      <c r="I15" t="s">
        <v>447</v>
      </c>
      <c r="J15" t="s">
        <v>443</v>
      </c>
      <c r="K15" t="s">
        <v>443</v>
      </c>
      <c r="L15" t="s">
        <v>449</v>
      </c>
      <c r="M15" t="s">
        <v>443</v>
      </c>
      <c r="N15" t="s">
        <v>447</v>
      </c>
      <c r="P15" t="s">
        <v>447</v>
      </c>
      <c r="Q15" t="s">
        <v>438</v>
      </c>
      <c r="R15" t="s">
        <v>438</v>
      </c>
      <c r="S15" t="s">
        <v>443</v>
      </c>
      <c r="T15" t="s">
        <v>447</v>
      </c>
      <c r="U15" t="s">
        <v>447</v>
      </c>
      <c r="V15" t="s">
        <v>447</v>
      </c>
      <c r="W15" t="s">
        <v>447</v>
      </c>
      <c r="X15" t="s">
        <v>447</v>
      </c>
      <c r="Y15" t="s">
        <v>447</v>
      </c>
      <c r="Z15" t="s">
        <v>447</v>
      </c>
      <c r="AA15" t="s">
        <v>447</v>
      </c>
    </row>
    <row r="16" spans="1:500">
      <c r="A16" t="s">
        <v>26</v>
      </c>
      <c r="B16" t="s">
        <v>450</v>
      </c>
      <c r="C16" t="s">
        <v>124</v>
      </c>
      <c r="D16" t="s">
        <v>451</v>
      </c>
      <c r="E16" t="s">
        <v>452</v>
      </c>
      <c r="F16" t="s">
        <v>453</v>
      </c>
      <c r="G16" t="s">
        <v>453</v>
      </c>
      <c r="H16" t="s">
        <v>452</v>
      </c>
      <c r="I16" t="s">
        <v>452</v>
      </c>
      <c r="J16" t="s">
        <v>447</v>
      </c>
      <c r="K16" t="s">
        <v>447</v>
      </c>
      <c r="L16" t="s">
        <v>448</v>
      </c>
      <c r="M16" t="s">
        <v>447</v>
      </c>
      <c r="N16" t="s">
        <v>452</v>
      </c>
      <c r="P16" t="s">
        <v>452</v>
      </c>
      <c r="Q16" t="s">
        <v>443</v>
      </c>
      <c r="R16" t="s">
        <v>443</v>
      </c>
      <c r="S16" t="s">
        <v>447</v>
      </c>
      <c r="T16" t="s">
        <v>452</v>
      </c>
      <c r="U16" t="s">
        <v>452</v>
      </c>
      <c r="V16" t="s">
        <v>452</v>
      </c>
      <c r="W16" t="s">
        <v>452</v>
      </c>
      <c r="X16" t="s">
        <v>452</v>
      </c>
      <c r="Y16" t="s">
        <v>452</v>
      </c>
      <c r="Z16" t="s">
        <v>452</v>
      </c>
      <c r="AA16" t="s">
        <v>452</v>
      </c>
    </row>
    <row r="17" spans="1:27">
      <c r="A17" t="s">
        <v>27</v>
      </c>
      <c r="B17" t="s">
        <v>454</v>
      </c>
      <c r="C17" t="s">
        <v>125</v>
      </c>
      <c r="D17" t="s">
        <v>455</v>
      </c>
      <c r="F17" t="s">
        <v>456</v>
      </c>
      <c r="G17" t="s">
        <v>456</v>
      </c>
      <c r="I17" t="s">
        <v>396</v>
      </c>
      <c r="J17" t="s">
        <v>452</v>
      </c>
      <c r="K17" t="s">
        <v>452</v>
      </c>
      <c r="L17" t="s">
        <v>453</v>
      </c>
      <c r="M17" t="s">
        <v>452</v>
      </c>
      <c r="N17" t="s">
        <v>399</v>
      </c>
      <c r="P17" t="s">
        <v>399</v>
      </c>
      <c r="Q17" t="s">
        <v>447</v>
      </c>
      <c r="R17" t="s">
        <v>447</v>
      </c>
      <c r="S17" t="s">
        <v>452</v>
      </c>
      <c r="T17" t="s">
        <v>399</v>
      </c>
      <c r="U17" t="s">
        <v>399</v>
      </c>
      <c r="V17" t="s">
        <v>399</v>
      </c>
      <c r="W17" t="s">
        <v>399</v>
      </c>
      <c r="X17" t="s">
        <v>399</v>
      </c>
      <c r="Y17" t="s">
        <v>399</v>
      </c>
      <c r="Z17" t="s">
        <v>399</v>
      </c>
      <c r="AA17" t="s">
        <v>399</v>
      </c>
    </row>
    <row r="18" spans="1:27">
      <c r="A18" t="s">
        <v>28</v>
      </c>
      <c r="B18" t="s">
        <v>457</v>
      </c>
      <c r="C18" t="s">
        <v>126</v>
      </c>
      <c r="D18" t="s">
        <v>458</v>
      </c>
      <c r="F18" t="s">
        <v>459</v>
      </c>
      <c r="G18" t="s">
        <v>459</v>
      </c>
      <c r="I18" t="s">
        <v>404</v>
      </c>
      <c r="J18" t="s">
        <v>398</v>
      </c>
      <c r="L18" t="s">
        <v>456</v>
      </c>
      <c r="M18" t="s">
        <v>398</v>
      </c>
      <c r="N18" t="s">
        <v>405</v>
      </c>
      <c r="P18" t="s">
        <v>405</v>
      </c>
      <c r="Q18" t="s">
        <v>452</v>
      </c>
      <c r="R18" t="s">
        <v>452</v>
      </c>
      <c r="S18" t="s">
        <v>399</v>
      </c>
      <c r="T18" t="s">
        <v>405</v>
      </c>
      <c r="U18" t="s">
        <v>405</v>
      </c>
      <c r="V18" t="s">
        <v>405</v>
      </c>
      <c r="W18" t="s">
        <v>405</v>
      </c>
      <c r="X18" t="s">
        <v>405</v>
      </c>
      <c r="Y18" t="s">
        <v>405</v>
      </c>
      <c r="Z18" t="s">
        <v>405</v>
      </c>
      <c r="AA18" t="s">
        <v>405</v>
      </c>
    </row>
    <row r="19" spans="1:27">
      <c r="A19" t="s">
        <v>29</v>
      </c>
      <c r="B19" t="s">
        <v>460</v>
      </c>
      <c r="C19" t="s">
        <v>127</v>
      </c>
      <c r="D19" t="s">
        <v>461</v>
      </c>
      <c r="F19" t="s">
        <v>462</v>
      </c>
      <c r="G19" t="s">
        <v>462</v>
      </c>
      <c r="I19" t="s">
        <v>410</v>
      </c>
      <c r="J19" t="s">
        <v>399</v>
      </c>
      <c r="L19" t="s">
        <v>463</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464</v>
      </c>
      <c r="I20" t="s">
        <v>414</v>
      </c>
      <c r="J20" t="s">
        <v>405</v>
      </c>
      <c r="L20" t="s">
        <v>465</v>
      </c>
      <c r="M20" t="s">
        <v>405</v>
      </c>
      <c r="N20" t="s">
        <v>415</v>
      </c>
      <c r="P20" t="s">
        <v>415</v>
      </c>
      <c r="Q20" t="s">
        <v>405</v>
      </c>
      <c r="R20" t="s">
        <v>405</v>
      </c>
      <c r="S20" t="s">
        <v>411</v>
      </c>
      <c r="T20" t="s">
        <v>415</v>
      </c>
      <c r="U20" t="s">
        <v>415</v>
      </c>
      <c r="V20" t="s">
        <v>415</v>
      </c>
      <c r="W20" t="s">
        <v>415</v>
      </c>
      <c r="X20" t="s">
        <v>415</v>
      </c>
      <c r="Y20" t="s">
        <v>415</v>
      </c>
      <c r="Z20" t="s">
        <v>415</v>
      </c>
      <c r="AA20" t="s">
        <v>415</v>
      </c>
    </row>
    <row r="21" spans="1:27">
      <c r="A21" t="s">
        <v>31</v>
      </c>
      <c r="B21" t="s">
        <v>466</v>
      </c>
      <c r="C21" t="s">
        <v>132</v>
      </c>
      <c r="D21" t="s">
        <v>467</v>
      </c>
      <c r="I21" t="s">
        <v>419</v>
      </c>
      <c r="J21" t="s">
        <v>411</v>
      </c>
      <c r="M21" t="s">
        <v>411</v>
      </c>
      <c r="N21" t="s">
        <v>419</v>
      </c>
      <c r="P21" t="s">
        <v>419</v>
      </c>
      <c r="Q21" t="s">
        <v>411</v>
      </c>
      <c r="R21" t="s">
        <v>411</v>
      </c>
      <c r="S21" t="s">
        <v>415</v>
      </c>
      <c r="T21" t="s">
        <v>420</v>
      </c>
      <c r="U21" t="s">
        <v>420</v>
      </c>
      <c r="V21" t="s">
        <v>420</v>
      </c>
      <c r="W21" t="s">
        <v>420</v>
      </c>
      <c r="X21" t="s">
        <v>420</v>
      </c>
      <c r="Y21" t="s">
        <v>420</v>
      </c>
      <c r="Z21" t="s">
        <v>420</v>
      </c>
      <c r="AA21" t="s">
        <v>420</v>
      </c>
    </row>
    <row r="22" spans="1:27">
      <c r="A22" t="s">
        <v>32</v>
      </c>
      <c r="B22" t="s">
        <v>146</v>
      </c>
      <c r="C22" t="s">
        <v>134</v>
      </c>
      <c r="D22" t="s">
        <v>468</v>
      </c>
      <c r="I22" t="s">
        <v>424</v>
      </c>
      <c r="J22" t="s">
        <v>415</v>
      </c>
      <c r="M22" t="s">
        <v>415</v>
      </c>
      <c r="N22" t="s">
        <v>420</v>
      </c>
      <c r="P22" t="s">
        <v>420</v>
      </c>
      <c r="Q22" t="s">
        <v>415</v>
      </c>
      <c r="R22" t="s">
        <v>415</v>
      </c>
      <c r="S22" t="s">
        <v>420</v>
      </c>
      <c r="T22" t="s">
        <v>425</v>
      </c>
      <c r="U22" t="s">
        <v>425</v>
      </c>
      <c r="V22" t="s">
        <v>425</v>
      </c>
      <c r="W22" t="s">
        <v>425</v>
      </c>
      <c r="X22" t="s">
        <v>425</v>
      </c>
      <c r="Y22" t="s">
        <v>425</v>
      </c>
      <c r="Z22" t="s">
        <v>425</v>
      </c>
      <c r="AA22" t="s">
        <v>425</v>
      </c>
    </row>
    <row r="23" spans="1:27">
      <c r="A23" t="s">
        <v>33</v>
      </c>
      <c r="C23" t="s">
        <v>137</v>
      </c>
      <c r="D23" t="s">
        <v>469</v>
      </c>
      <c r="I23" t="s">
        <v>429</v>
      </c>
      <c r="J23" t="s">
        <v>420</v>
      </c>
      <c r="M23" t="s">
        <v>420</v>
      </c>
      <c r="N23" t="s">
        <v>425</v>
      </c>
      <c r="P23" t="s">
        <v>425</v>
      </c>
      <c r="Q23" t="s">
        <v>420</v>
      </c>
      <c r="R23" t="s">
        <v>420</v>
      </c>
      <c r="S23" t="s">
        <v>425</v>
      </c>
      <c r="T23" t="s">
        <v>430</v>
      </c>
      <c r="U23" t="s">
        <v>430</v>
      </c>
      <c r="V23" t="s">
        <v>430</v>
      </c>
      <c r="W23" t="s">
        <v>430</v>
      </c>
      <c r="X23" t="s">
        <v>430</v>
      </c>
      <c r="Y23" t="s">
        <v>430</v>
      </c>
      <c r="Z23" t="s">
        <v>430</v>
      </c>
      <c r="AA23" t="s">
        <v>430</v>
      </c>
    </row>
    <row r="24" spans="1:27">
      <c r="A24" t="s">
        <v>34</v>
      </c>
      <c r="C24" t="s">
        <v>140</v>
      </c>
      <c r="D24" t="s">
        <v>470</v>
      </c>
      <c r="I24" t="s">
        <v>434</v>
      </c>
      <c r="J24" t="s">
        <v>425</v>
      </c>
      <c r="M24" t="s">
        <v>425</v>
      </c>
      <c r="N24" t="s">
        <v>430</v>
      </c>
      <c r="P24" t="s">
        <v>430</v>
      </c>
      <c r="Q24" t="s">
        <v>425</v>
      </c>
      <c r="R24" t="s">
        <v>425</v>
      </c>
      <c r="S24" t="s">
        <v>430</v>
      </c>
      <c r="T24" t="s">
        <v>435</v>
      </c>
      <c r="U24" t="s">
        <v>435</v>
      </c>
      <c r="V24" t="s">
        <v>435</v>
      </c>
      <c r="W24" t="s">
        <v>435</v>
      </c>
      <c r="X24" t="s">
        <v>435</v>
      </c>
      <c r="Y24" t="s">
        <v>435</v>
      </c>
      <c r="Z24" t="s">
        <v>435</v>
      </c>
      <c r="AA24" t="s">
        <v>435</v>
      </c>
    </row>
    <row r="25" spans="1:27">
      <c r="A25" t="s">
        <v>35</v>
      </c>
      <c r="C25" t="s">
        <v>143</v>
      </c>
      <c r="D25" t="s">
        <v>471</v>
      </c>
      <c r="I25" t="s">
        <v>439</v>
      </c>
      <c r="J25" t="s">
        <v>430</v>
      </c>
      <c r="M25" t="s">
        <v>430</v>
      </c>
      <c r="N25" t="s">
        <v>435</v>
      </c>
      <c r="P25" t="s">
        <v>435</v>
      </c>
      <c r="Q25" t="s">
        <v>430</v>
      </c>
      <c r="R25" t="s">
        <v>430</v>
      </c>
      <c r="S25" t="s">
        <v>435</v>
      </c>
      <c r="T25" t="s">
        <v>440</v>
      </c>
      <c r="U25" t="s">
        <v>440</v>
      </c>
      <c r="V25" t="s">
        <v>440</v>
      </c>
      <c r="W25" t="s">
        <v>440</v>
      </c>
      <c r="X25" t="s">
        <v>440</v>
      </c>
      <c r="Y25" t="s">
        <v>440</v>
      </c>
      <c r="Z25" t="s">
        <v>440</v>
      </c>
      <c r="AA25" t="s">
        <v>440</v>
      </c>
    </row>
    <row r="26" spans="1:27">
      <c r="A26" t="s">
        <v>36</v>
      </c>
      <c r="C26" t="s">
        <v>146</v>
      </c>
      <c r="D26" t="s">
        <v>472</v>
      </c>
      <c r="I26" t="s">
        <v>444</v>
      </c>
      <c r="J26" t="s">
        <v>435</v>
      </c>
      <c r="M26" t="s">
        <v>435</v>
      </c>
      <c r="N26" t="s">
        <v>440</v>
      </c>
      <c r="P26" t="s">
        <v>440</v>
      </c>
      <c r="Q26" t="s">
        <v>435</v>
      </c>
      <c r="R26" t="s">
        <v>435</v>
      </c>
      <c r="S26" t="s">
        <v>440</v>
      </c>
      <c r="T26" t="s">
        <v>448</v>
      </c>
      <c r="U26" t="s">
        <v>448</v>
      </c>
      <c r="V26" t="s">
        <v>448</v>
      </c>
      <c r="W26" t="s">
        <v>448</v>
      </c>
      <c r="X26" t="s">
        <v>448</v>
      </c>
      <c r="Y26" t="s">
        <v>448</v>
      </c>
      <c r="Z26" t="s">
        <v>448</v>
      </c>
      <c r="AA26" t="s">
        <v>448</v>
      </c>
    </row>
    <row r="27" spans="1:27">
      <c r="A27" t="s">
        <v>37</v>
      </c>
      <c r="C27" t="s">
        <v>149</v>
      </c>
      <c r="D27" t="s">
        <v>473</v>
      </c>
      <c r="I27" t="s">
        <v>448</v>
      </c>
      <c r="J27" t="s">
        <v>440</v>
      </c>
      <c r="M27" t="s">
        <v>440</v>
      </c>
      <c r="N27" t="s">
        <v>448</v>
      </c>
      <c r="P27" t="s">
        <v>448</v>
      </c>
      <c r="Q27" t="s">
        <v>440</v>
      </c>
      <c r="R27" t="s">
        <v>440</v>
      </c>
      <c r="S27" t="s">
        <v>448</v>
      </c>
      <c r="T27" t="s">
        <v>453</v>
      </c>
      <c r="U27" t="s">
        <v>453</v>
      </c>
      <c r="V27" t="s">
        <v>453</v>
      </c>
      <c r="W27" t="s">
        <v>453</v>
      </c>
      <c r="X27" t="s">
        <v>453</v>
      </c>
      <c r="Y27" t="s">
        <v>453</v>
      </c>
      <c r="Z27" t="s">
        <v>453</v>
      </c>
      <c r="AA27" t="s">
        <v>453</v>
      </c>
    </row>
    <row r="28" spans="1:27">
      <c r="A28" t="s">
        <v>38</v>
      </c>
      <c r="D28" t="s">
        <v>474</v>
      </c>
      <c r="I28" t="s">
        <v>453</v>
      </c>
      <c r="J28" t="s">
        <v>449</v>
      </c>
      <c r="M28" t="s">
        <v>449</v>
      </c>
      <c r="N28" t="s">
        <v>453</v>
      </c>
      <c r="P28" t="s">
        <v>453</v>
      </c>
      <c r="Q28" t="s">
        <v>448</v>
      </c>
      <c r="R28" t="s">
        <v>448</v>
      </c>
      <c r="S28" t="s">
        <v>453</v>
      </c>
      <c r="T28" t="s">
        <v>456</v>
      </c>
      <c r="U28" t="s">
        <v>456</v>
      </c>
      <c r="V28" t="s">
        <v>456</v>
      </c>
      <c r="W28" t="s">
        <v>456</v>
      </c>
      <c r="X28" t="s">
        <v>456</v>
      </c>
      <c r="Y28" t="s">
        <v>456</v>
      </c>
      <c r="Z28" t="s">
        <v>456</v>
      </c>
      <c r="AA28" t="s">
        <v>456</v>
      </c>
    </row>
    <row r="29" spans="1:27">
      <c r="A29" t="s">
        <v>39</v>
      </c>
      <c r="D29" t="s">
        <v>475</v>
      </c>
      <c r="I29" t="s">
        <v>456</v>
      </c>
      <c r="J29" t="s">
        <v>448</v>
      </c>
      <c r="M29" t="s">
        <v>448</v>
      </c>
      <c r="N29" t="s">
        <v>456</v>
      </c>
      <c r="P29" t="s">
        <v>456</v>
      </c>
      <c r="Q29" t="s">
        <v>453</v>
      </c>
      <c r="R29" t="s">
        <v>453</v>
      </c>
      <c r="S29" t="s">
        <v>456</v>
      </c>
      <c r="T29" t="s">
        <v>463</v>
      </c>
      <c r="U29" t="s">
        <v>463</v>
      </c>
      <c r="V29" t="s">
        <v>463</v>
      </c>
      <c r="W29" t="s">
        <v>463</v>
      </c>
      <c r="X29" t="s">
        <v>463</v>
      </c>
      <c r="Y29" t="s">
        <v>463</v>
      </c>
      <c r="Z29" t="s">
        <v>463</v>
      </c>
      <c r="AA29" t="s">
        <v>463</v>
      </c>
    </row>
    <row r="30" spans="1:27">
      <c r="A30" t="s">
        <v>40</v>
      </c>
      <c r="D30" t="s">
        <v>476</v>
      </c>
      <c r="I30" t="s">
        <v>459</v>
      </c>
      <c r="J30" t="s">
        <v>453</v>
      </c>
      <c r="M30" t="s">
        <v>453</v>
      </c>
      <c r="N30" t="s">
        <v>463</v>
      </c>
      <c r="P30" t="s">
        <v>463</v>
      </c>
      <c r="Q30" t="s">
        <v>456</v>
      </c>
      <c r="R30" t="s">
        <v>456</v>
      </c>
      <c r="S30" t="s">
        <v>463</v>
      </c>
      <c r="T30" t="s">
        <v>465</v>
      </c>
      <c r="U30" t="s">
        <v>465</v>
      </c>
      <c r="V30" t="s">
        <v>465</v>
      </c>
      <c r="W30" t="s">
        <v>465</v>
      </c>
      <c r="X30" t="s">
        <v>465</v>
      </c>
      <c r="Y30" t="s">
        <v>465</v>
      </c>
      <c r="Z30" t="s">
        <v>465</v>
      </c>
      <c r="AA30" t="s">
        <v>465</v>
      </c>
    </row>
    <row r="31" spans="1:27">
      <c r="A31" t="s">
        <v>41</v>
      </c>
      <c r="D31" t="s">
        <v>477</v>
      </c>
      <c r="I31" t="s">
        <v>462</v>
      </c>
      <c r="J31" t="s">
        <v>456</v>
      </c>
      <c r="M31" t="s">
        <v>456</v>
      </c>
      <c r="N31" t="s">
        <v>465</v>
      </c>
      <c r="P31" t="s">
        <v>465</v>
      </c>
      <c r="Q31" t="s">
        <v>463</v>
      </c>
      <c r="R31" t="s">
        <v>463</v>
      </c>
      <c r="S31" t="s">
        <v>465</v>
      </c>
    </row>
    <row r="32" spans="1:27">
      <c r="A32" t="s">
        <v>42</v>
      </c>
      <c r="D32" t="s">
        <v>478</v>
      </c>
      <c r="J32" t="s">
        <v>463</v>
      </c>
      <c r="M32" t="s">
        <v>463</v>
      </c>
      <c r="Q32" t="s">
        <v>465</v>
      </c>
      <c r="R32" t="s">
        <v>465</v>
      </c>
    </row>
    <row r="33" spans="1:13">
      <c r="A33" t="s">
        <v>43</v>
      </c>
      <c r="D33" t="s">
        <v>479</v>
      </c>
      <c r="J33" t="s">
        <v>465</v>
      </c>
      <c r="M33" t="s">
        <v>465</v>
      </c>
    </row>
    <row r="34" spans="1:13">
      <c r="A34" t="s">
        <v>44</v>
      </c>
      <c r="D34" t="s">
        <v>480</v>
      </c>
    </row>
    <row r="35" spans="1:13">
      <c r="A35" t="s">
        <v>45</v>
      </c>
      <c r="D35" t="s">
        <v>481</v>
      </c>
    </row>
    <row r="36" spans="1:13">
      <c r="A36" t="s">
        <v>46</v>
      </c>
      <c r="D36" t="s">
        <v>482</v>
      </c>
    </row>
    <row r="37" spans="1:13">
      <c r="A37" t="s">
        <v>47</v>
      </c>
      <c r="D37" t="s">
        <v>483</v>
      </c>
    </row>
    <row r="38" spans="1:13">
      <c r="A38" t="s">
        <v>48</v>
      </c>
      <c r="D38" t="s">
        <v>484</v>
      </c>
    </row>
    <row r="39" spans="1:13">
      <c r="A39" t="s">
        <v>49</v>
      </c>
      <c r="D39" t="s">
        <v>485</v>
      </c>
    </row>
    <row r="40" spans="1:13">
      <c r="A40" t="s">
        <v>50</v>
      </c>
      <c r="D40" t="s">
        <v>486</v>
      </c>
    </row>
    <row r="41" spans="1:13">
      <c r="A41" t="s">
        <v>51</v>
      </c>
      <c r="D41" t="s">
        <v>487</v>
      </c>
    </row>
    <row r="42" spans="1:13">
      <c r="A42" t="s">
        <v>52</v>
      </c>
      <c r="D42" t="s">
        <v>488</v>
      </c>
    </row>
    <row r="43" spans="1:13">
      <c r="A43" t="s">
        <v>53</v>
      </c>
      <c r="D43" t="s">
        <v>489</v>
      </c>
    </row>
    <row r="44" spans="1:13">
      <c r="A44" t="s">
        <v>54</v>
      </c>
      <c r="D44" t="s">
        <v>490</v>
      </c>
    </row>
    <row r="45" spans="1:13">
      <c r="A45" t="s">
        <v>55</v>
      </c>
      <c r="D45" t="s">
        <v>491</v>
      </c>
    </row>
    <row r="46" spans="1:13">
      <c r="A46" t="s">
        <v>56</v>
      </c>
      <c r="D46" t="s">
        <v>492</v>
      </c>
    </row>
    <row r="47" spans="1:13">
      <c r="A47" t="s">
        <v>57</v>
      </c>
      <c r="D47" t="s">
        <v>493</v>
      </c>
    </row>
    <row r="48" spans="1:13">
      <c r="A48" t="s">
        <v>58</v>
      </c>
      <c r="D48" t="s">
        <v>494</v>
      </c>
    </row>
    <row r="49" spans="1:4">
      <c r="A49" t="s">
        <v>59</v>
      </c>
      <c r="D49" t="s">
        <v>495</v>
      </c>
    </row>
    <row r="50" spans="1:4">
      <c r="A50" t="s">
        <v>60</v>
      </c>
      <c r="D50" t="s">
        <v>496</v>
      </c>
    </row>
    <row r="51" spans="1:4">
      <c r="A51" t="s">
        <v>61</v>
      </c>
      <c r="D51" t="s">
        <v>497</v>
      </c>
    </row>
    <row r="52" spans="1:4">
      <c r="A52" t="s">
        <v>62</v>
      </c>
      <c r="D52" t="s">
        <v>498</v>
      </c>
    </row>
    <row r="53" spans="1:4">
      <c r="A53" t="s">
        <v>63</v>
      </c>
      <c r="D53" t="s">
        <v>499</v>
      </c>
    </row>
    <row r="54" spans="1:4">
      <c r="A54" t="s">
        <v>64</v>
      </c>
      <c r="D54" t="s">
        <v>500</v>
      </c>
    </row>
    <row r="55" spans="1:4">
      <c r="A55" t="s">
        <v>65</v>
      </c>
      <c r="D55" t="s">
        <v>501</v>
      </c>
    </row>
    <row r="56" spans="1:4">
      <c r="A56" t="s">
        <v>66</v>
      </c>
      <c r="D56" t="s">
        <v>502</v>
      </c>
    </row>
    <row r="57" spans="1:4">
      <c r="A57" t="s">
        <v>67</v>
      </c>
      <c r="D57" t="s">
        <v>503</v>
      </c>
    </row>
    <row r="58" spans="1:4">
      <c r="A58" t="s">
        <v>68</v>
      </c>
      <c r="D58" t="s">
        <v>504</v>
      </c>
    </row>
    <row r="59" spans="1:4">
      <c r="A59" t="s">
        <v>69</v>
      </c>
      <c r="D59" t="s">
        <v>505</v>
      </c>
    </row>
    <row r="60" spans="1:4">
      <c r="A60" t="s">
        <v>70</v>
      </c>
      <c r="D60" t="s">
        <v>506</v>
      </c>
    </row>
    <row r="61" spans="1:4">
      <c r="A61" t="s">
        <v>71</v>
      </c>
      <c r="D61" t="s">
        <v>507</v>
      </c>
    </row>
    <row r="62" spans="1:4">
      <c r="A62" t="s">
        <v>72</v>
      </c>
      <c r="D62" t="s">
        <v>508</v>
      </c>
    </row>
    <row r="63" spans="1:4">
      <c r="A63" t="s">
        <v>73</v>
      </c>
      <c r="D63" t="s">
        <v>509</v>
      </c>
    </row>
    <row r="64" spans="1:4">
      <c r="A64" t="s">
        <v>74</v>
      </c>
      <c r="D64" t="s">
        <v>510</v>
      </c>
    </row>
    <row r="65" spans="1:4">
      <c r="A65" t="s">
        <v>75</v>
      </c>
      <c r="D65" t="s">
        <v>511</v>
      </c>
    </row>
    <row r="66" spans="1:4">
      <c r="A66" t="s">
        <v>76</v>
      </c>
      <c r="D66" t="s">
        <v>512</v>
      </c>
    </row>
    <row r="67" spans="1:4">
      <c r="D67" t="s">
        <v>513</v>
      </c>
    </row>
    <row r="68" spans="1:4">
      <c r="D68" t="s">
        <v>514</v>
      </c>
    </row>
    <row r="69" spans="1:4">
      <c r="D69" t="s">
        <v>515</v>
      </c>
    </row>
    <row r="70" spans="1:4">
      <c r="D70" t="s">
        <v>516</v>
      </c>
    </row>
    <row r="71" spans="1:4">
      <c r="D71" t="s">
        <v>517</v>
      </c>
    </row>
    <row r="72" spans="1:4">
      <c r="D72" t="s">
        <v>518</v>
      </c>
    </row>
    <row r="73" spans="1:4">
      <c r="D73" t="s">
        <v>519</v>
      </c>
    </row>
    <row r="74" spans="1:4">
      <c r="D74" t="s">
        <v>520</v>
      </c>
    </row>
    <row r="75" spans="1:4">
      <c r="D75" t="s">
        <v>521</v>
      </c>
    </row>
    <row r="76" spans="1:4">
      <c r="D76" t="s">
        <v>522</v>
      </c>
    </row>
    <row r="77" spans="1:4">
      <c r="D77" t="s">
        <v>523</v>
      </c>
    </row>
    <row r="78" spans="1:4">
      <c r="D78" t="s">
        <v>524</v>
      </c>
    </row>
    <row r="79" spans="1:4">
      <c r="D79" t="s">
        <v>525</v>
      </c>
    </row>
    <row r="80" spans="1:4">
      <c r="D80" t="s">
        <v>526</v>
      </c>
    </row>
    <row r="81" spans="4:4">
      <c r="D81" t="s">
        <v>527</v>
      </c>
    </row>
    <row r="82" spans="4:4">
      <c r="D82" t="s">
        <v>528</v>
      </c>
    </row>
    <row r="83" spans="4:4">
      <c r="D83" t="s">
        <v>529</v>
      </c>
    </row>
    <row r="84" spans="4:4">
      <c r="D84" t="s">
        <v>530</v>
      </c>
    </row>
    <row r="85" spans="4:4">
      <c r="D85" t="s">
        <v>531</v>
      </c>
    </row>
    <row r="86" spans="4:4">
      <c r="D86" t="s">
        <v>532</v>
      </c>
    </row>
    <row r="87" spans="4:4">
      <c r="D87" t="s">
        <v>533</v>
      </c>
    </row>
    <row r="88" spans="4:4">
      <c r="D88" t="s">
        <v>534</v>
      </c>
    </row>
    <row r="89" spans="4:4">
      <c r="D89" t="s">
        <v>535</v>
      </c>
    </row>
    <row r="90" spans="4:4">
      <c r="D90" t="s">
        <v>536</v>
      </c>
    </row>
    <row r="91" spans="4:4">
      <c r="D91" t="s">
        <v>537</v>
      </c>
    </row>
    <row r="92" spans="4:4">
      <c r="D92" t="s">
        <v>538</v>
      </c>
    </row>
    <row r="93" spans="4:4">
      <c r="D93" t="s">
        <v>539</v>
      </c>
    </row>
    <row r="94" spans="4:4">
      <c r="D94" t="s">
        <v>540</v>
      </c>
    </row>
    <row r="95" spans="4:4">
      <c r="D95" t="s">
        <v>541</v>
      </c>
    </row>
    <row r="96" spans="4:4">
      <c r="D96" t="s">
        <v>542</v>
      </c>
    </row>
    <row r="97" spans="4:4">
      <c r="D97" t="s">
        <v>543</v>
      </c>
    </row>
    <row r="98" spans="4:4">
      <c r="D98" t="s">
        <v>544</v>
      </c>
    </row>
    <row r="99" spans="4:4">
      <c r="D99" t="s">
        <v>545</v>
      </c>
    </row>
    <row r="100" spans="4:4">
      <c r="D100" t="s">
        <v>546</v>
      </c>
    </row>
    <row r="101" spans="4:4">
      <c r="D101" t="s">
        <v>547</v>
      </c>
    </row>
    <row r="102" spans="4:4">
      <c r="D102" t="s">
        <v>548</v>
      </c>
    </row>
    <row r="103" spans="4:4">
      <c r="D103" t="s">
        <v>549</v>
      </c>
    </row>
    <row r="104" spans="4:4">
      <c r="D104" t="s">
        <v>550</v>
      </c>
    </row>
    <row r="105" spans="4:4">
      <c r="D105" t="s">
        <v>551</v>
      </c>
    </row>
    <row r="106" spans="4:4">
      <c r="D106" t="s">
        <v>552</v>
      </c>
    </row>
    <row r="107" spans="4:4">
      <c r="D107" t="s">
        <v>553</v>
      </c>
    </row>
    <row r="108" spans="4:4">
      <c r="D108" t="s">
        <v>554</v>
      </c>
    </row>
    <row r="109" spans="4:4">
      <c r="D109" t="s">
        <v>555</v>
      </c>
    </row>
    <row r="110" spans="4:4">
      <c r="D110" t="s">
        <v>556</v>
      </c>
    </row>
    <row r="111" spans="4:4">
      <c r="D111" t="s">
        <v>557</v>
      </c>
    </row>
    <row r="112" spans="4:4">
      <c r="D112" t="s">
        <v>558</v>
      </c>
    </row>
    <row r="113" spans="4:4">
      <c r="D113" t="s">
        <v>559</v>
      </c>
    </row>
    <row r="114" spans="4:4">
      <c r="D114" t="s">
        <v>560</v>
      </c>
    </row>
    <row r="115" spans="4:4">
      <c r="D115" t="s">
        <v>561</v>
      </c>
    </row>
    <row r="116" spans="4:4">
      <c r="D116" t="s">
        <v>562</v>
      </c>
    </row>
    <row r="117" spans="4:4">
      <c r="D117" t="s">
        <v>563</v>
      </c>
    </row>
    <row r="118" spans="4:4">
      <c r="D118" t="s">
        <v>564</v>
      </c>
    </row>
    <row r="119" spans="4:4">
      <c r="D119" t="s">
        <v>565</v>
      </c>
    </row>
    <row r="120" spans="4:4">
      <c r="D120" t="s">
        <v>566</v>
      </c>
    </row>
    <row r="121" spans="4:4">
      <c r="D121" t="s">
        <v>567</v>
      </c>
    </row>
    <row r="122" spans="4:4">
      <c r="D122" t="s">
        <v>568</v>
      </c>
    </row>
    <row r="123" spans="4:4">
      <c r="D123" t="s">
        <v>569</v>
      </c>
    </row>
    <row r="124" spans="4:4">
      <c r="D124" t="s">
        <v>570</v>
      </c>
    </row>
    <row r="125" spans="4:4">
      <c r="D125" t="s">
        <v>571</v>
      </c>
    </row>
    <row r="126" spans="4:4">
      <c r="D126" t="s">
        <v>572</v>
      </c>
    </row>
    <row r="127" spans="4:4">
      <c r="D127" t="s">
        <v>573</v>
      </c>
    </row>
    <row r="128" spans="4:4">
      <c r="D128" t="s">
        <v>574</v>
      </c>
    </row>
    <row r="129" spans="4:4">
      <c r="D129" t="s">
        <v>575</v>
      </c>
    </row>
    <row r="130" spans="4:4">
      <c r="D130" t="s">
        <v>576</v>
      </c>
    </row>
    <row r="131" spans="4:4">
      <c r="D131" t="s">
        <v>577</v>
      </c>
    </row>
    <row r="132" spans="4:4">
      <c r="D132" t="s">
        <v>578</v>
      </c>
    </row>
    <row r="133" spans="4:4">
      <c r="D133" t="s">
        <v>579</v>
      </c>
    </row>
    <row r="134" spans="4:4">
      <c r="D134" t="s">
        <v>580</v>
      </c>
    </row>
    <row r="135" spans="4:4">
      <c r="D135" t="s">
        <v>581</v>
      </c>
    </row>
    <row r="136" spans="4:4">
      <c r="D136" t="s">
        <v>582</v>
      </c>
    </row>
    <row r="137" spans="4:4">
      <c r="D137" t="s">
        <v>583</v>
      </c>
    </row>
    <row r="138" spans="4:4">
      <c r="D138" t="s">
        <v>584</v>
      </c>
    </row>
    <row r="139" spans="4:4">
      <c r="D139" t="s">
        <v>585</v>
      </c>
    </row>
    <row r="140" spans="4:4">
      <c r="D140" t="s">
        <v>586</v>
      </c>
    </row>
    <row r="141" spans="4:4">
      <c r="D141" t="s">
        <v>587</v>
      </c>
    </row>
    <row r="142" spans="4:4">
      <c r="D142" t="s">
        <v>588</v>
      </c>
    </row>
    <row r="143" spans="4:4">
      <c r="D143" t="s">
        <v>589</v>
      </c>
    </row>
    <row r="144" spans="4:4">
      <c r="D144" t="s">
        <v>590</v>
      </c>
    </row>
    <row r="145" spans="4:4">
      <c r="D145" t="s">
        <v>591</v>
      </c>
    </row>
    <row r="146" spans="4:4">
      <c r="D146" t="s">
        <v>592</v>
      </c>
    </row>
    <row r="147" spans="4:4">
      <c r="D147" t="s">
        <v>593</v>
      </c>
    </row>
    <row r="148" spans="4:4">
      <c r="D148" t="s">
        <v>594</v>
      </c>
    </row>
    <row r="149" spans="4:4">
      <c r="D149" t="s">
        <v>595</v>
      </c>
    </row>
    <row r="150" spans="4:4">
      <c r="D150" t="s">
        <v>596</v>
      </c>
    </row>
    <row r="151" spans="4:4">
      <c r="D151" t="s">
        <v>597</v>
      </c>
    </row>
    <row r="152" spans="4:4">
      <c r="D152" t="s">
        <v>598</v>
      </c>
    </row>
    <row r="153" spans="4:4">
      <c r="D153" t="s">
        <v>599</v>
      </c>
    </row>
    <row r="154" spans="4:4">
      <c r="D154" t="s">
        <v>600</v>
      </c>
    </row>
    <row r="155" spans="4:4">
      <c r="D155" t="s">
        <v>601</v>
      </c>
    </row>
    <row r="156" spans="4:4">
      <c r="D156" t="s">
        <v>602</v>
      </c>
    </row>
    <row r="157" spans="4:4">
      <c r="D157" t="s">
        <v>603</v>
      </c>
    </row>
    <row r="158" spans="4:4">
      <c r="D158" t="s">
        <v>604</v>
      </c>
    </row>
    <row r="159" spans="4:4">
      <c r="D159" t="s">
        <v>605</v>
      </c>
    </row>
    <row r="160" spans="4:4">
      <c r="D160" t="s">
        <v>606</v>
      </c>
    </row>
    <row r="161" spans="4:4">
      <c r="D161" t="s">
        <v>607</v>
      </c>
    </row>
    <row r="162" spans="4:4">
      <c r="D162" t="s">
        <v>608</v>
      </c>
    </row>
    <row r="163" spans="4:4">
      <c r="D163" t="s">
        <v>609</v>
      </c>
    </row>
    <row r="164" spans="4:4">
      <c r="D164" t="s">
        <v>610</v>
      </c>
    </row>
    <row r="165" spans="4:4">
      <c r="D165" t="s">
        <v>611</v>
      </c>
    </row>
    <row r="166" spans="4:4">
      <c r="D166" t="s">
        <v>612</v>
      </c>
    </row>
    <row r="167" spans="4:4">
      <c r="D167" t="s">
        <v>613</v>
      </c>
    </row>
    <row r="168" spans="4:4">
      <c r="D168" t="s">
        <v>614</v>
      </c>
    </row>
    <row r="169" spans="4:4">
      <c r="D169" t="s">
        <v>615</v>
      </c>
    </row>
    <row r="170" spans="4:4">
      <c r="D170" t="s">
        <v>616</v>
      </c>
    </row>
    <row r="171" spans="4:4">
      <c r="D171" t="s">
        <v>617</v>
      </c>
    </row>
    <row r="172" spans="4:4">
      <c r="D172" t="s">
        <v>618</v>
      </c>
    </row>
    <row r="173" spans="4:4">
      <c r="D173" t="s">
        <v>619</v>
      </c>
    </row>
    <row r="174" spans="4:4">
      <c r="D174" t="s">
        <v>620</v>
      </c>
    </row>
    <row r="175" spans="4:4">
      <c r="D175" t="s">
        <v>621</v>
      </c>
    </row>
    <row r="176" spans="4:4">
      <c r="D176" t="s">
        <v>622</v>
      </c>
    </row>
    <row r="177" spans="4:4">
      <c r="D177" t="s">
        <v>623</v>
      </c>
    </row>
    <row r="178" spans="4:4">
      <c r="D178" t="s">
        <v>624</v>
      </c>
    </row>
    <row r="179" spans="4:4">
      <c r="D179" t="s">
        <v>625</v>
      </c>
    </row>
    <row r="180" spans="4:4">
      <c r="D180" t="s">
        <v>626</v>
      </c>
    </row>
    <row r="181" spans="4:4">
      <c r="D181" t="s">
        <v>627</v>
      </c>
    </row>
    <row r="182" spans="4:4">
      <c r="D182" t="s">
        <v>628</v>
      </c>
    </row>
    <row r="183" spans="4:4">
      <c r="D183" t="s">
        <v>629</v>
      </c>
    </row>
    <row r="184" spans="4:4">
      <c r="D184" t="s">
        <v>630</v>
      </c>
    </row>
    <row r="185" spans="4:4">
      <c r="D185" t="s">
        <v>631</v>
      </c>
    </row>
    <row r="186" spans="4:4">
      <c r="D186" t="s">
        <v>632</v>
      </c>
    </row>
    <row r="187" spans="4:4">
      <c r="D187" t="s">
        <v>633</v>
      </c>
    </row>
    <row r="188" spans="4:4">
      <c r="D188" t="s">
        <v>634</v>
      </c>
    </row>
    <row r="189" spans="4:4">
      <c r="D189" t="s">
        <v>635</v>
      </c>
    </row>
    <row r="190" spans="4:4">
      <c r="D190" t="s">
        <v>636</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54"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54"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54"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2968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54"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54"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54"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4" customFormat="1" ht="409.6">
      <c r="A1" s="18" t="s">
        <v>1449</v>
      </c>
      <c r="B1" s="18" t="s">
        <v>1450</v>
      </c>
      <c r="C1" s="19" t="s">
        <v>1451</v>
      </c>
      <c r="D1" s="18" t="s">
        <v>1452</v>
      </c>
      <c r="E1" s="19" t="s">
        <v>1453</v>
      </c>
      <c r="F1" s="18" t="s">
        <v>1454</v>
      </c>
      <c r="G1" s="19" t="s">
        <v>1455</v>
      </c>
      <c r="H1" s="19" t="s">
        <v>1456</v>
      </c>
      <c r="I1" s="18" t="s">
        <v>1454</v>
      </c>
      <c r="J1" s="19" t="s">
        <v>1457</v>
      </c>
      <c r="K1" s="18" t="s">
        <v>1454</v>
      </c>
      <c r="L1" s="18" t="s">
        <v>637</v>
      </c>
      <c r="M1" s="18" t="s">
        <v>1458</v>
      </c>
      <c r="N1" s="18" t="s">
        <v>1459</v>
      </c>
      <c r="O1" s="18" t="s">
        <v>638</v>
      </c>
      <c r="P1" s="18" t="s">
        <v>1460</v>
      </c>
      <c r="Q1" s="18" t="s">
        <v>1461</v>
      </c>
      <c r="R1" s="19" t="s">
        <v>1462</v>
      </c>
      <c r="S1" s="19" t="s">
        <v>1451</v>
      </c>
      <c r="T1" s="18" t="s">
        <v>1454</v>
      </c>
      <c r="U1" s="19" t="s">
        <v>1463</v>
      </c>
      <c r="V1" s="19" t="s">
        <v>1464</v>
      </c>
      <c r="W1" s="19" t="s">
        <v>1465</v>
      </c>
      <c r="X1" s="18" t="s">
        <v>1460</v>
      </c>
      <c r="Y1" s="18" t="s">
        <v>1461</v>
      </c>
      <c r="Z1" s="19" t="s">
        <v>1466</v>
      </c>
      <c r="AA1" s="19" t="s">
        <v>1467</v>
      </c>
      <c r="AB1" s="19" t="s">
        <v>1468</v>
      </c>
      <c r="AC1" s="19" t="s">
        <v>1469</v>
      </c>
      <c r="AD1" s="41" t="s">
        <v>1125</v>
      </c>
      <c r="AE1" s="42" t="s">
        <v>1470</v>
      </c>
      <c r="AF1" s="21" t="s">
        <v>1471</v>
      </c>
      <c r="AG1" s="22" t="s">
        <v>1472</v>
      </c>
      <c r="AH1" s="19" t="s">
        <v>1473</v>
      </c>
      <c r="AI1" s="18" t="s">
        <v>375</v>
      </c>
      <c r="AJ1" s="18" t="s">
        <v>1449</v>
      </c>
      <c r="AK1" s="20" t="s">
        <v>1474</v>
      </c>
      <c r="AL1" s="20" t="s">
        <v>1475</v>
      </c>
      <c r="AM1" s="19" t="s">
        <v>1476</v>
      </c>
      <c r="AN1" s="43" t="s">
        <v>1126</v>
      </c>
      <c r="AO1" s="18" t="s">
        <v>640</v>
      </c>
      <c r="AP1" s="19" t="s">
        <v>1451</v>
      </c>
      <c r="AQ1" s="44" t="s">
        <v>1477</v>
      </c>
      <c r="AR1" s="22" t="s">
        <v>1478</v>
      </c>
      <c r="AS1" s="19" t="s">
        <v>1479</v>
      </c>
      <c r="AT1" s="19" t="s">
        <v>1480</v>
      </c>
      <c r="AU1" s="22" t="s">
        <v>1481</v>
      </c>
      <c r="AV1" s="22" t="s">
        <v>1482</v>
      </c>
      <c r="AW1" s="23" t="s">
        <v>373</v>
      </c>
      <c r="AX1" s="19" t="s">
        <v>1483</v>
      </c>
      <c r="AY1" s="18" t="s">
        <v>640</v>
      </c>
      <c r="AZ1" s="19" t="s">
        <v>1480</v>
      </c>
      <c r="BA1" s="20" t="s">
        <v>1458</v>
      </c>
      <c r="BB1" s="22" t="s">
        <v>1484</v>
      </c>
      <c r="BC1" s="22" t="s">
        <v>1485</v>
      </c>
      <c r="BD1" s="23" t="s">
        <v>374</v>
      </c>
      <c r="BE1" s="22" t="s">
        <v>1486</v>
      </c>
      <c r="BF1" s="22" t="s">
        <v>1478</v>
      </c>
      <c r="BG1" s="21" t="s">
        <v>1464</v>
      </c>
      <c r="BH1" s="20" t="s">
        <v>1487</v>
      </c>
      <c r="BI1" s="23" t="s">
        <v>373</v>
      </c>
      <c r="BJ1" s="45" t="s">
        <v>1127</v>
      </c>
      <c r="BK1" s="22" t="s">
        <v>1488</v>
      </c>
      <c r="BL1" s="18" t="s">
        <v>1460</v>
      </c>
      <c r="BM1" s="22" t="s">
        <v>1489</v>
      </c>
      <c r="BN1" s="22" t="s">
        <v>1489</v>
      </c>
      <c r="BO1" s="22" t="s">
        <v>1478</v>
      </c>
      <c r="BP1" s="22" t="s">
        <v>1490</v>
      </c>
      <c r="BQ1" s="22" t="s">
        <v>1478</v>
      </c>
      <c r="BR1" s="19" t="s">
        <v>1480</v>
      </c>
      <c r="BS1" s="23" t="s">
        <v>376</v>
      </c>
      <c r="BT1" s="22" t="s">
        <v>1491</v>
      </c>
      <c r="BU1" s="22" t="s">
        <v>1478</v>
      </c>
      <c r="BV1" s="22" t="s">
        <v>1492</v>
      </c>
      <c r="BW1" s="22" t="s">
        <v>1492</v>
      </c>
      <c r="BX1" s="18" t="s">
        <v>1461</v>
      </c>
      <c r="BY1" s="20" t="s">
        <v>642</v>
      </c>
      <c r="BZ1" s="45" t="s">
        <v>1128</v>
      </c>
      <c r="CA1" s="21" t="s">
        <v>1493</v>
      </c>
      <c r="CB1" s="20" t="s">
        <v>1475</v>
      </c>
      <c r="CC1" s="21" t="s">
        <v>1494</v>
      </c>
      <c r="CD1" s="22" t="s">
        <v>1495</v>
      </c>
      <c r="CE1" s="22" t="s">
        <v>1496</v>
      </c>
      <c r="CF1" s="22" t="s">
        <v>1496</v>
      </c>
      <c r="CG1" s="21" t="s">
        <v>1471</v>
      </c>
      <c r="CH1" s="19" t="s">
        <v>1497</v>
      </c>
      <c r="CI1" s="21" t="s">
        <v>1494</v>
      </c>
      <c r="CJ1" s="18" t="s">
        <v>1498</v>
      </c>
      <c r="CK1" s="22" t="s">
        <v>1499</v>
      </c>
      <c r="CL1" s="22" t="s">
        <v>1500</v>
      </c>
      <c r="CM1" s="22" t="s">
        <v>1478</v>
      </c>
      <c r="CN1" s="18" t="s">
        <v>639</v>
      </c>
      <c r="CO1" s="22" t="s">
        <v>1481</v>
      </c>
      <c r="CP1" s="22" t="s">
        <v>1501</v>
      </c>
      <c r="CQ1" s="22" t="s">
        <v>1502</v>
      </c>
      <c r="CR1" s="22" t="s">
        <v>1502</v>
      </c>
      <c r="CS1" s="45" t="s">
        <v>1129</v>
      </c>
      <c r="CT1" s="22" t="s">
        <v>1501</v>
      </c>
      <c r="CU1" s="19" t="s">
        <v>1451</v>
      </c>
      <c r="CV1" s="19" t="s">
        <v>1451</v>
      </c>
      <c r="CW1" s="19" t="s">
        <v>1453</v>
      </c>
      <c r="CX1" s="22" t="s">
        <v>1503</v>
      </c>
      <c r="CY1" s="22" t="s">
        <v>1484</v>
      </c>
      <c r="CZ1" s="22" t="s">
        <v>1502</v>
      </c>
      <c r="DA1" s="22" t="s">
        <v>1504</v>
      </c>
      <c r="DB1" s="22" t="s">
        <v>1505</v>
      </c>
      <c r="DC1" s="21" t="s">
        <v>1506</v>
      </c>
      <c r="DD1" s="22" t="s">
        <v>1507</v>
      </c>
      <c r="DE1" s="23" t="s">
        <v>1508</v>
      </c>
      <c r="DF1" s="22" t="s">
        <v>1501</v>
      </c>
      <c r="DG1" s="45" t="s">
        <v>1130</v>
      </c>
      <c r="DH1" s="19" t="s">
        <v>1509</v>
      </c>
      <c r="DI1" s="20" t="s">
        <v>1487</v>
      </c>
      <c r="DJ1" s="20" t="s">
        <v>1487</v>
      </c>
      <c r="DK1" s="22" t="s">
        <v>1500</v>
      </c>
      <c r="DL1" s="19" t="s">
        <v>1510</v>
      </c>
      <c r="DM1" s="21" t="s">
        <v>1511</v>
      </c>
      <c r="DN1" s="22" t="s">
        <v>1484</v>
      </c>
      <c r="DO1" s="19" t="s">
        <v>1473</v>
      </c>
      <c r="DP1" s="22" t="s">
        <v>1481</v>
      </c>
      <c r="DQ1" s="22" t="s">
        <v>641</v>
      </c>
      <c r="DR1" s="21" t="s">
        <v>1512</v>
      </c>
      <c r="DS1" s="22" t="s">
        <v>1501</v>
      </c>
      <c r="DT1" s="22" t="s">
        <v>1454</v>
      </c>
      <c r="DU1" s="22" t="s">
        <v>1513</v>
      </c>
      <c r="DV1" s="22" t="s">
        <v>1131</v>
      </c>
      <c r="DW1" s="157" t="s">
        <v>1479</v>
      </c>
      <c r="DX1" s="157" t="s">
        <v>1514</v>
      </c>
      <c r="DY1" s="157" t="s">
        <v>1515</v>
      </c>
      <c r="DZ1" s="158" t="s">
        <v>1132</v>
      </c>
      <c r="EA1" s="157" t="s">
        <v>1516</v>
      </c>
      <c r="EB1" s="157" t="s">
        <v>1516</v>
      </c>
      <c r="EC1" s="157" t="s">
        <v>1517</v>
      </c>
      <c r="ED1" s="157" t="s">
        <v>1484</v>
      </c>
      <c r="EE1" s="157" t="s">
        <v>1518</v>
      </c>
      <c r="EF1" s="157" t="s">
        <v>1518</v>
      </c>
      <c r="EG1" s="157" t="s">
        <v>1519</v>
      </c>
      <c r="EH1" s="157" t="s">
        <v>1519</v>
      </c>
      <c r="EI1" s="158" t="s">
        <v>1460</v>
      </c>
      <c r="EJ1" s="23" t="s">
        <v>1452</v>
      </c>
      <c r="EK1" s="22" t="s">
        <v>1520</v>
      </c>
      <c r="EL1" s="22" t="s">
        <v>1521</v>
      </c>
      <c r="EM1" s="22" t="s">
        <v>1522</v>
      </c>
      <c r="EN1" s="22" t="s">
        <v>1522</v>
      </c>
      <c r="EO1" s="22" t="s">
        <v>1522</v>
      </c>
      <c r="EP1" s="158" t="s">
        <v>1523</v>
      </c>
      <c r="EQ1" s="158" t="s">
        <v>1524</v>
      </c>
      <c r="ER1" s="158" t="s">
        <v>1525</v>
      </c>
    </row>
    <row r="2" spans="1:148">
      <c r="A2" s="25" t="s">
        <v>643</v>
      </c>
      <c r="B2" s="25" t="s">
        <v>644</v>
      </c>
      <c r="C2" s="25" t="s">
        <v>645</v>
      </c>
      <c r="D2" s="25" t="s">
        <v>646</v>
      </c>
      <c r="E2" s="25" t="s">
        <v>647</v>
      </c>
      <c r="F2" s="25" t="s">
        <v>648</v>
      </c>
      <c r="G2" s="25" t="s">
        <v>649</v>
      </c>
      <c r="H2" s="25" t="s">
        <v>650</v>
      </c>
      <c r="I2" s="25" t="s">
        <v>651</v>
      </c>
      <c r="J2" s="25" t="s">
        <v>652</v>
      </c>
      <c r="K2" s="25" t="s">
        <v>653</v>
      </c>
      <c r="L2" s="25" t="s">
        <v>654</v>
      </c>
      <c r="M2" s="25" t="s">
        <v>655</v>
      </c>
      <c r="N2" s="25" t="s">
        <v>655</v>
      </c>
      <c r="O2" s="25" t="s">
        <v>656</v>
      </c>
      <c r="P2" s="25" t="s">
        <v>657</v>
      </c>
      <c r="Q2" s="25" t="s">
        <v>657</v>
      </c>
      <c r="R2" s="25" t="s">
        <v>658</v>
      </c>
      <c r="S2" s="25" t="s">
        <v>659</v>
      </c>
      <c r="T2" s="25" t="s">
        <v>660</v>
      </c>
      <c r="U2" s="25" t="s">
        <v>661</v>
      </c>
      <c r="V2" s="25" t="s">
        <v>661</v>
      </c>
      <c r="W2" s="25" t="s">
        <v>662</v>
      </c>
      <c r="X2" s="25" t="s">
        <v>663</v>
      </c>
      <c r="Y2" s="25" t="s">
        <v>664</v>
      </c>
      <c r="Z2" s="25" t="s">
        <v>665</v>
      </c>
      <c r="AA2" s="25" t="s">
        <v>666</v>
      </c>
      <c r="AB2" s="25" t="s">
        <v>667</v>
      </c>
      <c r="AC2" s="25" t="s">
        <v>669</v>
      </c>
      <c r="AD2" s="46" t="s">
        <v>670</v>
      </c>
      <c r="AE2" s="25" t="s">
        <v>668</v>
      </c>
      <c r="AF2" s="26" t="s">
        <v>670</v>
      </c>
      <c r="AG2" s="27" t="s">
        <v>671</v>
      </c>
      <c r="AH2" s="25" t="s">
        <v>672</v>
      </c>
      <c r="AI2" s="25" t="s">
        <v>673</v>
      </c>
      <c r="AJ2" s="25" t="s">
        <v>674</v>
      </c>
      <c r="AK2" s="26" t="s">
        <v>675</v>
      </c>
      <c r="AL2" s="26" t="s">
        <v>675</v>
      </c>
      <c r="AM2" s="28" t="s">
        <v>11</v>
      </c>
      <c r="AN2" s="47" t="s">
        <v>676</v>
      </c>
      <c r="AO2" s="28" t="s">
        <v>677</v>
      </c>
      <c r="AP2" s="28" t="s">
        <v>678</v>
      </c>
      <c r="AQ2" s="27" t="s">
        <v>6</v>
      </c>
      <c r="AR2" s="27" t="s">
        <v>679</v>
      </c>
      <c r="AS2" s="25" t="s">
        <v>680</v>
      </c>
      <c r="AT2" s="25" t="s">
        <v>681</v>
      </c>
      <c r="AU2" s="27" t="s">
        <v>682</v>
      </c>
      <c r="AV2" s="27" t="s">
        <v>683</v>
      </c>
      <c r="AW2" s="29" t="s">
        <v>684</v>
      </c>
      <c r="AX2" s="25" t="s">
        <v>685</v>
      </c>
      <c r="AY2" s="25" t="s">
        <v>686</v>
      </c>
      <c r="AZ2" s="25" t="s">
        <v>687</v>
      </c>
      <c r="BA2" s="26" t="s">
        <v>688</v>
      </c>
      <c r="BB2" s="29" t="s">
        <v>689</v>
      </c>
      <c r="BC2" s="29" t="s">
        <v>690</v>
      </c>
      <c r="BD2" s="29" t="s">
        <v>691</v>
      </c>
      <c r="BE2" s="29" t="s">
        <v>692</v>
      </c>
      <c r="BF2" s="27" t="s">
        <v>693</v>
      </c>
      <c r="BG2" s="26" t="s">
        <v>694</v>
      </c>
      <c r="BH2" s="26" t="s">
        <v>694</v>
      </c>
      <c r="BI2" s="29" t="s">
        <v>695</v>
      </c>
      <c r="BJ2" s="48" t="s">
        <v>696</v>
      </c>
      <c r="BK2" s="29" t="s">
        <v>697</v>
      </c>
      <c r="BL2" s="25" t="s">
        <v>698</v>
      </c>
      <c r="BM2" s="27" t="s">
        <v>699</v>
      </c>
      <c r="BN2" s="27" t="s">
        <v>699</v>
      </c>
      <c r="BO2" s="27" t="s">
        <v>699</v>
      </c>
      <c r="BP2" s="27" t="s">
        <v>699</v>
      </c>
      <c r="BQ2" s="27" t="s">
        <v>699</v>
      </c>
      <c r="BR2" s="25" t="s">
        <v>698</v>
      </c>
      <c r="BS2" s="27" t="s">
        <v>699</v>
      </c>
      <c r="BT2" s="27" t="s">
        <v>699</v>
      </c>
      <c r="BU2" s="27" t="s">
        <v>700</v>
      </c>
      <c r="BV2" s="27" t="s">
        <v>699</v>
      </c>
      <c r="BW2" s="27" t="s">
        <v>699</v>
      </c>
      <c r="BX2" s="25" t="s">
        <v>701</v>
      </c>
      <c r="BY2" s="26" t="s">
        <v>702</v>
      </c>
      <c r="BZ2" s="48" t="s">
        <v>703</v>
      </c>
      <c r="CA2" s="26" t="s">
        <v>704</v>
      </c>
      <c r="CB2" s="26" t="s">
        <v>705</v>
      </c>
      <c r="CC2" s="26" t="s">
        <v>706</v>
      </c>
      <c r="CD2" s="29" t="s">
        <v>707</v>
      </c>
      <c r="CE2" s="29" t="s">
        <v>707</v>
      </c>
      <c r="CF2" s="29" t="s">
        <v>707</v>
      </c>
      <c r="CG2" s="26" t="s">
        <v>708</v>
      </c>
      <c r="CH2" s="25" t="s">
        <v>709</v>
      </c>
      <c r="CI2" s="26" t="s">
        <v>710</v>
      </c>
      <c r="CJ2" s="25" t="s">
        <v>711</v>
      </c>
      <c r="CK2" s="27" t="s">
        <v>712</v>
      </c>
      <c r="CL2" s="27" t="s">
        <v>379</v>
      </c>
      <c r="CM2" s="27" t="s">
        <v>1526</v>
      </c>
      <c r="CN2" s="25" t="s">
        <v>713</v>
      </c>
      <c r="CO2" s="27" t="s">
        <v>714</v>
      </c>
      <c r="CP2" s="27" t="s">
        <v>714</v>
      </c>
      <c r="CQ2" s="27" t="s">
        <v>715</v>
      </c>
      <c r="CR2" s="27" t="s">
        <v>716</v>
      </c>
      <c r="CS2" s="48" t="s">
        <v>717</v>
      </c>
      <c r="CT2" s="27" t="s">
        <v>718</v>
      </c>
      <c r="CU2" s="28" t="s">
        <v>719</v>
      </c>
      <c r="CV2" s="28" t="s">
        <v>720</v>
      </c>
      <c r="CW2" s="25" t="s">
        <v>721</v>
      </c>
      <c r="CX2" s="29" t="s">
        <v>722</v>
      </c>
      <c r="CY2" s="29" t="s">
        <v>723</v>
      </c>
      <c r="CZ2" s="27" t="s">
        <v>724</v>
      </c>
      <c r="DA2" s="27" t="s">
        <v>725</v>
      </c>
      <c r="DB2" s="27" t="s">
        <v>726</v>
      </c>
      <c r="DC2" s="26" t="s">
        <v>727</v>
      </c>
      <c r="DD2" s="29" t="s">
        <v>1527</v>
      </c>
      <c r="DE2" s="29" t="s">
        <v>728</v>
      </c>
      <c r="DF2" s="27" t="s">
        <v>729</v>
      </c>
      <c r="DG2" s="48" t="s">
        <v>1133</v>
      </c>
      <c r="DH2" s="25" t="s">
        <v>268</v>
      </c>
      <c r="DI2" s="26" t="s">
        <v>730</v>
      </c>
      <c r="DJ2" s="26" t="s">
        <v>731</v>
      </c>
      <c r="DK2" s="27" t="s">
        <v>732</v>
      </c>
      <c r="DL2" s="25" t="s">
        <v>733</v>
      </c>
      <c r="DM2" s="26" t="s">
        <v>83</v>
      </c>
      <c r="DN2" s="29" t="s">
        <v>734</v>
      </c>
      <c r="DO2" s="25" t="s">
        <v>735</v>
      </c>
      <c r="DP2" s="27" t="s">
        <v>736</v>
      </c>
      <c r="DQ2" s="27" t="s">
        <v>737</v>
      </c>
      <c r="DR2" s="26" t="s">
        <v>10</v>
      </c>
      <c r="DS2" s="27" t="s">
        <v>738</v>
      </c>
      <c r="DT2" s="27" t="s">
        <v>1118</v>
      </c>
      <c r="DU2" s="27" t="s">
        <v>1119</v>
      </c>
      <c r="DV2" s="27" t="s">
        <v>1134</v>
      </c>
      <c r="DW2" s="27" t="s">
        <v>1135</v>
      </c>
      <c r="DX2" s="27" t="s">
        <v>1136</v>
      </c>
      <c r="DY2" s="27" t="s">
        <v>1137</v>
      </c>
      <c r="DZ2" s="27" t="s">
        <v>1138</v>
      </c>
      <c r="EA2" s="49" t="s">
        <v>1139</v>
      </c>
      <c r="EB2" s="49" t="s">
        <v>1140</v>
      </c>
      <c r="EC2" s="27" t="s">
        <v>1141</v>
      </c>
      <c r="ED2" s="159" t="s">
        <v>1528</v>
      </c>
      <c r="EE2" s="160" t="s">
        <v>728</v>
      </c>
      <c r="EF2" s="160" t="s">
        <v>1529</v>
      </c>
      <c r="EG2" s="160" t="s">
        <v>1530</v>
      </c>
      <c r="EH2" s="161" t="s">
        <v>1531</v>
      </c>
      <c r="EI2" s="160" t="s">
        <v>699</v>
      </c>
      <c r="EJ2" s="160" t="s">
        <v>1527</v>
      </c>
      <c r="EK2" s="160" t="s">
        <v>1532</v>
      </c>
      <c r="EL2" s="29" t="s">
        <v>1533</v>
      </c>
      <c r="EM2" s="29" t="s">
        <v>1534</v>
      </c>
      <c r="EN2" s="29" t="s">
        <v>1535</v>
      </c>
      <c r="EO2" s="160" t="s">
        <v>1527</v>
      </c>
      <c r="EP2" s="160" t="s">
        <v>1536</v>
      </c>
      <c r="EQ2" s="29" t="s">
        <v>697</v>
      </c>
      <c r="ER2" s="29" t="s">
        <v>697</v>
      </c>
    </row>
    <row r="3" spans="1:148">
      <c r="A3" s="31" t="s">
        <v>739</v>
      </c>
      <c r="B3" s="31" t="s">
        <v>740</v>
      </c>
      <c r="C3" s="31" t="s">
        <v>741</v>
      </c>
      <c r="D3" s="31" t="s">
        <v>742</v>
      </c>
      <c r="E3" s="31" t="s">
        <v>743</v>
      </c>
      <c r="F3" s="31" t="s">
        <v>744</v>
      </c>
      <c r="G3" s="31" t="s">
        <v>648</v>
      </c>
      <c r="H3" s="31" t="s">
        <v>745</v>
      </c>
      <c r="I3" s="31" t="s">
        <v>746</v>
      </c>
      <c r="J3" s="32">
        <v>1</v>
      </c>
      <c r="K3" s="31" t="s">
        <v>746</v>
      </c>
      <c r="L3" s="31" t="s">
        <v>747</v>
      </c>
      <c r="M3" s="31" t="s">
        <v>748</v>
      </c>
      <c r="N3" s="31" t="s">
        <v>746</v>
      </c>
      <c r="O3" s="31" t="s">
        <v>748</v>
      </c>
      <c r="P3" s="31" t="s">
        <v>749</v>
      </c>
      <c r="Q3" s="31" t="s">
        <v>750</v>
      </c>
      <c r="R3" s="31" t="s">
        <v>751</v>
      </c>
      <c r="S3" s="31" t="s">
        <v>752</v>
      </c>
      <c r="T3" s="31" t="s">
        <v>753</v>
      </c>
      <c r="U3" s="31" t="s">
        <v>754</v>
      </c>
      <c r="V3" s="31" t="s">
        <v>754</v>
      </c>
      <c r="W3" s="31" t="s">
        <v>755</v>
      </c>
      <c r="X3" s="31" t="s">
        <v>756</v>
      </c>
      <c r="Y3" s="31" t="s">
        <v>757</v>
      </c>
      <c r="Z3" s="31" t="s">
        <v>758</v>
      </c>
      <c r="AA3" s="31" t="s">
        <v>759</v>
      </c>
      <c r="AB3" s="31" t="s">
        <v>760</v>
      </c>
      <c r="AC3" s="31" t="s">
        <v>761</v>
      </c>
      <c r="AD3" s="50" t="s">
        <v>760</v>
      </c>
      <c r="AE3" s="31" t="s">
        <v>762</v>
      </c>
      <c r="AF3" s="51" t="s">
        <v>762</v>
      </c>
      <c r="AG3" s="34" t="s">
        <v>762</v>
      </c>
      <c r="AH3" s="31" t="s">
        <v>763</v>
      </c>
      <c r="AI3" s="31" t="s">
        <v>764</v>
      </c>
      <c r="AJ3" s="31" t="s">
        <v>765</v>
      </c>
      <c r="AK3" s="33" t="s">
        <v>766</v>
      </c>
      <c r="AL3" s="33" t="s">
        <v>767</v>
      </c>
      <c r="AM3" s="35" t="s">
        <v>13</v>
      </c>
      <c r="AN3" s="52" t="s">
        <v>7</v>
      </c>
      <c r="AO3" s="35" t="s">
        <v>768</v>
      </c>
      <c r="AP3" s="35" t="s">
        <v>769</v>
      </c>
      <c r="AQ3" s="34" t="s">
        <v>6</v>
      </c>
      <c r="AR3" s="34" t="s">
        <v>770</v>
      </c>
      <c r="AS3" s="31" t="s">
        <v>771</v>
      </c>
      <c r="AT3" s="31" t="s">
        <v>772</v>
      </c>
      <c r="AU3" s="34" t="s">
        <v>400</v>
      </c>
      <c r="AV3" s="30" t="s">
        <v>163</v>
      </c>
      <c r="AW3" s="36" t="s">
        <v>773</v>
      </c>
      <c r="AX3" s="31" t="s">
        <v>774</v>
      </c>
      <c r="AY3" s="31" t="s">
        <v>775</v>
      </c>
      <c r="AZ3" s="31" t="s">
        <v>776</v>
      </c>
      <c r="BA3" s="33" t="s">
        <v>777</v>
      </c>
      <c r="BB3" s="37" t="s">
        <v>778</v>
      </c>
      <c r="BC3" s="37" t="s">
        <v>779</v>
      </c>
      <c r="BD3" s="37" t="s">
        <v>780</v>
      </c>
      <c r="BE3" s="38" t="s">
        <v>781</v>
      </c>
      <c r="BF3" s="34" t="s">
        <v>161</v>
      </c>
      <c r="BG3" s="33" t="s">
        <v>782</v>
      </c>
      <c r="BH3" s="33" t="s">
        <v>783</v>
      </c>
      <c r="BI3" s="36" t="s">
        <v>697</v>
      </c>
      <c r="BJ3" s="53" t="s">
        <v>784</v>
      </c>
      <c r="BK3" s="36" t="s">
        <v>785</v>
      </c>
      <c r="BL3" s="31" t="s">
        <v>786</v>
      </c>
      <c r="BM3" s="34" t="s">
        <v>787</v>
      </c>
      <c r="BN3" s="34" t="s">
        <v>1537</v>
      </c>
      <c r="BO3" s="34" t="s">
        <v>788</v>
      </c>
      <c r="BP3" s="34" t="s">
        <v>789</v>
      </c>
      <c r="BQ3" s="34" t="s">
        <v>790</v>
      </c>
      <c r="BR3" s="31" t="s">
        <v>791</v>
      </c>
      <c r="BS3" s="34" t="s">
        <v>791</v>
      </c>
      <c r="BT3" s="34" t="s">
        <v>1166</v>
      </c>
      <c r="BU3" s="34" t="s">
        <v>792</v>
      </c>
      <c r="BV3" s="34" t="s">
        <v>793</v>
      </c>
      <c r="BW3" s="34" t="s">
        <v>794</v>
      </c>
      <c r="BX3" s="31" t="s">
        <v>795</v>
      </c>
      <c r="BY3" s="33" t="s">
        <v>796</v>
      </c>
      <c r="BZ3" s="53" t="s">
        <v>797</v>
      </c>
      <c r="CA3" s="33" t="s">
        <v>798</v>
      </c>
      <c r="CB3" s="33" t="s">
        <v>799</v>
      </c>
      <c r="CC3" s="33" t="s">
        <v>800</v>
      </c>
      <c r="CD3" s="37" t="s">
        <v>801</v>
      </c>
      <c r="CE3" s="37" t="s">
        <v>802</v>
      </c>
      <c r="CF3" s="37" t="s">
        <v>803</v>
      </c>
      <c r="CG3" s="33" t="s">
        <v>804</v>
      </c>
      <c r="CH3" s="31" t="s">
        <v>805</v>
      </c>
      <c r="CI3" s="33" t="s">
        <v>806</v>
      </c>
      <c r="CJ3" s="31" t="s">
        <v>807</v>
      </c>
      <c r="CK3" s="34" t="s">
        <v>808</v>
      </c>
      <c r="CL3" s="34" t="s">
        <v>809</v>
      </c>
      <c r="CM3" s="34" t="s">
        <v>163</v>
      </c>
      <c r="CN3" s="31" t="s">
        <v>163</v>
      </c>
      <c r="CO3" s="34" t="s">
        <v>810</v>
      </c>
      <c r="CP3" s="34" t="s">
        <v>811</v>
      </c>
      <c r="CQ3" s="34" t="s">
        <v>812</v>
      </c>
      <c r="CR3" s="34" t="s">
        <v>813</v>
      </c>
      <c r="CS3" s="54" t="s">
        <v>814</v>
      </c>
      <c r="CT3" s="34" t="s">
        <v>815</v>
      </c>
      <c r="CU3" s="35" t="s">
        <v>816</v>
      </c>
      <c r="CV3" s="35" t="s">
        <v>817</v>
      </c>
      <c r="CW3" s="31" t="s">
        <v>818</v>
      </c>
      <c r="CX3" s="37" t="s">
        <v>819</v>
      </c>
      <c r="CY3" s="37" t="s">
        <v>820</v>
      </c>
      <c r="CZ3" s="34" t="s">
        <v>821</v>
      </c>
      <c r="DA3" s="34" t="s">
        <v>822</v>
      </c>
      <c r="DB3" s="34" t="s">
        <v>823</v>
      </c>
      <c r="DC3" s="33" t="s">
        <v>824</v>
      </c>
      <c r="DD3" s="36" t="s">
        <v>1538</v>
      </c>
      <c r="DE3" s="36" t="s">
        <v>825</v>
      </c>
      <c r="DF3" s="34" t="s">
        <v>826</v>
      </c>
      <c r="DG3" s="53" t="s">
        <v>827</v>
      </c>
      <c r="DH3" s="31" t="s">
        <v>828</v>
      </c>
      <c r="DI3" s="33" t="s">
        <v>829</v>
      </c>
      <c r="DJ3" s="33" t="s">
        <v>830</v>
      </c>
      <c r="DK3" s="34" t="s">
        <v>831</v>
      </c>
      <c r="DL3" s="31" t="s">
        <v>832</v>
      </c>
      <c r="DM3" s="33" t="s">
        <v>88</v>
      </c>
      <c r="DN3" s="37" t="s">
        <v>833</v>
      </c>
      <c r="DO3" s="31" t="s">
        <v>834</v>
      </c>
      <c r="DP3" s="39">
        <v>100</v>
      </c>
      <c r="DQ3" s="39" t="s">
        <v>835</v>
      </c>
      <c r="DR3" s="33" t="s">
        <v>836</v>
      </c>
      <c r="DS3" s="34" t="s">
        <v>837</v>
      </c>
      <c r="DT3" s="34" t="s">
        <v>1120</v>
      </c>
      <c r="DU3" s="34" t="s">
        <v>1121</v>
      </c>
      <c r="DV3" s="34" t="s">
        <v>1142</v>
      </c>
      <c r="DW3" s="34" t="s">
        <v>1143</v>
      </c>
      <c r="DX3" s="34" t="s">
        <v>1144</v>
      </c>
      <c r="DY3" s="34" t="s">
        <v>1145</v>
      </c>
      <c r="DZ3" s="34" t="s">
        <v>1146</v>
      </c>
      <c r="EA3" s="34" t="s">
        <v>1147</v>
      </c>
      <c r="EB3" s="34" t="s">
        <v>1148</v>
      </c>
      <c r="EC3" t="s">
        <v>1149</v>
      </c>
      <c r="ED3" s="34" t="s">
        <v>1539</v>
      </c>
      <c r="EE3" s="30" t="s">
        <v>1540</v>
      </c>
      <c r="EF3" s="30" t="s">
        <v>1541</v>
      </c>
      <c r="EG3" t="s">
        <v>1542</v>
      </c>
      <c r="EH3" t="s">
        <v>1543</v>
      </c>
      <c r="EI3" s="30" t="s">
        <v>1544</v>
      </c>
      <c r="EJ3" s="30" t="s">
        <v>808</v>
      </c>
      <c r="EK3" s="30" t="s">
        <v>1545</v>
      </c>
      <c r="EL3" s="38" t="s">
        <v>781</v>
      </c>
      <c r="EM3" s="38" t="s">
        <v>1546</v>
      </c>
      <c r="EN3" s="38" t="s">
        <v>1547</v>
      </c>
      <c r="EO3" s="38" t="s">
        <v>808</v>
      </c>
      <c r="EP3" s="36" t="s">
        <v>1548</v>
      </c>
      <c r="EQ3" s="36" t="s">
        <v>1549</v>
      </c>
      <c r="ER3" s="30" t="s">
        <v>1550</v>
      </c>
    </row>
    <row r="4" spans="1:148">
      <c r="A4" s="31" t="s">
        <v>838</v>
      </c>
      <c r="B4" s="31" t="s">
        <v>839</v>
      </c>
      <c r="C4" s="31"/>
      <c r="D4" s="31" t="s">
        <v>840</v>
      </c>
      <c r="E4" s="31" t="s">
        <v>841</v>
      </c>
      <c r="F4" s="31" t="s">
        <v>842</v>
      </c>
      <c r="G4" s="31" t="s">
        <v>843</v>
      </c>
      <c r="H4" s="31" t="s">
        <v>844</v>
      </c>
      <c r="I4" s="31" t="s">
        <v>845</v>
      </c>
      <c r="J4" s="32" t="s">
        <v>846</v>
      </c>
      <c r="K4" s="31" t="s">
        <v>748</v>
      </c>
      <c r="L4" s="31" t="s">
        <v>847</v>
      </c>
      <c r="M4" s="31" t="s">
        <v>848</v>
      </c>
      <c r="N4" s="31" t="s">
        <v>748</v>
      </c>
      <c r="O4" s="31" t="s">
        <v>848</v>
      </c>
      <c r="P4" s="31" t="s">
        <v>849</v>
      </c>
      <c r="Q4" s="31" t="s">
        <v>850</v>
      </c>
      <c r="R4" s="31"/>
      <c r="S4" s="31" t="s">
        <v>851</v>
      </c>
      <c r="T4" s="31" t="s">
        <v>852</v>
      </c>
      <c r="U4" s="31" t="s">
        <v>853</v>
      </c>
      <c r="V4" s="31" t="s">
        <v>853</v>
      </c>
      <c r="W4" s="31" t="s">
        <v>854</v>
      </c>
      <c r="X4" s="31" t="s">
        <v>855</v>
      </c>
      <c r="Y4" s="31" t="s">
        <v>856</v>
      </c>
      <c r="Z4" s="31" t="s">
        <v>857</v>
      </c>
      <c r="AA4" s="31" t="s">
        <v>858</v>
      </c>
      <c r="AB4" s="31"/>
      <c r="AC4" s="31" t="s">
        <v>859</v>
      </c>
      <c r="AD4" s="50"/>
      <c r="AE4" s="31"/>
      <c r="AF4" s="51" t="s">
        <v>860</v>
      </c>
      <c r="AG4" s="34" t="s">
        <v>860</v>
      </c>
      <c r="AH4" s="31" t="s">
        <v>6</v>
      </c>
      <c r="AI4" s="31" t="s">
        <v>861</v>
      </c>
      <c r="AJ4" s="31" t="s">
        <v>862</v>
      </c>
      <c r="AK4" s="33" t="s">
        <v>863</v>
      </c>
      <c r="AL4" s="33" t="s">
        <v>864</v>
      </c>
      <c r="AM4" s="35" t="s">
        <v>15</v>
      </c>
      <c r="AN4" s="52" t="s">
        <v>8</v>
      </c>
      <c r="AO4" s="35" t="s">
        <v>865</v>
      </c>
      <c r="AP4" s="35" t="s">
        <v>866</v>
      </c>
      <c r="AQ4" s="34"/>
      <c r="AR4" s="34" t="s">
        <v>867</v>
      </c>
      <c r="AS4" s="31"/>
      <c r="AT4" s="31" t="s">
        <v>868</v>
      </c>
      <c r="AU4" s="34"/>
      <c r="AV4" s="30" t="s">
        <v>164</v>
      </c>
      <c r="AW4" s="36" t="s">
        <v>869</v>
      </c>
      <c r="AX4" s="31" t="s">
        <v>870</v>
      </c>
      <c r="AY4" s="31" t="s">
        <v>871</v>
      </c>
      <c r="AZ4" s="31" t="s">
        <v>872</v>
      </c>
      <c r="BA4" s="33"/>
      <c r="BB4" s="37" t="s">
        <v>873</v>
      </c>
      <c r="BC4" s="37" t="s">
        <v>874</v>
      </c>
      <c r="BD4" s="37" t="s">
        <v>875</v>
      </c>
      <c r="BE4" s="36" t="s">
        <v>876</v>
      </c>
      <c r="BF4" s="34" t="s">
        <v>1150</v>
      </c>
      <c r="BG4" s="33" t="s">
        <v>877</v>
      </c>
      <c r="BH4" s="33" t="s">
        <v>878</v>
      </c>
      <c r="BI4" s="36" t="s">
        <v>879</v>
      </c>
      <c r="BJ4" s="53" t="s">
        <v>880</v>
      </c>
      <c r="BK4" s="36" t="s">
        <v>881</v>
      </c>
      <c r="BL4" s="31"/>
      <c r="BM4" s="34" t="s">
        <v>882</v>
      </c>
      <c r="BN4" s="34" t="s">
        <v>882</v>
      </c>
      <c r="BO4" s="34" t="s">
        <v>882</v>
      </c>
      <c r="BP4" s="34" t="s">
        <v>882</v>
      </c>
      <c r="BQ4" s="34" t="s">
        <v>882</v>
      </c>
      <c r="BR4" s="31" t="s">
        <v>882</v>
      </c>
      <c r="BS4" s="34" t="s">
        <v>883</v>
      </c>
      <c r="BT4" s="34" t="s">
        <v>1167</v>
      </c>
      <c r="BU4" s="34" t="s">
        <v>882</v>
      </c>
      <c r="BV4" s="34" t="s">
        <v>882</v>
      </c>
      <c r="BW4" s="34" t="s">
        <v>882</v>
      </c>
      <c r="BX4" s="31" t="s">
        <v>884</v>
      </c>
      <c r="BY4" s="33"/>
      <c r="BZ4" s="53" t="s">
        <v>885</v>
      </c>
      <c r="CA4" s="33" t="s">
        <v>886</v>
      </c>
      <c r="CB4" s="33" t="s">
        <v>887</v>
      </c>
      <c r="CC4" s="33"/>
      <c r="CD4" s="37"/>
      <c r="CE4" s="37"/>
      <c r="CF4" s="37"/>
      <c r="CG4" s="33" t="s">
        <v>888</v>
      </c>
      <c r="CH4" s="31" t="s">
        <v>889</v>
      </c>
      <c r="CI4" s="33" t="s">
        <v>890</v>
      </c>
      <c r="CJ4" s="31" t="s">
        <v>891</v>
      </c>
      <c r="CK4" s="34" t="s">
        <v>6</v>
      </c>
      <c r="CL4" s="34" t="s">
        <v>892</v>
      </c>
      <c r="CM4" s="34" t="s">
        <v>164</v>
      </c>
      <c r="CN4" s="31" t="s">
        <v>164</v>
      </c>
      <c r="CO4" s="34" t="s">
        <v>893</v>
      </c>
      <c r="CP4" s="34" t="s">
        <v>894</v>
      </c>
      <c r="CQ4" s="34" t="s">
        <v>895</v>
      </c>
      <c r="CR4" s="34" t="s">
        <v>896</v>
      </c>
      <c r="CS4" s="54" t="s">
        <v>897</v>
      </c>
      <c r="CT4" s="34"/>
      <c r="CU4" s="35" t="s">
        <v>898</v>
      </c>
      <c r="CV4" s="35"/>
      <c r="CW4" s="31" t="s">
        <v>899</v>
      </c>
      <c r="CX4" s="37" t="s">
        <v>900</v>
      </c>
      <c r="CY4" s="37"/>
      <c r="CZ4" s="34" t="s">
        <v>901</v>
      </c>
      <c r="DA4" s="34" t="s">
        <v>902</v>
      </c>
      <c r="DB4" s="34" t="s">
        <v>903</v>
      </c>
      <c r="DC4" s="33" t="s">
        <v>904</v>
      </c>
      <c r="DD4" s="36" t="s">
        <v>1551</v>
      </c>
      <c r="DE4" s="36" t="s">
        <v>721</v>
      </c>
      <c r="DF4" s="34" t="s">
        <v>905</v>
      </c>
      <c r="DG4" s="53" t="s">
        <v>818</v>
      </c>
      <c r="DH4" s="31" t="s">
        <v>890</v>
      </c>
      <c r="DI4" s="33" t="s">
        <v>906</v>
      </c>
      <c r="DJ4" s="33" t="s">
        <v>907</v>
      </c>
      <c r="DK4" s="34" t="s">
        <v>908</v>
      </c>
      <c r="DL4" s="31" t="s">
        <v>909</v>
      </c>
      <c r="DM4" s="33" t="s">
        <v>910</v>
      </c>
      <c r="DN4" s="37" t="s">
        <v>911</v>
      </c>
      <c r="DO4" s="31" t="s">
        <v>912</v>
      </c>
      <c r="DP4" s="39">
        <v>900</v>
      </c>
      <c r="DQ4" s="39" t="s">
        <v>913</v>
      </c>
      <c r="DR4" s="33"/>
      <c r="DS4" s="34" t="s">
        <v>914</v>
      </c>
      <c r="DT4" s="34" t="s">
        <v>1122</v>
      </c>
      <c r="DU4" s="34" t="s">
        <v>1123</v>
      </c>
      <c r="DV4" s="34" t="s">
        <v>1151</v>
      </c>
      <c r="DW4" s="34" t="s">
        <v>1152</v>
      </c>
      <c r="DX4" s="34" t="s">
        <v>1153</v>
      </c>
      <c r="DY4" s="34" t="s">
        <v>1154</v>
      </c>
      <c r="DZ4" s="34"/>
      <c r="EA4" s="34" t="s">
        <v>1155</v>
      </c>
      <c r="EB4" s="34" t="s">
        <v>1156</v>
      </c>
      <c r="EC4" t="s">
        <v>1552</v>
      </c>
      <c r="ED4" s="34" t="s">
        <v>1553</v>
      </c>
      <c r="EE4" s="30" t="s">
        <v>1554</v>
      </c>
      <c r="EF4" s="30" t="s">
        <v>1555</v>
      </c>
      <c r="EG4"/>
      <c r="EH4"/>
      <c r="EI4" s="30" t="s">
        <v>1556</v>
      </c>
      <c r="EJ4" s="30" t="s">
        <v>1557</v>
      </c>
      <c r="EK4" s="30" t="s">
        <v>1558</v>
      </c>
      <c r="EL4" s="36" t="s">
        <v>876</v>
      </c>
      <c r="EM4" s="36" t="s">
        <v>1559</v>
      </c>
      <c r="EN4" s="36"/>
      <c r="EO4" s="36" t="s">
        <v>6</v>
      </c>
      <c r="EQ4" s="36" t="s">
        <v>1560</v>
      </c>
      <c r="ER4" s="30" t="s">
        <v>1561</v>
      </c>
    </row>
    <row r="5" spans="1:148">
      <c r="A5" s="31" t="s">
        <v>915</v>
      </c>
      <c r="B5" s="31" t="s">
        <v>916</v>
      </c>
      <c r="C5" s="31"/>
      <c r="D5" s="31"/>
      <c r="E5" s="31" t="s">
        <v>917</v>
      </c>
      <c r="F5" s="31"/>
      <c r="G5" s="31"/>
      <c r="H5" s="31" t="s">
        <v>918</v>
      </c>
      <c r="I5" s="31" t="s">
        <v>919</v>
      </c>
      <c r="J5" s="32">
        <v>2</v>
      </c>
      <c r="K5" s="31" t="s">
        <v>920</v>
      </c>
      <c r="L5" s="31" t="s">
        <v>921</v>
      </c>
      <c r="M5" s="31" t="s">
        <v>922</v>
      </c>
      <c r="N5" s="31" t="s">
        <v>920</v>
      </c>
      <c r="O5" s="31" t="s">
        <v>922</v>
      </c>
      <c r="P5" s="31" t="s">
        <v>923</v>
      </c>
      <c r="Q5" s="31" t="s">
        <v>924</v>
      </c>
      <c r="R5" s="31"/>
      <c r="S5" s="31" t="s">
        <v>925</v>
      </c>
      <c r="T5" s="31"/>
      <c r="U5" s="31" t="s">
        <v>926</v>
      </c>
      <c r="V5" s="31" t="s">
        <v>927</v>
      </c>
      <c r="W5" s="31" t="s">
        <v>928</v>
      </c>
      <c r="X5" s="31" t="s">
        <v>929</v>
      </c>
      <c r="Y5" s="31" t="s">
        <v>908</v>
      </c>
      <c r="Z5" s="31" t="s">
        <v>930</v>
      </c>
      <c r="AA5" s="31"/>
      <c r="AB5" s="31"/>
      <c r="AC5" s="31" t="s">
        <v>931</v>
      </c>
      <c r="AD5" s="50"/>
      <c r="AE5" s="31"/>
      <c r="AF5" s="51" t="s">
        <v>932</v>
      </c>
      <c r="AG5" s="34" t="s">
        <v>933</v>
      </c>
      <c r="AH5" s="31"/>
      <c r="AI5" s="31" t="s">
        <v>934</v>
      </c>
      <c r="AJ5" s="31" t="s">
        <v>935</v>
      </c>
      <c r="AK5" s="33"/>
      <c r="AL5" s="33" t="s">
        <v>936</v>
      </c>
      <c r="AM5" s="35" t="s">
        <v>17</v>
      </c>
      <c r="AN5" s="52" t="s">
        <v>9</v>
      </c>
      <c r="AO5" s="35" t="s">
        <v>937</v>
      </c>
      <c r="AP5" s="35"/>
      <c r="AQ5" s="34"/>
      <c r="AR5" s="34" t="s">
        <v>929</v>
      </c>
      <c r="AS5" s="31"/>
      <c r="AT5" s="31" t="s">
        <v>938</v>
      </c>
      <c r="AU5" s="34"/>
      <c r="AV5" s="30" t="s">
        <v>165</v>
      </c>
      <c r="AW5" s="36"/>
      <c r="AX5" s="31"/>
      <c r="AY5" s="31" t="s">
        <v>939</v>
      </c>
      <c r="AZ5" s="31" t="s">
        <v>940</v>
      </c>
      <c r="BA5" s="33"/>
      <c r="BB5" s="37" t="s">
        <v>941</v>
      </c>
      <c r="BC5" s="37" t="s">
        <v>942</v>
      </c>
      <c r="BD5" s="37" t="s">
        <v>943</v>
      </c>
      <c r="BE5" s="36" t="s">
        <v>944</v>
      </c>
      <c r="BF5" s="34" t="s">
        <v>162</v>
      </c>
      <c r="BG5" s="33" t="s">
        <v>945</v>
      </c>
      <c r="BH5" s="33"/>
      <c r="BI5" s="36" t="s">
        <v>692</v>
      </c>
      <c r="BJ5" s="55"/>
      <c r="BK5" s="36" t="s">
        <v>946</v>
      </c>
      <c r="BL5" s="31"/>
      <c r="BM5" s="34" t="s">
        <v>947</v>
      </c>
      <c r="BN5" s="34" t="s">
        <v>947</v>
      </c>
      <c r="BO5" s="34" t="s">
        <v>947</v>
      </c>
      <c r="BP5" s="34" t="s">
        <v>947</v>
      </c>
      <c r="BQ5" s="34" t="s">
        <v>947</v>
      </c>
      <c r="BR5" s="31" t="s">
        <v>948</v>
      </c>
      <c r="BS5" s="34"/>
      <c r="BT5" s="34" t="s">
        <v>882</v>
      </c>
      <c r="BU5" s="34" t="s">
        <v>947</v>
      </c>
      <c r="BV5" s="34" t="s">
        <v>947</v>
      </c>
      <c r="BW5" s="34" t="s">
        <v>947</v>
      </c>
      <c r="BX5" s="31" t="s">
        <v>949</v>
      </c>
      <c r="BY5" s="33"/>
      <c r="BZ5" s="53" t="s">
        <v>918</v>
      </c>
      <c r="CA5" s="33" t="s">
        <v>950</v>
      </c>
      <c r="CB5" s="33"/>
      <c r="CC5" s="33"/>
      <c r="CD5" s="37"/>
      <c r="CE5" s="37"/>
      <c r="CF5" s="37"/>
      <c r="CG5" s="33" t="s">
        <v>951</v>
      </c>
      <c r="CH5" s="31" t="s">
        <v>952</v>
      </c>
      <c r="CI5" s="33" t="s">
        <v>953</v>
      </c>
      <c r="CJ5" s="31"/>
      <c r="CK5" s="34"/>
      <c r="CL5" s="34" t="s">
        <v>101</v>
      </c>
      <c r="CM5" s="34" t="s">
        <v>165</v>
      </c>
      <c r="CN5" s="31" t="s">
        <v>165</v>
      </c>
      <c r="CO5" s="34" t="s">
        <v>954</v>
      </c>
      <c r="CP5" s="34" t="s">
        <v>955</v>
      </c>
      <c r="CQ5" s="34"/>
      <c r="CR5" s="34"/>
      <c r="CS5" s="54" t="s">
        <v>956</v>
      </c>
      <c r="CT5" s="34"/>
      <c r="CU5" s="35" t="s">
        <v>957</v>
      </c>
      <c r="CV5" s="35"/>
      <c r="CW5" s="31" t="s">
        <v>958</v>
      </c>
      <c r="CX5" s="37"/>
      <c r="CY5" s="37"/>
      <c r="CZ5" s="34" t="s">
        <v>959</v>
      </c>
      <c r="DA5" s="34" t="s">
        <v>960</v>
      </c>
      <c r="DB5" s="34" t="s">
        <v>961</v>
      </c>
      <c r="DC5" s="33"/>
      <c r="DD5" s="36" t="s">
        <v>1562</v>
      </c>
      <c r="DE5" s="36" t="s">
        <v>963</v>
      </c>
      <c r="DF5" s="34" t="s">
        <v>964</v>
      </c>
      <c r="DG5" s="53"/>
      <c r="DH5" s="31" t="s">
        <v>953</v>
      </c>
      <c r="DI5" s="33" t="s">
        <v>965</v>
      </c>
      <c r="DJ5" s="33"/>
      <c r="DK5" s="34" t="s">
        <v>966</v>
      </c>
      <c r="DL5" s="31"/>
      <c r="DM5" s="33" t="s">
        <v>967</v>
      </c>
      <c r="DN5" s="37"/>
      <c r="DO5" s="31" t="s">
        <v>968</v>
      </c>
      <c r="DP5" s="39">
        <v>5000</v>
      </c>
      <c r="DQ5" s="39"/>
      <c r="DR5" s="33"/>
      <c r="DS5" s="34" t="s">
        <v>969</v>
      </c>
      <c r="DT5" s="34"/>
      <c r="DU5" s="34" t="s">
        <v>1124</v>
      </c>
      <c r="DV5" s="34" t="s">
        <v>1157</v>
      </c>
      <c r="EB5" s="30" t="s">
        <v>1158</v>
      </c>
      <c r="EC5" t="s">
        <v>1563</v>
      </c>
      <c r="ED5"/>
      <c r="EF5" s="30" t="s">
        <v>1564</v>
      </c>
      <c r="EG5"/>
      <c r="EH5"/>
      <c r="EI5"/>
      <c r="EJ5" t="s">
        <v>6</v>
      </c>
      <c r="EK5" s="30" t="s">
        <v>1565</v>
      </c>
      <c r="EL5" s="36"/>
      <c r="EM5" s="36" t="s">
        <v>1566</v>
      </c>
      <c r="EN5" s="36"/>
      <c r="EO5" s="36" t="s">
        <v>962</v>
      </c>
      <c r="EQ5" t="s">
        <v>1567</v>
      </c>
      <c r="ER5" s="30" t="s">
        <v>1568</v>
      </c>
    </row>
    <row r="6" spans="1:148">
      <c r="A6" s="31" t="s">
        <v>970</v>
      </c>
      <c r="B6" s="31" t="s">
        <v>971</v>
      </c>
      <c r="C6" s="31"/>
      <c r="D6" s="31"/>
      <c r="E6" s="31" t="s">
        <v>972</v>
      </c>
      <c r="F6" s="31"/>
      <c r="G6" s="31"/>
      <c r="H6" s="31" t="s">
        <v>973</v>
      </c>
      <c r="I6" s="31" t="s">
        <v>974</v>
      </c>
      <c r="J6" s="32">
        <v>3</v>
      </c>
      <c r="K6" s="31" t="s">
        <v>975</v>
      </c>
      <c r="L6" s="31" t="s">
        <v>976</v>
      </c>
      <c r="M6" s="31" t="s">
        <v>977</v>
      </c>
      <c r="N6" s="31" t="s">
        <v>974</v>
      </c>
      <c r="O6" s="31" t="s">
        <v>370</v>
      </c>
      <c r="P6" s="31" t="s">
        <v>959</v>
      </c>
      <c r="Q6" s="31" t="s">
        <v>959</v>
      </c>
      <c r="R6" s="31"/>
      <c r="S6" s="31" t="s">
        <v>978</v>
      </c>
      <c r="T6" s="31"/>
      <c r="U6" s="31" t="s">
        <v>927</v>
      </c>
      <c r="V6" s="31"/>
      <c r="W6" s="31"/>
      <c r="X6" s="31" t="s">
        <v>979</v>
      </c>
      <c r="Y6" s="31"/>
      <c r="Z6" s="31"/>
      <c r="AA6" s="31"/>
      <c r="AB6" s="31"/>
      <c r="AC6" s="31"/>
      <c r="AD6" s="50"/>
      <c r="AE6" s="31"/>
      <c r="AF6" s="51"/>
      <c r="AG6" s="34" t="s">
        <v>980</v>
      </c>
      <c r="AH6" s="31"/>
      <c r="AI6" s="31"/>
      <c r="AJ6" s="31" t="s">
        <v>981</v>
      </c>
      <c r="AK6" s="33"/>
      <c r="AL6" s="33"/>
      <c r="AM6" s="40"/>
      <c r="AN6" s="52"/>
      <c r="AO6" s="35"/>
      <c r="AP6" s="35"/>
      <c r="AQ6" s="34"/>
      <c r="AR6" s="34" t="s">
        <v>979</v>
      </c>
      <c r="AS6" s="31"/>
      <c r="AT6" s="31" t="s">
        <v>982</v>
      </c>
      <c r="AU6" s="34"/>
      <c r="AV6" s="30" t="s">
        <v>166</v>
      </c>
      <c r="AW6" s="36"/>
      <c r="AX6" s="31"/>
      <c r="AY6" s="31" t="s">
        <v>983</v>
      </c>
      <c r="AZ6" s="31" t="s">
        <v>984</v>
      </c>
      <c r="BA6" s="33"/>
      <c r="BB6" s="37"/>
      <c r="BC6" s="37"/>
      <c r="BD6" s="37" t="s">
        <v>985</v>
      </c>
      <c r="BE6" s="36"/>
      <c r="BF6" s="34" t="s">
        <v>1010</v>
      </c>
      <c r="BG6" s="33"/>
      <c r="BH6" s="33"/>
      <c r="BI6" s="36"/>
      <c r="BJ6" s="55"/>
      <c r="BK6" s="36" t="s">
        <v>986</v>
      </c>
      <c r="BL6" s="31"/>
      <c r="BM6" s="34"/>
      <c r="BN6" s="34"/>
      <c r="BO6" s="34"/>
      <c r="BP6" s="34"/>
      <c r="BQ6" s="34"/>
      <c r="BR6" s="31"/>
      <c r="BS6" s="34"/>
      <c r="BT6" s="34" t="s">
        <v>947</v>
      </c>
      <c r="BU6" s="34"/>
      <c r="BV6" s="34"/>
      <c r="BW6" s="31"/>
      <c r="BX6" s="31"/>
      <c r="BY6" s="33"/>
      <c r="BZ6" s="53" t="s">
        <v>973</v>
      </c>
      <c r="CA6" s="33"/>
      <c r="CB6" s="33"/>
      <c r="CC6" s="33"/>
      <c r="CD6" s="37"/>
      <c r="CE6" s="37"/>
      <c r="CF6" s="37"/>
      <c r="CG6" s="33" t="s">
        <v>987</v>
      </c>
      <c r="CH6" s="31" t="s">
        <v>988</v>
      </c>
      <c r="CI6" s="33" t="s">
        <v>989</v>
      </c>
      <c r="CJ6" s="31"/>
      <c r="CK6" s="34"/>
      <c r="CL6" s="34" t="s">
        <v>106</v>
      </c>
      <c r="CM6" s="34" t="s">
        <v>166</v>
      </c>
      <c r="CN6" s="31" t="s">
        <v>166</v>
      </c>
      <c r="CO6" s="34" t="s">
        <v>990</v>
      </c>
      <c r="CP6" s="34" t="s">
        <v>991</v>
      </c>
      <c r="CQ6" s="34"/>
      <c r="CR6" s="34"/>
      <c r="CS6" s="54" t="s">
        <v>992</v>
      </c>
      <c r="CT6" s="34"/>
      <c r="CU6" s="35"/>
      <c r="CV6" s="35"/>
      <c r="CW6" s="31"/>
      <c r="CX6" s="37"/>
      <c r="CY6" s="37"/>
      <c r="CZ6" s="34" t="s">
        <v>993</v>
      </c>
      <c r="DA6" s="34"/>
      <c r="DB6" s="34"/>
      <c r="DC6" s="33"/>
      <c r="DD6" s="36"/>
      <c r="DE6" s="36"/>
      <c r="DF6" s="34" t="s">
        <v>994</v>
      </c>
      <c r="DG6" s="53"/>
      <c r="DH6" s="31" t="s">
        <v>989</v>
      </c>
      <c r="DI6" s="33" t="s">
        <v>995</v>
      </c>
      <c r="DJ6" s="33"/>
      <c r="DK6" s="34"/>
      <c r="DL6" s="31"/>
      <c r="DM6" s="33"/>
      <c r="DN6" s="37"/>
      <c r="DO6" s="31"/>
      <c r="DP6" s="39" t="s">
        <v>400</v>
      </c>
      <c r="DQ6" s="39"/>
      <c r="DR6" s="33"/>
      <c r="DS6" s="34" t="s">
        <v>996</v>
      </c>
      <c r="DT6" s="34"/>
      <c r="DU6" s="34"/>
      <c r="DV6" s="34" t="s">
        <v>1159</v>
      </c>
      <c r="EB6" s="30" t="s">
        <v>1160</v>
      </c>
      <c r="EG6"/>
      <c r="EH6"/>
      <c r="EJ6" s="30" t="s">
        <v>1569</v>
      </c>
      <c r="EK6" s="30" t="s">
        <v>1570</v>
      </c>
      <c r="EL6" s="36"/>
      <c r="EM6" s="36"/>
      <c r="EN6" s="36"/>
      <c r="EO6" s="36"/>
      <c r="EQ6" t="s">
        <v>1571</v>
      </c>
      <c r="ER6" s="30" t="s">
        <v>1572</v>
      </c>
    </row>
    <row r="7" spans="1:148">
      <c r="A7" s="31" t="s">
        <v>997</v>
      </c>
      <c r="B7" s="31"/>
      <c r="C7" s="31"/>
      <c r="D7" s="31"/>
      <c r="E7" s="31"/>
      <c r="F7" s="31"/>
      <c r="G7" s="31"/>
      <c r="H7" s="31"/>
      <c r="I7" s="31" t="s">
        <v>998</v>
      </c>
      <c r="J7" s="32">
        <v>4</v>
      </c>
      <c r="K7" s="31" t="s">
        <v>974</v>
      </c>
      <c r="L7" s="31" t="s">
        <v>922</v>
      </c>
      <c r="M7" s="31" t="s">
        <v>999</v>
      </c>
      <c r="N7" s="31" t="s">
        <v>999</v>
      </c>
      <c r="O7" s="31" t="s">
        <v>371</v>
      </c>
      <c r="P7" s="31" t="s">
        <v>1000</v>
      </c>
      <c r="Q7" s="31" t="s">
        <v>1001</v>
      </c>
      <c r="R7" s="31"/>
      <c r="S7" s="31" t="s">
        <v>1002</v>
      </c>
      <c r="T7" s="31"/>
      <c r="U7" s="31" t="s">
        <v>1003</v>
      </c>
      <c r="V7" s="31"/>
      <c r="W7" s="31"/>
      <c r="X7" s="31" t="s">
        <v>1004</v>
      </c>
      <c r="Y7" s="31"/>
      <c r="Z7" s="31"/>
      <c r="AA7" s="31"/>
      <c r="AB7" s="31"/>
      <c r="AC7" s="31"/>
      <c r="AD7" s="50"/>
      <c r="AE7" s="31"/>
      <c r="AF7" s="51"/>
      <c r="AG7" s="34"/>
      <c r="AH7" s="31"/>
      <c r="AI7" s="31"/>
      <c r="AJ7" s="31" t="s">
        <v>1005</v>
      </c>
      <c r="AK7" s="33"/>
      <c r="AL7" s="33"/>
      <c r="AM7" s="40"/>
      <c r="AN7" s="52"/>
      <c r="AO7" s="35"/>
      <c r="AP7" s="35"/>
      <c r="AQ7" s="34"/>
      <c r="AR7" s="34" t="s">
        <v>1004</v>
      </c>
      <c r="AS7" s="31"/>
      <c r="AT7" s="31" t="s">
        <v>1006</v>
      </c>
      <c r="AU7" s="34"/>
      <c r="AV7" s="30" t="s">
        <v>162</v>
      </c>
      <c r="AW7" s="36"/>
      <c r="AX7" s="31"/>
      <c r="AY7" s="31" t="s">
        <v>1007</v>
      </c>
      <c r="AZ7" s="31" t="s">
        <v>1008</v>
      </c>
      <c r="BA7" s="33"/>
      <c r="BB7" s="37"/>
      <c r="BC7" s="37"/>
      <c r="BD7" s="37" t="s">
        <v>1009</v>
      </c>
      <c r="BE7" s="36"/>
      <c r="BF7" s="34"/>
      <c r="BG7" s="33"/>
      <c r="BH7" s="33"/>
      <c r="BI7" s="36"/>
      <c r="BJ7" s="55"/>
      <c r="BK7" s="36" t="s">
        <v>1011</v>
      </c>
      <c r="BL7" s="31"/>
      <c r="BM7" s="34"/>
      <c r="BN7" s="34"/>
      <c r="BO7" s="34"/>
      <c r="BP7" s="34"/>
      <c r="BQ7" s="34"/>
      <c r="BR7" s="31"/>
      <c r="BS7" s="34"/>
      <c r="BT7" s="34"/>
      <c r="BU7" s="34"/>
      <c r="BV7" s="34"/>
      <c r="BW7" s="31"/>
      <c r="BX7" s="31"/>
      <c r="BY7" s="33"/>
      <c r="BZ7" s="53"/>
      <c r="CA7" s="33"/>
      <c r="CB7" s="33"/>
      <c r="CC7" s="33"/>
      <c r="CD7" s="37"/>
      <c r="CE7" s="37"/>
      <c r="CF7" s="37"/>
      <c r="CG7" s="33" t="s">
        <v>1012</v>
      </c>
      <c r="CH7" s="31"/>
      <c r="CI7" s="33"/>
      <c r="CJ7" s="31"/>
      <c r="CK7" s="34"/>
      <c r="CL7" s="34" t="s">
        <v>1013</v>
      </c>
      <c r="CM7" s="34" t="s">
        <v>162</v>
      </c>
      <c r="CN7" s="31" t="s">
        <v>162</v>
      </c>
      <c r="CO7" s="34" t="s">
        <v>1014</v>
      </c>
      <c r="CP7" s="34" t="s">
        <v>1015</v>
      </c>
      <c r="CQ7" s="34"/>
      <c r="CR7" s="34"/>
      <c r="CS7" s="54" t="s">
        <v>1016</v>
      </c>
      <c r="CT7" s="34"/>
      <c r="CU7" s="35"/>
      <c r="CV7" s="35"/>
      <c r="CW7" s="31"/>
      <c r="CX7" s="37"/>
      <c r="CY7" s="37"/>
      <c r="CZ7" s="34" t="s">
        <v>1017</v>
      </c>
      <c r="DA7" s="34"/>
      <c r="DB7" s="34"/>
      <c r="DC7" s="33"/>
      <c r="DD7" s="36"/>
      <c r="DE7" s="36"/>
      <c r="DF7" s="34" t="s">
        <v>1018</v>
      </c>
      <c r="DG7" s="53"/>
      <c r="DH7" s="31"/>
      <c r="DI7" s="33"/>
      <c r="DJ7" s="33"/>
      <c r="DK7" s="34"/>
      <c r="DL7" s="31"/>
      <c r="DM7" s="33"/>
      <c r="DN7" s="37"/>
      <c r="DO7" s="31"/>
      <c r="DP7" s="39"/>
      <c r="DQ7" s="39"/>
      <c r="DR7" s="33"/>
      <c r="DS7" s="34" t="s">
        <v>1019</v>
      </c>
      <c r="DT7" s="34"/>
      <c r="DU7" s="34"/>
      <c r="DV7" s="34" t="s">
        <v>370</v>
      </c>
      <c r="EG7"/>
      <c r="EH7"/>
      <c r="EK7" s="30" t="s">
        <v>1573</v>
      </c>
      <c r="EL7" s="36"/>
      <c r="EM7" s="36"/>
      <c r="EN7" s="36"/>
      <c r="EO7" s="36"/>
      <c r="EQ7" s="36" t="s">
        <v>1574</v>
      </c>
      <c r="ER7" s="30" t="s">
        <v>1575</v>
      </c>
    </row>
    <row r="8" spans="1:148">
      <c r="A8" s="31" t="s">
        <v>1020</v>
      </c>
      <c r="B8" s="31"/>
      <c r="C8" s="31"/>
      <c r="D8" s="31"/>
      <c r="E8" s="31"/>
      <c r="F8" s="31"/>
      <c r="G8" s="31"/>
      <c r="H8" s="31"/>
      <c r="I8" s="31" t="s">
        <v>1021</v>
      </c>
      <c r="J8" s="32">
        <v>5</v>
      </c>
      <c r="K8" s="31" t="s">
        <v>132</v>
      </c>
      <c r="L8" s="31" t="s">
        <v>370</v>
      </c>
      <c r="M8" s="31" t="s">
        <v>1022</v>
      </c>
      <c r="N8" s="31" t="s">
        <v>1023</v>
      </c>
      <c r="O8" s="31" t="s">
        <v>999</v>
      </c>
      <c r="P8" s="31" t="s">
        <v>1024</v>
      </c>
      <c r="Q8" s="31" t="s">
        <v>1024</v>
      </c>
      <c r="R8" s="31"/>
      <c r="S8" s="31" t="s">
        <v>1025</v>
      </c>
      <c r="T8" s="31"/>
      <c r="U8" s="31"/>
      <c r="V8" s="31"/>
      <c r="W8" s="31"/>
      <c r="X8" s="31" t="s">
        <v>1026</v>
      </c>
      <c r="Y8" s="31"/>
      <c r="Z8" s="31"/>
      <c r="AA8" s="31"/>
      <c r="AB8" s="31"/>
      <c r="AC8" s="31"/>
      <c r="AD8" s="50"/>
      <c r="AE8" s="31"/>
      <c r="AF8" s="51"/>
      <c r="AG8" s="34"/>
      <c r="AH8" s="31"/>
      <c r="AI8" s="31"/>
      <c r="AJ8" s="31" t="s">
        <v>1027</v>
      </c>
      <c r="AK8" s="33"/>
      <c r="AL8" s="33"/>
      <c r="AM8" s="40"/>
      <c r="AN8" s="52"/>
      <c r="AO8" s="35"/>
      <c r="AP8" s="35"/>
      <c r="AQ8" s="34"/>
      <c r="AR8" s="34" t="s">
        <v>1026</v>
      </c>
      <c r="AS8" s="31"/>
      <c r="AT8" s="31" t="s">
        <v>1028</v>
      </c>
      <c r="AU8" s="34"/>
      <c r="AV8" s="30" t="s">
        <v>161</v>
      </c>
      <c r="AW8" s="36"/>
      <c r="AX8" s="31"/>
      <c r="AY8" s="31"/>
      <c r="AZ8" s="31"/>
      <c r="BA8" s="33"/>
      <c r="BB8" s="37"/>
      <c r="BC8" s="37"/>
      <c r="BD8" s="37" t="s">
        <v>1029</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1030</v>
      </c>
      <c r="CH8" s="31"/>
      <c r="CI8" s="33"/>
      <c r="CJ8" s="31"/>
      <c r="CK8" s="34"/>
      <c r="CL8" s="34" t="s">
        <v>1031</v>
      </c>
      <c r="CM8" s="34" t="s">
        <v>161</v>
      </c>
      <c r="CN8" s="31" t="s">
        <v>161</v>
      </c>
      <c r="CO8" s="34" t="s">
        <v>1032</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1033</v>
      </c>
      <c r="DT8" s="34"/>
      <c r="DU8" s="34"/>
      <c r="DV8" s="34" t="s">
        <v>371</v>
      </c>
      <c r="EG8"/>
      <c r="EH8"/>
      <c r="EK8" s="30" t="s">
        <v>1576</v>
      </c>
      <c r="EL8" s="36"/>
      <c r="EM8" s="36"/>
      <c r="EN8" s="36"/>
      <c r="EO8" s="36"/>
      <c r="EQ8" s="36" t="s">
        <v>1577</v>
      </c>
      <c r="ER8" s="30" t="s">
        <v>1578</v>
      </c>
    </row>
    <row r="9" spans="1:148">
      <c r="A9" s="31" t="s">
        <v>1034</v>
      </c>
      <c r="B9" s="31"/>
      <c r="C9" s="31"/>
      <c r="D9" s="31"/>
      <c r="E9" s="31"/>
      <c r="F9" s="31"/>
      <c r="G9" s="31"/>
      <c r="H9" s="31"/>
      <c r="I9" s="31"/>
      <c r="J9" s="32">
        <v>6</v>
      </c>
      <c r="K9" s="31" t="s">
        <v>1023</v>
      </c>
      <c r="L9" s="31" t="s">
        <v>371</v>
      </c>
      <c r="M9" s="31"/>
      <c r="N9" s="31" t="s">
        <v>1035</v>
      </c>
      <c r="O9" s="31" t="s">
        <v>1022</v>
      </c>
      <c r="P9" s="31"/>
      <c r="Q9" s="31"/>
      <c r="R9" s="31"/>
      <c r="S9" s="31" t="s">
        <v>1036</v>
      </c>
      <c r="T9" s="31"/>
      <c r="U9" s="31"/>
      <c r="V9" s="31"/>
      <c r="W9" s="31"/>
      <c r="X9" s="31" t="s">
        <v>1037</v>
      </c>
      <c r="Y9" s="31"/>
      <c r="Z9" s="31"/>
      <c r="AA9" s="31"/>
      <c r="AB9" s="31"/>
      <c r="AC9" s="31"/>
      <c r="AD9" s="50"/>
      <c r="AE9" s="31"/>
      <c r="AF9" s="51"/>
      <c r="AG9" s="34"/>
      <c r="AH9" s="31"/>
      <c r="AI9" s="31"/>
      <c r="AJ9" s="31" t="s">
        <v>1038</v>
      </c>
      <c r="AK9" s="33"/>
      <c r="AL9" s="33"/>
      <c r="AM9" s="40"/>
      <c r="AN9" s="52"/>
      <c r="AO9" s="35"/>
      <c r="AP9" s="35"/>
      <c r="AQ9" s="34"/>
      <c r="AR9" s="34" t="s">
        <v>1037</v>
      </c>
      <c r="AS9" s="31"/>
      <c r="AT9" s="31" t="s">
        <v>1039</v>
      </c>
      <c r="AU9" s="34"/>
      <c r="AV9" s="30" t="s">
        <v>1040</v>
      </c>
      <c r="AW9" s="36"/>
      <c r="AX9" s="31"/>
      <c r="AY9" s="31"/>
      <c r="AZ9" s="31"/>
      <c r="BA9" s="33"/>
      <c r="BB9" s="37"/>
      <c r="BC9" s="37"/>
      <c r="BD9" s="37" t="s">
        <v>1041</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1042</v>
      </c>
      <c r="CH9" s="31"/>
      <c r="CI9" s="33"/>
      <c r="CJ9" s="31"/>
      <c r="CK9" s="34"/>
      <c r="CL9" s="34" t="s">
        <v>370</v>
      </c>
      <c r="CM9" s="34"/>
      <c r="CN9" s="31" t="s">
        <v>1040</v>
      </c>
      <c r="CO9" s="34" t="s">
        <v>1043</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1044</v>
      </c>
      <c r="DT9" s="34"/>
      <c r="DU9" s="34"/>
      <c r="DV9" s="34" t="s">
        <v>1579</v>
      </c>
      <c r="EG9"/>
      <c r="EH9"/>
      <c r="EK9" s="30" t="s">
        <v>1580</v>
      </c>
      <c r="EL9" s="36"/>
      <c r="EM9" s="36"/>
      <c r="EN9" s="36"/>
      <c r="EO9" s="36"/>
      <c r="EQ9" s="36" t="s">
        <v>1581</v>
      </c>
      <c r="ER9" s="30" t="s">
        <v>1582</v>
      </c>
    </row>
    <row r="10" spans="1:148">
      <c r="A10" s="31" t="s">
        <v>1045</v>
      </c>
      <c r="B10" s="31"/>
      <c r="C10" s="31"/>
      <c r="D10" s="31"/>
      <c r="E10" s="31"/>
      <c r="F10" s="31"/>
      <c r="G10" s="31"/>
      <c r="H10" s="31"/>
      <c r="I10" s="31"/>
      <c r="J10" s="32">
        <v>7</v>
      </c>
      <c r="K10" s="31" t="s">
        <v>1035</v>
      </c>
      <c r="L10" s="31" t="s">
        <v>999</v>
      </c>
      <c r="M10" s="31"/>
      <c r="N10" s="31" t="s">
        <v>1046</v>
      </c>
      <c r="O10" s="31"/>
      <c r="P10" s="31"/>
      <c r="Q10" s="31"/>
      <c r="R10" s="31"/>
      <c r="S10" s="31" t="s">
        <v>1047</v>
      </c>
      <c r="T10" s="31"/>
      <c r="U10" s="31"/>
      <c r="V10" s="31"/>
      <c r="W10" s="31"/>
      <c r="X10" s="31" t="s">
        <v>1048</v>
      </c>
      <c r="Y10" s="31"/>
      <c r="Z10" s="31"/>
      <c r="AA10" s="31"/>
      <c r="AB10" s="31"/>
      <c r="AC10" s="31"/>
      <c r="AD10" s="50"/>
      <c r="AE10" s="31"/>
      <c r="AF10" s="51"/>
      <c r="AG10" s="34"/>
      <c r="AH10" s="31"/>
      <c r="AI10" s="31"/>
      <c r="AJ10" s="31" t="s">
        <v>1049</v>
      </c>
      <c r="AK10" s="33"/>
      <c r="AL10" s="33"/>
      <c r="AM10" s="40"/>
      <c r="AN10" s="52"/>
      <c r="AO10" s="35"/>
      <c r="AP10" s="35"/>
      <c r="AQ10" s="34"/>
      <c r="AR10" s="34" t="s">
        <v>150</v>
      </c>
      <c r="AS10" s="31"/>
      <c r="AT10" s="31" t="s">
        <v>1050</v>
      </c>
      <c r="AU10" s="34"/>
      <c r="AW10" s="36"/>
      <c r="AX10" s="31"/>
      <c r="AY10" s="31"/>
      <c r="AZ10" s="31"/>
      <c r="BA10" s="33"/>
      <c r="BB10" s="37"/>
      <c r="BC10" s="37"/>
      <c r="BD10" s="37" t="s">
        <v>1051</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1052</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1053</v>
      </c>
      <c r="DT10" s="34"/>
      <c r="DU10" s="34"/>
      <c r="DV10" s="34" t="s">
        <v>1161</v>
      </c>
      <c r="EG10"/>
      <c r="EH10"/>
      <c r="EK10" s="30" t="s">
        <v>1583</v>
      </c>
      <c r="EL10" s="36"/>
      <c r="EM10" s="36"/>
      <c r="EN10" s="36"/>
      <c r="EO10" s="36"/>
      <c r="EQ10" s="36" t="s">
        <v>1584</v>
      </c>
      <c r="ER10" s="30" t="s">
        <v>1585</v>
      </c>
    </row>
    <row r="11" spans="1:148">
      <c r="A11" s="31" t="s">
        <v>1054</v>
      </c>
      <c r="B11" s="31"/>
      <c r="C11" s="31"/>
      <c r="D11" s="31"/>
      <c r="E11" s="31"/>
      <c r="F11" s="31"/>
      <c r="G11" s="31"/>
      <c r="H11" s="31"/>
      <c r="I11" s="31"/>
      <c r="J11" s="32">
        <v>8</v>
      </c>
      <c r="K11" s="31" t="s">
        <v>1046</v>
      </c>
      <c r="L11" s="31" t="s">
        <v>1022</v>
      </c>
      <c r="M11" s="31"/>
      <c r="N11" s="31" t="s">
        <v>998</v>
      </c>
      <c r="O11" s="31"/>
      <c r="P11" s="31"/>
      <c r="Q11" s="31"/>
      <c r="R11" s="31"/>
      <c r="S11" s="31" t="s">
        <v>1055</v>
      </c>
      <c r="T11" s="31"/>
      <c r="U11" s="31"/>
      <c r="V11" s="31"/>
      <c r="W11" s="31"/>
      <c r="X11" s="31"/>
      <c r="Y11" s="31"/>
      <c r="Z11" s="31"/>
      <c r="AA11" s="31"/>
      <c r="AB11" s="31"/>
      <c r="AC11" s="31"/>
      <c r="AD11" s="50"/>
      <c r="AE11" s="31"/>
      <c r="AF11" s="51"/>
      <c r="AG11" s="34"/>
      <c r="AH11" s="31"/>
      <c r="AI11" s="31"/>
      <c r="AJ11" s="31" t="s">
        <v>1056</v>
      </c>
      <c r="AK11" s="33"/>
      <c r="AL11" s="33"/>
      <c r="AM11" s="40"/>
      <c r="AN11" s="52"/>
      <c r="AO11" s="35"/>
      <c r="AP11" s="35"/>
      <c r="AQ11" s="34"/>
      <c r="AR11" s="34"/>
      <c r="AS11" s="31"/>
      <c r="AT11" s="31"/>
      <c r="AU11" s="34"/>
      <c r="AV11" s="34"/>
      <c r="AW11" s="36"/>
      <c r="AX11" s="31"/>
      <c r="AY11" s="31"/>
      <c r="AZ11" s="31"/>
      <c r="BA11" s="33"/>
      <c r="BB11" s="37"/>
      <c r="BC11" s="37"/>
      <c r="BD11" s="37" t="s">
        <v>1057</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1058</v>
      </c>
      <c r="DT11" s="34"/>
      <c r="DU11" s="34"/>
      <c r="DV11" s="34" t="s">
        <v>1162</v>
      </c>
      <c r="EG11"/>
      <c r="EH11"/>
      <c r="EK11" s="30" t="s">
        <v>1586</v>
      </c>
      <c r="EL11" s="36"/>
      <c r="EM11" s="36"/>
      <c r="EN11" s="36"/>
      <c r="EO11" s="36"/>
      <c r="EQ11" s="36" t="s">
        <v>1587</v>
      </c>
      <c r="ER11" s="30" t="s">
        <v>1588</v>
      </c>
    </row>
    <row r="12" spans="1:148">
      <c r="A12" s="31" t="s">
        <v>1059</v>
      </c>
      <c r="B12" s="31"/>
      <c r="C12" s="31"/>
      <c r="D12" s="31"/>
      <c r="E12" s="31"/>
      <c r="F12" s="31"/>
      <c r="G12" s="31"/>
      <c r="H12" s="31"/>
      <c r="I12" s="31"/>
      <c r="J12" s="32">
        <v>9</v>
      </c>
      <c r="K12" s="31" t="s">
        <v>998</v>
      </c>
      <c r="L12" s="31" t="s">
        <v>1060</v>
      </c>
      <c r="M12" s="31"/>
      <c r="N12" s="31" t="s">
        <v>1021</v>
      </c>
      <c r="O12" s="31"/>
      <c r="P12" s="31"/>
      <c r="Q12" s="31"/>
      <c r="R12" s="31"/>
      <c r="S12" s="31" t="s">
        <v>1061</v>
      </c>
      <c r="T12" s="31"/>
      <c r="U12" s="31"/>
      <c r="V12" s="31"/>
      <c r="W12" s="31"/>
      <c r="X12" s="31"/>
      <c r="Y12" s="31"/>
      <c r="Z12" s="31"/>
      <c r="AA12" s="31"/>
      <c r="AB12" s="31"/>
      <c r="AC12" s="31"/>
      <c r="AD12" s="50"/>
      <c r="AE12" s="31"/>
      <c r="AF12" s="51"/>
      <c r="AG12" s="34"/>
      <c r="AH12" s="31"/>
      <c r="AI12" s="31"/>
      <c r="AJ12" s="31" t="s">
        <v>1062</v>
      </c>
      <c r="AK12" s="33"/>
      <c r="AL12" s="33"/>
      <c r="AM12" s="40"/>
      <c r="AN12" s="52"/>
      <c r="AO12" s="35"/>
      <c r="AP12" s="35"/>
      <c r="AQ12" s="34"/>
      <c r="AR12" s="34"/>
      <c r="AS12" s="31"/>
      <c r="AT12" s="31"/>
      <c r="AU12" s="34"/>
      <c r="AW12" s="36"/>
      <c r="AX12" s="31"/>
      <c r="AY12" s="31"/>
      <c r="AZ12" s="31"/>
      <c r="BA12" s="33"/>
      <c r="BB12" s="37"/>
      <c r="BC12" s="37"/>
      <c r="BD12" s="37" t="s">
        <v>1063</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436</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1064</v>
      </c>
      <c r="DT12" s="34"/>
      <c r="DU12" s="34"/>
      <c r="DV12" s="34" t="s">
        <v>1163</v>
      </c>
      <c r="EG12"/>
      <c r="EH12"/>
      <c r="EK12" s="30" t="s">
        <v>1589</v>
      </c>
      <c r="EL12" s="36"/>
      <c r="EM12" s="36"/>
      <c r="EN12" s="36"/>
      <c r="EO12" s="36"/>
      <c r="EQ12" s="36" t="s">
        <v>1590</v>
      </c>
      <c r="ER12" s="30" t="s">
        <v>1591</v>
      </c>
    </row>
    <row r="13" spans="1:148">
      <c r="A13" s="31" t="s">
        <v>1065</v>
      </c>
      <c r="B13" s="31"/>
      <c r="C13" s="31"/>
      <c r="D13" s="31"/>
      <c r="E13" s="31"/>
      <c r="F13" s="31"/>
      <c r="G13" s="31"/>
      <c r="H13" s="31"/>
      <c r="I13" s="31"/>
      <c r="J13" s="32">
        <v>10</v>
      </c>
      <c r="K13" s="31" t="s">
        <v>1021</v>
      </c>
      <c r="L13" s="31" t="s">
        <v>1066</v>
      </c>
      <c r="M13" s="31"/>
      <c r="N13" s="31" t="s">
        <v>1067</v>
      </c>
      <c r="O13" s="31"/>
      <c r="P13" s="31"/>
      <c r="Q13" s="31"/>
      <c r="R13" s="31"/>
      <c r="S13" s="31"/>
      <c r="T13" s="31"/>
      <c r="U13" s="31"/>
      <c r="V13" s="31"/>
      <c r="W13" s="31"/>
      <c r="X13" s="31"/>
      <c r="Y13" s="31"/>
      <c r="Z13" s="31"/>
      <c r="AA13" s="31"/>
      <c r="AB13" s="31"/>
      <c r="AC13" s="31"/>
      <c r="AD13" s="50"/>
      <c r="AE13" s="31"/>
      <c r="AF13" s="51"/>
      <c r="AG13" s="34"/>
      <c r="AH13" s="31"/>
      <c r="AI13" s="31"/>
      <c r="AJ13" s="31" t="s">
        <v>1068</v>
      </c>
      <c r="AK13" s="33"/>
      <c r="AL13" s="33"/>
      <c r="AM13" s="40"/>
      <c r="AN13" s="52"/>
      <c r="AO13" s="31"/>
      <c r="AP13" s="31"/>
      <c r="AQ13" s="34"/>
      <c r="AR13" s="34"/>
      <c r="AS13" s="31"/>
      <c r="AT13" s="31"/>
      <c r="AU13" s="34"/>
      <c r="AW13" s="36"/>
      <c r="AX13" s="31"/>
      <c r="AY13" s="31"/>
      <c r="AZ13" s="31"/>
      <c r="BA13" s="33"/>
      <c r="BB13" s="37"/>
      <c r="BC13" s="37"/>
      <c r="BD13" s="37" t="s">
        <v>1069</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1070</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1071</v>
      </c>
      <c r="DT13" s="34"/>
      <c r="DU13" s="34"/>
      <c r="DV13" s="34" t="s">
        <v>1592</v>
      </c>
      <c r="EG13"/>
      <c r="EH13"/>
      <c r="EK13" s="30" t="s">
        <v>1593</v>
      </c>
      <c r="EL13" s="36"/>
      <c r="EM13" s="36"/>
      <c r="EN13" s="36"/>
      <c r="EO13" s="36"/>
      <c r="EQ13" s="36" t="s">
        <v>1011</v>
      </c>
      <c r="ER13" s="30" t="s">
        <v>1594</v>
      </c>
    </row>
    <row r="14" spans="1:148">
      <c r="A14" s="31"/>
      <c r="B14" s="31"/>
      <c r="C14" s="31"/>
      <c r="D14" s="31"/>
      <c r="E14" s="31"/>
      <c r="F14" s="31"/>
      <c r="G14" s="31"/>
      <c r="H14" s="31"/>
      <c r="I14" s="31"/>
      <c r="J14" s="32">
        <v>11</v>
      </c>
      <c r="K14" s="31"/>
      <c r="L14" s="31" t="s">
        <v>1072</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1073</v>
      </c>
      <c r="AK14" s="33"/>
      <c r="AL14" s="33"/>
      <c r="AM14" s="40"/>
      <c r="AN14" s="52"/>
      <c r="AO14" s="31"/>
      <c r="AP14" s="31"/>
      <c r="AQ14" s="34"/>
      <c r="AR14" s="34"/>
      <c r="AS14" s="31"/>
      <c r="AT14" s="31"/>
      <c r="AU14" s="34"/>
      <c r="AV14" s="34"/>
      <c r="AW14" s="36"/>
      <c r="AX14" s="31"/>
      <c r="AY14" s="31"/>
      <c r="AZ14" s="31"/>
      <c r="BA14" s="33"/>
      <c r="BB14" s="37"/>
      <c r="BC14" s="37"/>
      <c r="BD14" s="37" t="s">
        <v>1074</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1075</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1076</v>
      </c>
      <c r="DT14" s="34"/>
      <c r="DU14" s="34"/>
      <c r="DV14" s="34" t="s">
        <v>1164</v>
      </c>
      <c r="EG14"/>
      <c r="EH14"/>
      <c r="EK14" s="30" t="s">
        <v>1595</v>
      </c>
      <c r="EL14" s="36"/>
      <c r="EM14" s="36"/>
      <c r="EN14" s="36"/>
      <c r="EO14" s="36"/>
    </row>
    <row r="15" spans="1:148">
      <c r="A15" s="31"/>
      <c r="B15" s="31"/>
      <c r="C15" s="31"/>
      <c r="D15" s="31"/>
      <c r="E15" s="31"/>
      <c r="F15" s="31"/>
      <c r="G15" s="31"/>
      <c r="H15" s="31"/>
      <c r="I15" s="31"/>
      <c r="J15" s="32">
        <v>12</v>
      </c>
      <c r="K15" s="31"/>
      <c r="L15" s="31" t="s">
        <v>1077</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1078</v>
      </c>
      <c r="AK15" s="33"/>
      <c r="AL15" s="33"/>
      <c r="AM15" s="40"/>
      <c r="AN15" s="52"/>
      <c r="AO15" s="31"/>
      <c r="AP15" s="31"/>
      <c r="AQ15" s="34"/>
      <c r="AR15" s="34"/>
      <c r="AS15" s="31"/>
      <c r="AT15" s="31"/>
      <c r="AU15" s="34"/>
      <c r="AV15" s="34"/>
      <c r="AW15" s="36"/>
      <c r="AX15" s="31"/>
      <c r="AY15" s="31"/>
      <c r="AZ15" s="31"/>
      <c r="BA15" s="33"/>
      <c r="BB15" s="37"/>
      <c r="BC15" s="37"/>
      <c r="BD15" s="37" t="s">
        <v>1079</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1080</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1081</v>
      </c>
      <c r="DT15" s="34"/>
      <c r="DU15" s="34"/>
      <c r="DV15" s="34" t="s">
        <v>1165</v>
      </c>
      <c r="EG15"/>
      <c r="EH15"/>
      <c r="EK15" s="30" t="s">
        <v>1596</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1082</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1083</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1084</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1085</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1086</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1087</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1088</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1089</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1090</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1091</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1092</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1093</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1094</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1095</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1096</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1097</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1098</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1099</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1100</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1101</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1102</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1103</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1104</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1105</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1106</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1107</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1108</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1109</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1110</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1111</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1112</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1113</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1114</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1115</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1116</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1117</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09765625" bestFit="1" customWidth="1"/>
  </cols>
  <sheetData>
    <row r="1" spans="1:6">
      <c r="A1" s="56" t="s">
        <v>1170</v>
      </c>
      <c r="B1" s="56" t="s">
        <v>1171</v>
      </c>
      <c r="C1" s="56" t="s">
        <v>1172</v>
      </c>
      <c r="D1" s="56" t="s">
        <v>1173</v>
      </c>
      <c r="E1" s="56" t="s">
        <v>1174</v>
      </c>
      <c r="F1" s="134" t="s">
        <v>1177</v>
      </c>
    </row>
    <row r="2" spans="1:6">
      <c r="A2" t="s">
        <v>1175</v>
      </c>
      <c r="B2">
        <f>COUNTIF(土壌汚染対策完了報告シート!AE:AF,"*（エラー）*")</f>
        <v>11</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
  <cols>
    <col min="1" max="74" width="12.59765625" customWidth="1"/>
    <col min="113" max="114" width="12.09765625" bestFit="1" customWidth="1"/>
    <col min="117" max="118" width="12.09765625" bestFit="1" customWidth="1"/>
    <col min="121" max="122" width="12.09765625" bestFit="1" customWidth="1"/>
  </cols>
  <sheetData>
    <row r="1" spans="1:259">
      <c r="A1" s="131" t="s">
        <v>1178</v>
      </c>
      <c r="B1" s="132" t="s">
        <v>1179</v>
      </c>
      <c r="C1" s="132" t="s">
        <v>1180</v>
      </c>
      <c r="D1" s="132" t="s">
        <v>1181</v>
      </c>
      <c r="E1" s="132" t="s">
        <v>1182</v>
      </c>
      <c r="F1" s="132" t="s">
        <v>1183</v>
      </c>
      <c r="G1" s="132" t="s">
        <v>1184</v>
      </c>
      <c r="H1" s="132" t="s">
        <v>1185</v>
      </c>
      <c r="I1" s="132" t="s">
        <v>1186</v>
      </c>
      <c r="J1" s="132" t="s">
        <v>1187</v>
      </c>
      <c r="K1" s="132" t="s">
        <v>1188</v>
      </c>
      <c r="L1" s="132" t="s">
        <v>1189</v>
      </c>
      <c r="M1" s="132" t="s">
        <v>1190</v>
      </c>
      <c r="N1" s="132" t="s">
        <v>1191</v>
      </c>
      <c r="O1" s="132" t="s">
        <v>1192</v>
      </c>
      <c r="P1" s="132" t="s">
        <v>1193</v>
      </c>
      <c r="Q1" s="132" t="s">
        <v>1194</v>
      </c>
      <c r="R1" s="132" t="s">
        <v>1195</v>
      </c>
      <c r="S1" s="132" t="s">
        <v>1196</v>
      </c>
      <c r="T1" s="132" t="s">
        <v>1197</v>
      </c>
      <c r="U1" s="132" t="s">
        <v>1198</v>
      </c>
      <c r="V1" s="132" t="s">
        <v>1199</v>
      </c>
      <c r="W1" s="132" t="s">
        <v>1200</v>
      </c>
      <c r="X1" s="132" t="s">
        <v>1201</v>
      </c>
      <c r="Y1" s="132" t="s">
        <v>1202</v>
      </c>
      <c r="Z1" s="132" t="s">
        <v>1203</v>
      </c>
      <c r="AA1" s="132" t="s">
        <v>1204</v>
      </c>
      <c r="AB1" s="132" t="s">
        <v>1205</v>
      </c>
      <c r="AC1" s="132" t="s">
        <v>1206</v>
      </c>
      <c r="AD1" s="132" t="s">
        <v>1207</v>
      </c>
      <c r="AE1" s="132" t="s">
        <v>1208</v>
      </c>
      <c r="AF1" s="132" t="s">
        <v>1209</v>
      </c>
      <c r="AG1" s="132" t="s">
        <v>1210</v>
      </c>
      <c r="AH1" s="132" t="s">
        <v>1211</v>
      </c>
      <c r="AI1" s="132" t="s">
        <v>1212</v>
      </c>
      <c r="AJ1" s="132" t="s">
        <v>1213</v>
      </c>
      <c r="AK1" s="132" t="s">
        <v>1214</v>
      </c>
      <c r="AL1" s="132" t="s">
        <v>1215</v>
      </c>
      <c r="AM1" s="132" t="s">
        <v>1216</v>
      </c>
      <c r="AN1" s="132" t="s">
        <v>1217</v>
      </c>
      <c r="AO1" s="132" t="s">
        <v>1218</v>
      </c>
      <c r="AP1" s="132" t="s">
        <v>1219</v>
      </c>
      <c r="AQ1" s="132" t="s">
        <v>1220</v>
      </c>
      <c r="AR1" s="132" t="s">
        <v>1221</v>
      </c>
      <c r="AS1" s="132" t="s">
        <v>1222</v>
      </c>
      <c r="AT1" s="132" t="s">
        <v>1223</v>
      </c>
      <c r="AU1" s="132" t="s">
        <v>1224</v>
      </c>
      <c r="AV1" s="132" t="s">
        <v>1225</v>
      </c>
      <c r="AW1" s="132" t="s">
        <v>1226</v>
      </c>
      <c r="AX1" s="132" t="s">
        <v>1227</v>
      </c>
      <c r="AY1" s="132" t="s">
        <v>1228</v>
      </c>
      <c r="AZ1" s="132" t="s">
        <v>1229</v>
      </c>
      <c r="BA1" s="132" t="s">
        <v>1230</v>
      </c>
      <c r="BB1" s="132" t="s">
        <v>1231</v>
      </c>
      <c r="BC1" s="132" t="s">
        <v>1232</v>
      </c>
      <c r="BD1" s="132" t="s">
        <v>1233</v>
      </c>
      <c r="BE1" s="132" t="s">
        <v>1234</v>
      </c>
      <c r="BF1" s="132" t="s">
        <v>1235</v>
      </c>
      <c r="BG1" s="132" t="s">
        <v>1236</v>
      </c>
      <c r="BH1" s="132" t="s">
        <v>1237</v>
      </c>
      <c r="BI1" s="132" t="s">
        <v>1238</v>
      </c>
      <c r="BJ1" s="132" t="s">
        <v>1239</v>
      </c>
      <c r="BK1" s="132" t="s">
        <v>1240</v>
      </c>
      <c r="BL1" s="132" t="s">
        <v>1241</v>
      </c>
      <c r="BM1" s="132" t="s">
        <v>1242</v>
      </c>
      <c r="BN1" s="132" t="s">
        <v>1243</v>
      </c>
      <c r="BO1" s="132" t="s">
        <v>1244</v>
      </c>
      <c r="BP1" s="132" t="s">
        <v>1245</v>
      </c>
      <c r="BQ1" s="132" t="s">
        <v>1246</v>
      </c>
      <c r="BR1" s="132" t="s">
        <v>1247</v>
      </c>
      <c r="BS1" s="132" t="s">
        <v>1248</v>
      </c>
      <c r="BT1" s="132" t="s">
        <v>1249</v>
      </c>
      <c r="BU1" s="132" t="s">
        <v>1250</v>
      </c>
      <c r="BV1" s="132" t="s">
        <v>1251</v>
      </c>
      <c r="BW1" s="132" t="s">
        <v>1252</v>
      </c>
      <c r="BX1" s="132" t="s">
        <v>1253</v>
      </c>
      <c r="BY1" s="132" t="s">
        <v>1254</v>
      </c>
      <c r="BZ1" s="132" t="s">
        <v>1255</v>
      </c>
      <c r="CA1" s="132" t="s">
        <v>1256</v>
      </c>
      <c r="CB1" s="132" t="s">
        <v>1257</v>
      </c>
      <c r="CC1" s="132" t="s">
        <v>1258</v>
      </c>
      <c r="CD1" s="132" t="s">
        <v>1259</v>
      </c>
      <c r="CE1" s="132" t="s">
        <v>1260</v>
      </c>
      <c r="CF1" s="132" t="s">
        <v>1261</v>
      </c>
      <c r="CG1" s="132" t="s">
        <v>1262</v>
      </c>
      <c r="CH1" s="132" t="s">
        <v>1263</v>
      </c>
      <c r="CI1" s="132" t="s">
        <v>1264</v>
      </c>
      <c r="CJ1" s="132" t="s">
        <v>1265</v>
      </c>
      <c r="CK1" s="132" t="s">
        <v>1266</v>
      </c>
      <c r="CL1" s="132" t="s">
        <v>1267</v>
      </c>
      <c r="CM1" s="132" t="s">
        <v>1268</v>
      </c>
      <c r="CN1" s="132" t="s">
        <v>1269</v>
      </c>
      <c r="CO1" s="132" t="s">
        <v>1270</v>
      </c>
      <c r="CP1" s="132" t="s">
        <v>1271</v>
      </c>
      <c r="CQ1" s="132" t="s">
        <v>1272</v>
      </c>
      <c r="CR1" s="132" t="s">
        <v>1273</v>
      </c>
      <c r="CS1" s="132" t="s">
        <v>1274</v>
      </c>
      <c r="CT1" s="132" t="s">
        <v>1275</v>
      </c>
      <c r="CU1" s="132" t="s">
        <v>1276</v>
      </c>
      <c r="CV1" s="132" t="s">
        <v>1277</v>
      </c>
      <c r="CW1" s="132" t="s">
        <v>1278</v>
      </c>
      <c r="CX1" s="132" t="s">
        <v>1279</v>
      </c>
      <c r="CY1" s="132" t="s">
        <v>1280</v>
      </c>
      <c r="CZ1" s="132" t="s">
        <v>1281</v>
      </c>
      <c r="DA1" s="132" t="s">
        <v>1282</v>
      </c>
      <c r="DB1" s="132" t="s">
        <v>1283</v>
      </c>
      <c r="DC1" s="132" t="s">
        <v>1284</v>
      </c>
      <c r="DD1" s="132" t="s">
        <v>1285</v>
      </c>
      <c r="DE1" s="132" t="s">
        <v>1286</v>
      </c>
      <c r="DF1" s="132" t="s">
        <v>1287</v>
      </c>
      <c r="DG1" s="132" t="s">
        <v>1288</v>
      </c>
      <c r="DH1" s="132" t="s">
        <v>1289</v>
      </c>
      <c r="DI1" s="132" t="s">
        <v>1290</v>
      </c>
      <c r="DJ1" s="132" t="s">
        <v>1291</v>
      </c>
      <c r="DK1" s="132" t="s">
        <v>1292</v>
      </c>
      <c r="DL1" s="132" t="s">
        <v>1293</v>
      </c>
      <c r="DM1" s="132" t="s">
        <v>1294</v>
      </c>
      <c r="DN1" s="132" t="s">
        <v>1295</v>
      </c>
      <c r="DO1" s="132" t="s">
        <v>1296</v>
      </c>
      <c r="DP1" s="132" t="s">
        <v>1297</v>
      </c>
      <c r="DQ1" s="132" t="s">
        <v>1298</v>
      </c>
      <c r="DR1" s="132" t="s">
        <v>1299</v>
      </c>
      <c r="DS1" s="132" t="s">
        <v>1300</v>
      </c>
      <c r="DT1" s="132" t="s">
        <v>1301</v>
      </c>
      <c r="DU1" s="132" t="s">
        <v>1302</v>
      </c>
      <c r="DV1" s="132" t="s">
        <v>1303</v>
      </c>
      <c r="DW1" s="132" t="s">
        <v>1304</v>
      </c>
      <c r="DX1" s="132" t="s">
        <v>1305</v>
      </c>
      <c r="DY1" s="132" t="s">
        <v>1306</v>
      </c>
      <c r="DZ1" s="132" t="s">
        <v>1307</v>
      </c>
      <c r="EA1" s="132" t="s">
        <v>1308</v>
      </c>
      <c r="EB1" s="132" t="s">
        <v>1309</v>
      </c>
      <c r="EC1" s="132" t="s">
        <v>1310</v>
      </c>
      <c r="ED1" s="132" t="s">
        <v>1311</v>
      </c>
      <c r="EE1" s="132" t="s">
        <v>1312</v>
      </c>
      <c r="EF1" s="132" t="s">
        <v>1313</v>
      </c>
      <c r="EG1" s="132" t="s">
        <v>1314</v>
      </c>
      <c r="EH1" s="132" t="s">
        <v>1315</v>
      </c>
      <c r="EI1" s="132" t="s">
        <v>1316</v>
      </c>
      <c r="EJ1" s="132" t="s">
        <v>1317</v>
      </c>
      <c r="EK1" s="132" t="s">
        <v>1318</v>
      </c>
      <c r="EL1" s="132" t="s">
        <v>1319</v>
      </c>
      <c r="EM1" s="132" t="s">
        <v>1320</v>
      </c>
      <c r="EN1" s="132" t="s">
        <v>1321</v>
      </c>
      <c r="EO1" s="132" t="s">
        <v>1322</v>
      </c>
      <c r="EP1" s="132" t="s">
        <v>1323</v>
      </c>
      <c r="EQ1" s="132" t="s">
        <v>1324</v>
      </c>
      <c r="ER1" s="132" t="s">
        <v>1325</v>
      </c>
      <c r="ES1" s="132" t="s">
        <v>1326</v>
      </c>
      <c r="ET1" s="132" t="s">
        <v>1327</v>
      </c>
      <c r="EU1" s="132" t="s">
        <v>1328</v>
      </c>
      <c r="EV1" s="132" t="s">
        <v>1329</v>
      </c>
      <c r="EW1" s="132" t="s">
        <v>1330</v>
      </c>
      <c r="EX1" s="132" t="s">
        <v>1331</v>
      </c>
      <c r="EY1" s="132" t="s">
        <v>1332</v>
      </c>
      <c r="EZ1" s="132" t="s">
        <v>1333</v>
      </c>
      <c r="FA1" s="132" t="s">
        <v>1334</v>
      </c>
      <c r="FB1" s="132" t="s">
        <v>1335</v>
      </c>
      <c r="FC1" s="132" t="s">
        <v>1336</v>
      </c>
      <c r="FD1" s="132" t="s">
        <v>1337</v>
      </c>
      <c r="FE1" s="132" t="s">
        <v>1338</v>
      </c>
      <c r="FF1" s="132" t="s">
        <v>1339</v>
      </c>
      <c r="FG1" s="132" t="s">
        <v>1340</v>
      </c>
      <c r="FH1" s="132" t="s">
        <v>1341</v>
      </c>
      <c r="FI1" s="132" t="s">
        <v>1342</v>
      </c>
      <c r="FJ1" s="132" t="s">
        <v>1343</v>
      </c>
      <c r="FK1" s="132" t="s">
        <v>1344</v>
      </c>
      <c r="FL1" s="132" t="s">
        <v>1345</v>
      </c>
      <c r="FM1" s="132" t="s">
        <v>1346</v>
      </c>
      <c r="FN1" s="132" t="s">
        <v>1347</v>
      </c>
      <c r="FO1" s="132" t="s">
        <v>1348</v>
      </c>
      <c r="FP1" s="132" t="s">
        <v>1349</v>
      </c>
      <c r="FQ1" s="132" t="s">
        <v>1350</v>
      </c>
      <c r="FR1" s="132" t="s">
        <v>1351</v>
      </c>
      <c r="FS1" s="132" t="s">
        <v>1352</v>
      </c>
      <c r="FT1" s="132" t="s">
        <v>1353</v>
      </c>
      <c r="FU1" s="132" t="s">
        <v>1354</v>
      </c>
      <c r="FV1" s="132" t="s">
        <v>1355</v>
      </c>
      <c r="FW1" s="132" t="s">
        <v>1356</v>
      </c>
      <c r="FX1" s="132" t="s">
        <v>1357</v>
      </c>
      <c r="FY1" s="132" t="s">
        <v>1358</v>
      </c>
      <c r="FZ1" s="132" t="s">
        <v>1359</v>
      </c>
      <c r="GA1" s="132" t="s">
        <v>1360</v>
      </c>
      <c r="GB1" s="132" t="s">
        <v>1361</v>
      </c>
      <c r="GC1" s="132" t="s">
        <v>1362</v>
      </c>
      <c r="GD1" s="132" t="s">
        <v>1363</v>
      </c>
      <c r="GE1" s="132" t="s">
        <v>1364</v>
      </c>
      <c r="GF1" s="132" t="s">
        <v>1365</v>
      </c>
      <c r="GG1" s="132" t="s">
        <v>1366</v>
      </c>
      <c r="GH1" s="132" t="s">
        <v>1367</v>
      </c>
      <c r="GI1" s="132" t="s">
        <v>1368</v>
      </c>
      <c r="GJ1" s="132" t="s">
        <v>1369</v>
      </c>
      <c r="GK1" s="132" t="s">
        <v>1370</v>
      </c>
      <c r="GL1" s="132" t="s">
        <v>1371</v>
      </c>
      <c r="GM1" s="132" t="s">
        <v>1372</v>
      </c>
      <c r="GN1" s="132" t="s">
        <v>1373</v>
      </c>
      <c r="GO1" s="132" t="s">
        <v>1374</v>
      </c>
      <c r="GP1" s="132" t="s">
        <v>1375</v>
      </c>
      <c r="GQ1" s="132" t="s">
        <v>1376</v>
      </c>
      <c r="GR1" s="132" t="s">
        <v>1377</v>
      </c>
      <c r="GS1" s="132" t="s">
        <v>1378</v>
      </c>
      <c r="GT1" s="132" t="s">
        <v>1379</v>
      </c>
      <c r="GU1" s="132" t="s">
        <v>1380</v>
      </c>
      <c r="GV1" s="132" t="s">
        <v>1381</v>
      </c>
      <c r="GW1" s="132" t="s">
        <v>1382</v>
      </c>
      <c r="GX1" s="132" t="s">
        <v>1383</v>
      </c>
      <c r="GY1" s="132" t="s">
        <v>1384</v>
      </c>
      <c r="GZ1" s="132" t="s">
        <v>1385</v>
      </c>
      <c r="HA1" s="132" t="s">
        <v>1386</v>
      </c>
      <c r="HB1" s="132" t="s">
        <v>1387</v>
      </c>
      <c r="HC1" s="132" t="s">
        <v>1388</v>
      </c>
      <c r="HD1" s="132" t="s">
        <v>1389</v>
      </c>
      <c r="HE1" s="132" t="s">
        <v>1390</v>
      </c>
      <c r="HF1" s="132" t="s">
        <v>1391</v>
      </c>
      <c r="HG1" s="132" t="s">
        <v>1392</v>
      </c>
      <c r="HH1" s="132" t="s">
        <v>1393</v>
      </c>
      <c r="HI1" s="132" t="s">
        <v>1394</v>
      </c>
      <c r="HJ1" s="132" t="s">
        <v>1395</v>
      </c>
      <c r="HK1" s="132" t="s">
        <v>1396</v>
      </c>
      <c r="HL1" s="132" t="s">
        <v>1397</v>
      </c>
      <c r="HM1" s="132" t="s">
        <v>1398</v>
      </c>
      <c r="HN1" s="132" t="s">
        <v>1399</v>
      </c>
      <c r="HO1" s="132" t="s">
        <v>1400</v>
      </c>
      <c r="HP1" s="132" t="s">
        <v>1401</v>
      </c>
      <c r="HQ1" s="132" t="s">
        <v>1402</v>
      </c>
      <c r="HR1" s="132" t="s">
        <v>1403</v>
      </c>
      <c r="HS1" s="132" t="s">
        <v>1404</v>
      </c>
      <c r="HT1" s="132" t="s">
        <v>1405</v>
      </c>
      <c r="HU1" s="132" t="s">
        <v>1406</v>
      </c>
      <c r="HV1" s="132" t="s">
        <v>1407</v>
      </c>
      <c r="HW1" s="132" t="s">
        <v>1408</v>
      </c>
      <c r="HX1" s="132" t="s">
        <v>1409</v>
      </c>
      <c r="HY1" s="132" t="s">
        <v>1410</v>
      </c>
      <c r="HZ1" s="132" t="s">
        <v>1411</v>
      </c>
      <c r="IA1" s="132" t="s">
        <v>1412</v>
      </c>
      <c r="IB1" s="132" t="s">
        <v>1413</v>
      </c>
      <c r="IC1" s="132" t="s">
        <v>1414</v>
      </c>
      <c r="ID1" s="132" t="s">
        <v>1415</v>
      </c>
      <c r="IE1" s="132" t="s">
        <v>1416</v>
      </c>
      <c r="IF1" s="132" t="s">
        <v>1417</v>
      </c>
      <c r="IG1" s="132" t="s">
        <v>1418</v>
      </c>
      <c r="IH1" s="132" t="s">
        <v>1419</v>
      </c>
      <c r="II1" s="132" t="s">
        <v>1420</v>
      </c>
      <c r="IJ1" s="132" t="s">
        <v>1421</v>
      </c>
      <c r="IK1" s="132" t="s">
        <v>1422</v>
      </c>
      <c r="IL1" s="132" t="s">
        <v>1423</v>
      </c>
      <c r="IM1" s="132" t="s">
        <v>1424</v>
      </c>
      <c r="IN1" s="132" t="s">
        <v>1425</v>
      </c>
      <c r="IO1" s="132" t="s">
        <v>1426</v>
      </c>
      <c r="IP1" s="132" t="s">
        <v>1427</v>
      </c>
      <c r="IQ1" s="132" t="s">
        <v>1428</v>
      </c>
      <c r="IR1" s="132" t="s">
        <v>1429</v>
      </c>
      <c r="IS1" s="132" t="s">
        <v>1430</v>
      </c>
      <c r="IT1" s="132" t="s">
        <v>1431</v>
      </c>
      <c r="IU1" s="132" t="s">
        <v>1432</v>
      </c>
      <c r="IV1" s="132" t="s">
        <v>1433</v>
      </c>
      <c r="IW1" s="132" t="s">
        <v>1434</v>
      </c>
      <c r="IX1" s="132" t="s">
        <v>1435</v>
      </c>
      <c r="IY1" s="132" t="s">
        <v>1436</v>
      </c>
    </row>
    <row r="2" spans="1:259" ht="72.599999999999994"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599999999999994"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599999999999994"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
      </c>
      <c r="B8" s="4" t="str">
        <f>土壌汚染対策完了報告シート!$E7&amp;""</f>
        <v/>
      </c>
      <c r="C8" s="4" t="str">
        <f>土壌汚染対策完了報告シート!$N6&amp;""</f>
        <v/>
      </c>
      <c r="D8" s="4" t="str">
        <f>土壌汚染対策完了報告シート!$N7&amp;""</f>
        <v/>
      </c>
      <c r="E8" s="4" t="str">
        <f>土壌汚染対策完了報告シート!$U6&amp;""</f>
        <v>無</v>
      </c>
      <c r="F8" s="4" t="str">
        <f>土壌汚染対策完了報告シート!$V6&amp;""</f>
        <v/>
      </c>
      <c r="G8" s="4" t="str">
        <f>土壌汚染対策完了報告シート!$E8&amp;""</f>
        <v/>
      </c>
      <c r="H8" s="4" t="str">
        <f>土壌汚染対策完了報告シート!$E9&amp;""</f>
        <v/>
      </c>
      <c r="I8" s="4" t="str">
        <f>土壌汚染対策完了報告シート!$N8&amp;""</f>
        <v/>
      </c>
      <c r="J8" s="4" t="str">
        <f>土壌汚染対策完了報告シート!$N9&amp;""</f>
        <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
      </c>
      <c r="T8" s="4" t="str">
        <f>土壌汚染対策完了報告シート!$N12&amp;""</f>
        <v/>
      </c>
      <c r="U8" s="4" t="str">
        <f>土壌汚染対策完了報告シート!$U12&amp;""</f>
        <v>無</v>
      </c>
      <c r="V8" s="4" t="str">
        <f>土壌汚染対策完了報告シート!$V12&amp;""</f>
        <v/>
      </c>
      <c r="W8" s="4" t="str">
        <f>土壌汚染対策完了報告シート!$C13&amp;""</f>
        <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
      </c>
      <c r="AU8" s="4" t="str">
        <f>土壌汚染対策完了報告シート!$C21&amp;""</f>
        <v/>
      </c>
      <c r="AV8" s="4" t="str">
        <f>土壌汚染対策完了報告シート!$C22&amp;""</f>
        <v/>
      </c>
      <c r="AW8" s="4" t="str">
        <f>土壌汚染対策完了報告シート!$C23&amp;""</f>
        <v/>
      </c>
      <c r="AX8" s="4" t="str">
        <f>土壌汚染対策完了報告シート!$C24&amp;""</f>
        <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
      </c>
      <c r="BD8" s="4" t="str">
        <f>土壌汚染対策完了報告シート!$L21&amp;""</f>
        <v/>
      </c>
      <c r="BE8" s="4" t="str">
        <f>土壌汚染対策完了報告シート!$L22&amp;""</f>
        <v/>
      </c>
      <c r="BF8" s="4" t="str">
        <f>土壌汚染対策完了報告シート!$L23&amp;""</f>
        <v/>
      </c>
      <c r="BG8" s="4" t="str">
        <f>土壌汚染対策完了報告シート!$L24&amp;""</f>
        <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
      </c>
      <c r="CX8" s="4" t="str">
        <f>土壌汚染対策完了報告シート!$H44&amp;""</f>
        <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
      </c>
      <c r="DD8" s="4" t="str">
        <f>土壌汚染対策完了報告シート!$Q44&amp;""</f>
        <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t="str">
        <f>IF(土壌汚染対策完了報告シート!$C48&lt;&gt;"",土壌汚染対策完了報告シート!$C48,"")</f>
        <v/>
      </c>
      <c r="DJ8" s="156" t="str">
        <f>IF(土壌汚染対策完了報告シート!$L48&lt;&gt;"",土壌汚染対策完了報告シート!$L48,"")</f>
        <v/>
      </c>
      <c r="DK8" s="4" t="str">
        <f>土壌汚染対策完了報告シート!$U48&amp;""</f>
        <v>無</v>
      </c>
      <c r="DL8" s="4" t="str">
        <f>土壌汚染対策完了報告シート!$V48&amp;""</f>
        <v/>
      </c>
      <c r="DM8" s="156" t="str">
        <f>IF(土壌汚染対策完了報告シート!$C49&lt;&gt;"",土壌汚染対策完了報告シート!$C49,"")</f>
        <v/>
      </c>
      <c r="DN8" s="156" t="str">
        <f>IF(土壌汚染対策完了報告シート!$L49&lt;&gt;"",土壌汚染対策完了報告シート!$L49,"")</f>
        <v/>
      </c>
      <c r="DO8" s="4" t="str">
        <f>土壌汚染対策完了報告シート!$U49&amp;""</f>
        <v>無</v>
      </c>
      <c r="DP8" s="4" t="str">
        <f>土壌汚染対策完了報告シート!$V49&amp;""</f>
        <v/>
      </c>
      <c r="DQ8" s="156" t="str">
        <f>IF(土壌汚染対策完了報告シート!$C50&lt;&gt;"",土壌汚染対策完了報告シート!$C50,"")</f>
        <v/>
      </c>
      <c r="DR8" s="156" t="str">
        <f>IF(土壌汚染対策完了報告シート!$L50&lt;&gt;"",土壌汚染対策完了報告シート!$L50,"")</f>
        <v/>
      </c>
      <c r="DS8" s="4" t="str">
        <f>土壌汚染対策完了報告シート!$U50&amp;""</f>
        <v>無</v>
      </c>
      <c r="DT8" s="4" t="str">
        <f>土壌汚染対策完了報告シート!$V50&amp;""</f>
        <v/>
      </c>
      <c r="DU8" s="4" t="str">
        <f>土壌汚染対策完了報告シート!$C51&amp;""</f>
        <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
      </c>
      <c r="FG8" s="4" t="str">
        <f>土壌汚染対策完了報告シート!$C72&amp;""</f>
        <v/>
      </c>
      <c r="FH8" s="4" t="str">
        <f>土壌汚染対策完了報告シート!$C73&amp;""</f>
        <v/>
      </c>
      <c r="FI8" s="4" t="str">
        <f>土壌汚染対策完了報告シート!$C74&amp;""</f>
        <v/>
      </c>
      <c r="FJ8" s="4" t="str">
        <f>土壌汚染対策完了報告シート!$C75&amp;""</f>
        <v/>
      </c>
      <c r="FK8" s="4" t="str">
        <f>土壌汚染対策完了報告シート!$C76&amp;""</f>
        <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
      </c>
      <c r="FX8" s="4" t="str">
        <f>土壌汚染対策完了報告シート!$J89&amp;""</f>
        <v/>
      </c>
      <c r="FY8" s="4" t="str">
        <f>土壌汚染対策完了報告シート!$J90&amp;""</f>
        <v/>
      </c>
      <c r="FZ8" s="4" t="str">
        <f>土壌汚染対策完了報告シート!$J91&amp;""</f>
        <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
      </c>
      <c r="GT8" s="4" t="str">
        <f>土壌汚染対策完了報告シート!$S89&amp;""</f>
        <v/>
      </c>
      <c r="GU8" s="4" t="str">
        <f>土壌汚染対策完了報告シート!$S90&amp;""</f>
        <v/>
      </c>
      <c r="GV8" s="4" t="str">
        <f>土壌汚染対策完了報告シート!$S91&amp;""</f>
        <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
      </c>
      <c r="IL8" s="4" t="str">
        <f>土壌汚染対策完了報告シート!$G112&amp;""</f>
        <v/>
      </c>
      <c r="IM8" s="4" t="str">
        <f>土壌汚染対策完了報告シート!$L112&amp;""</f>
        <v/>
      </c>
      <c r="IN8" s="4" t="str">
        <f>土壌汚染対策完了報告シート!$P112&amp;""</f>
        <v/>
      </c>
      <c r="IO8" s="4" t="str">
        <f>土壌汚染対策完了報告シート!$U112&amp;""</f>
        <v>無</v>
      </c>
      <c r="IP8" s="4" t="str">
        <f>土壌汚染対策完了報告シート!$V112&amp;""</f>
        <v/>
      </c>
      <c r="IQ8" s="4" t="str">
        <f>土壌汚染対策完了報告シート!$C113&amp;""</f>
        <v/>
      </c>
      <c r="IR8" s="4" t="str">
        <f>土壌汚染対策完了報告シート!$G113&amp;""</f>
        <v/>
      </c>
      <c r="IS8" s="4" t="str">
        <f>土壌汚染対策完了報告シート!$L113&amp;""</f>
        <v/>
      </c>
      <c r="IT8" s="4" t="str">
        <f>土壌汚染対策完了報告シート!$P113&amp;""</f>
        <v/>
      </c>
      <c r="IU8" s="4" t="str">
        <f>土壌汚染対策完了報告シート!$U113&amp;""</f>
        <v>無</v>
      </c>
      <c r="IV8" s="4" t="str">
        <f>土壌汚染対策完了報告シート!$V113&amp;""</f>
        <v/>
      </c>
      <c r="IW8" s="4" t="str">
        <f>土壌汚染対策完了報告シート!$C114&amp;""</f>
        <v/>
      </c>
      <c r="IX8" s="4" t="str">
        <f>土壌汚染対策完了報告シート!$C115&amp;""</f>
        <v/>
      </c>
      <c r="IY8" s="4" t="str">
        <f>土壌汚染対策完了報告シート!$C117&amp;""</f>
        <v/>
      </c>
    </row>
    <row r="10" spans="1:259">
      <c r="A10" s="56" t="s">
        <v>1176</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95758291-FFC8-4E1E-8049-F36547A1D969}"/>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2025-05-09T04:48:20Z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