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7EE608C-D669-4990-85D6-BBB213279C5C}"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<sst xmlns="http://schemas.openxmlformats.org/spreadsheetml/2006/main" count="2784" uniqueCount="1511">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</sst>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1470</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1471</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1472</v>
      </c>
      <c r="F14" s="265"/>
      <c r="G14" s="262" t="s">
        <v>1176</v>
      </c>
      <c r="H14" s="262"/>
      <c r="I14" s="262"/>
      <c r="J14" s="262"/>
      <c r="K14" s="262"/>
      <c r="L14" s="263"/>
      <c r="P14" s="54" t="s">
        <v>15</v>
      </c>
      <c r="Q14" s="55" t="str">
        <f>IF(E14="","（エラー）未入力","（正常）入力済み")</f>
        <v>（正常）入力済み</v>
      </c>
      <c r="R14" s="46" t="s">
        <v>1176</v>
      </c>
      <c r="Y14" s="43" t="s">
        <v>40</v>
      </c>
      <c r="Z14" s="43" t="s">
        <v>4</v>
      </c>
    </row>
    <row r="15" spans="2:31" ht="41.85" customHeight="1">
      <c r="B15" s="215" t="s">
        <v>1306</v>
      </c>
      <c r="C15" s="215"/>
      <c r="D15" s="215"/>
      <c r="E15" s="264" t="s">
        <v>1472</v>
      </c>
      <c r="F15" s="265"/>
      <c r="G15" s="262" t="s">
        <v>1305</v>
      </c>
      <c r="H15" s="262"/>
      <c r="I15" s="262"/>
      <c r="J15" s="262"/>
      <c r="K15" s="262"/>
      <c r="L15" s="263"/>
      <c r="P15" s="54" t="s">
        <v>15</v>
      </c>
      <c r="Q15" s="55" t="str">
        <f>IF(E15="","（エラー）未入力","（正常）入力済み")</f>
        <v>（正常）入力済み</v>
      </c>
      <c r="R15" s="46" t="s">
        <v>36</v>
      </c>
      <c r="Y15" s="43" t="s">
        <v>43</v>
      </c>
      <c r="Z15" s="43" t="s">
        <v>1307</v>
      </c>
    </row>
    <row r="16" spans="2:31" ht="15" customHeight="1">
      <c r="B16" s="199" t="s">
        <v>41</v>
      </c>
      <c r="C16" s="199"/>
      <c r="D16" s="199"/>
      <c r="E16" s="264" t="s">
        <v>1472</v>
      </c>
      <c r="F16" s="265"/>
      <c r="G16" s="207"/>
      <c r="H16" s="207"/>
      <c r="I16" s="207"/>
      <c r="J16" s="207"/>
      <c r="K16" s="207"/>
      <c r="L16" s="208"/>
      <c r="P16" s="54" t="s">
        <v>15</v>
      </c>
      <c r="Q16" s="55" t="str">
        <f>IF(E16="","（エラー）未入力","（正常）入力済み")</f>
        <v>（正常）入力済み</v>
      </c>
      <c r="Y16" s="43" t="s">
        <v>46</v>
      </c>
      <c r="Z16" s="43" t="s">
        <v>1307</v>
      </c>
    </row>
    <row r="17" spans="2:26" ht="42" customHeight="1">
      <c r="B17" s="199"/>
      <c r="C17" s="199"/>
      <c r="D17" s="199"/>
      <c r="E17" s="285" t="s">
        <v>1473</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1307</v>
      </c>
    </row>
    <row r="18" spans="2:26" ht="15" customHeight="1">
      <c r="B18" s="199" t="s">
        <v>1093</v>
      </c>
      <c r="C18" s="199"/>
      <c r="D18" s="199"/>
      <c r="E18" s="264" t="s">
        <v>1472</v>
      </c>
      <c r="F18" s="265"/>
      <c r="G18" s="61"/>
      <c r="H18" s="61"/>
      <c r="I18" s="61"/>
      <c r="J18" s="61"/>
      <c r="K18" s="61"/>
      <c r="L18" s="62"/>
      <c r="P18" s="54" t="s">
        <v>15</v>
      </c>
      <c r="Q18" s="55" t="str">
        <f>IF(E18="","（エラー）未入力","（正常）入力済み")</f>
        <v>（正常）入力済み</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1307</v>
      </c>
    </row>
    <row r="20" spans="2:26">
      <c r="B20" s="272"/>
      <c r="C20" s="273"/>
      <c r="D20" s="243"/>
      <c r="E20" s="277" t="s">
        <v>1095</v>
      </c>
      <c r="F20" s="278"/>
      <c r="G20" s="278"/>
      <c r="H20" s="278"/>
      <c r="I20" s="278"/>
      <c r="J20" s="278"/>
      <c r="K20" s="287"/>
      <c r="L20" s="288"/>
      <c r="N20" s="1" t="b">
        <f>IF(K20&lt;&gt;"",TRUE,FALSE)</f>
        <v>0</v>
      </c>
      <c r="Q20" s="55"/>
      <c r="Y20" s="43" t="s">
        <v>62</v>
      </c>
      <c r="Z20" s="43" t="s">
        <v>1307</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1307</v>
      </c>
    </row>
    <row r="22" spans="2:26">
      <c r="B22" s="272"/>
      <c r="C22" s="273"/>
      <c r="D22" s="243"/>
      <c r="E22" s="277" t="s">
        <v>1097</v>
      </c>
      <c r="F22" s="278"/>
      <c r="G22" s="278"/>
      <c r="H22" s="278"/>
      <c r="I22" s="278"/>
      <c r="J22" s="278"/>
      <c r="K22" s="287"/>
      <c r="L22" s="288"/>
      <c r="N22" s="1" t="b">
        <f t="shared" si="0"/>
        <v>0</v>
      </c>
      <c r="Q22" s="55"/>
      <c r="Y22" s="43" t="s">
        <v>68</v>
      </c>
      <c r="Z22" s="43" t="s">
        <v>1307</v>
      </c>
    </row>
    <row r="23" spans="2:26">
      <c r="B23" s="272"/>
      <c r="C23" s="273"/>
      <c r="D23" s="243"/>
      <c r="E23" s="277" t="s">
        <v>1098</v>
      </c>
      <c r="F23" s="278"/>
      <c r="G23" s="278"/>
      <c r="H23" s="278"/>
      <c r="I23" s="278"/>
      <c r="J23" s="278"/>
      <c r="K23" s="287"/>
      <c r="L23" s="288"/>
      <c r="N23" s="1" t="b">
        <f t="shared" si="0"/>
        <v>0</v>
      </c>
      <c r="Q23" s="55"/>
      <c r="Y23" s="43" t="s">
        <v>71</v>
      </c>
      <c r="Z23" s="43" t="s">
        <v>1307</v>
      </c>
    </row>
    <row r="24" spans="2:26">
      <c r="B24" s="272"/>
      <c r="C24" s="273"/>
      <c r="D24" s="243"/>
      <c r="E24" s="277" t="s">
        <v>1099</v>
      </c>
      <c r="F24" s="278"/>
      <c r="G24" s="278"/>
      <c r="H24" s="278"/>
      <c r="I24" s="278"/>
      <c r="J24" s="278"/>
      <c r="K24" s="287"/>
      <c r="L24" s="288"/>
      <c r="N24" s="1" t="b">
        <f t="shared" si="0"/>
        <v>0</v>
      </c>
      <c r="Q24" s="55"/>
      <c r="Y24" s="43" t="s">
        <v>73</v>
      </c>
      <c r="Z24" s="43" t="s">
        <v>1307</v>
      </c>
    </row>
    <row r="25" spans="2:26">
      <c r="B25" s="272"/>
      <c r="C25" s="273"/>
      <c r="D25" s="243"/>
      <c r="E25" s="277" t="s">
        <v>1100</v>
      </c>
      <c r="F25" s="278"/>
      <c r="G25" s="278"/>
      <c r="H25" s="278"/>
      <c r="I25" s="278"/>
      <c r="J25" s="278"/>
      <c r="K25" s="287"/>
      <c r="L25" s="288"/>
      <c r="N25" s="1" t="b">
        <f t="shared" si="0"/>
        <v>0</v>
      </c>
      <c r="Q25" s="55"/>
      <c r="Y25" s="43" t="s">
        <v>76</v>
      </c>
      <c r="Z25" s="43" t="s">
        <v>1307</v>
      </c>
    </row>
    <row r="26" spans="2:26">
      <c r="B26" s="272"/>
      <c r="C26" s="273"/>
      <c r="D26" s="243"/>
      <c r="E26" s="277" t="s">
        <v>1101</v>
      </c>
      <c r="F26" s="278"/>
      <c r="G26" s="278"/>
      <c r="H26" s="278"/>
      <c r="I26" s="278"/>
      <c r="J26" s="278"/>
      <c r="K26" s="287" t="s">
        <v>1475</v>
      </c>
      <c r="L26" s="288"/>
      <c r="N26" s="1" t="b">
        <f t="shared" si="0"/>
        <v>1</v>
      </c>
      <c r="Q26" s="55"/>
      <c r="Y26" s="43" t="s">
        <v>79</v>
      </c>
      <c r="Z26" s="43" t="s">
        <v>1307</v>
      </c>
    </row>
    <row r="27" spans="2:26">
      <c r="B27" s="272"/>
      <c r="C27" s="273"/>
      <c r="D27" s="243"/>
      <c r="E27" s="277" t="s">
        <v>1102</v>
      </c>
      <c r="F27" s="278"/>
      <c r="G27" s="278"/>
      <c r="H27" s="278"/>
      <c r="I27" s="278"/>
      <c r="J27" s="278"/>
      <c r="K27" s="287"/>
      <c r="L27" s="288"/>
      <c r="N27" s="1" t="b">
        <f t="shared" si="0"/>
        <v>0</v>
      </c>
      <c r="Q27" s="55"/>
      <c r="Y27" s="43" t="s">
        <v>82</v>
      </c>
      <c r="Z27" s="43" t="s">
        <v>1307</v>
      </c>
    </row>
    <row r="28" spans="2:26">
      <c r="B28" s="274"/>
      <c r="C28" s="275"/>
      <c r="D28" s="276"/>
      <c r="E28" s="277" t="s">
        <v>1103</v>
      </c>
      <c r="F28" s="278"/>
      <c r="G28" s="278"/>
      <c r="H28" s="278"/>
      <c r="I28" s="278"/>
      <c r="J28" s="278"/>
      <c r="K28" s="287"/>
      <c r="L28" s="288"/>
      <c r="N28" s="1" t="b">
        <f t="shared" si="0"/>
        <v>0</v>
      </c>
      <c r="Q28" s="55"/>
      <c r="Y28" s="43" t="s">
        <v>86</v>
      </c>
      <c r="Z28" s="43" t="s">
        <v>1307</v>
      </c>
    </row>
    <row r="29" spans="2:26" ht="40.35" customHeight="1">
      <c r="B29" s="266" t="s">
        <v>1105</v>
      </c>
      <c r="C29" s="267"/>
      <c r="D29" s="268"/>
      <c r="E29" s="218" t="s">
        <v>1476</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1307</v>
      </c>
    </row>
    <row r="30" spans="2:26" ht="30" customHeight="1">
      <c r="B30" s="266" t="s">
        <v>1106</v>
      </c>
      <c r="C30" s="267"/>
      <c r="D30" s="268"/>
      <c r="E30" s="218" t="s">
        <v>1476</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1307</v>
      </c>
    </row>
    <row r="31" spans="2:26" ht="42" customHeight="1">
      <c r="B31" s="199" t="s">
        <v>47</v>
      </c>
      <c r="C31" s="199"/>
      <c r="D31" s="199"/>
      <c r="E31" s="281" t="s">
        <v>1477</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1478</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1479</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1479</v>
      </c>
      <c r="F34" s="236"/>
      <c r="G34" s="207" t="s">
        <v>60</v>
      </c>
      <c r="H34" s="207"/>
      <c r="I34" s="207"/>
      <c r="J34" s="207"/>
      <c r="K34" s="207"/>
      <c r="L34" s="208"/>
      <c r="N34" s="1" t="b">
        <f>IF(E34="●",TRUE,FALSE)</f>
        <v>1</v>
      </c>
      <c r="Q34" s="55"/>
    </row>
    <row r="35" spans="2:18" ht="30" customHeight="1">
      <c r="B35" s="199"/>
      <c r="C35" s="199"/>
      <c r="D35" s="199"/>
      <c r="E35" s="235" t="s">
        <v>1479</v>
      </c>
      <c r="F35" s="236"/>
      <c r="G35" s="207" t="s">
        <v>63</v>
      </c>
      <c r="H35" s="207"/>
      <c r="I35" s="207"/>
      <c r="J35" s="207"/>
      <c r="K35" s="207"/>
      <c r="L35" s="208"/>
      <c r="N35" s="1" t="b">
        <f>IF(E35="●",TRUE,FALSE)</f>
        <v>1</v>
      </c>
      <c r="Q35" s="55"/>
    </row>
    <row r="36" spans="2:18" ht="30" customHeight="1">
      <c r="B36" s="199"/>
      <c r="C36" s="199"/>
      <c r="D36" s="199"/>
      <c r="E36" s="235" t="s">
        <v>1479</v>
      </c>
      <c r="F36" s="236"/>
      <c r="G36" s="207" t="s">
        <v>66</v>
      </c>
      <c r="H36" s="207"/>
      <c r="I36" s="207"/>
      <c r="J36" s="207"/>
      <c r="K36" s="207"/>
      <c r="L36" s="208"/>
      <c r="N36" s="1" t="b">
        <f>IF(E36="●",TRUE,FALSE)</f>
        <v>1</v>
      </c>
      <c r="Q36" s="55"/>
    </row>
    <row r="37" spans="2:18" ht="15" customHeight="1">
      <c r="B37" s="199"/>
      <c r="C37" s="199"/>
      <c r="D37" s="199"/>
      <c r="E37" s="235" t="s">
        <v>1479</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1472</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1480</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1481</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1472</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1482</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1472</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1483</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1474</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1479</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1484</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1484</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1485</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1486</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1487</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1488</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1489</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1472</v>
      </c>
      <c r="F73" s="204"/>
      <c r="G73" s="207"/>
      <c r="H73" s="207"/>
      <c r="I73" s="207"/>
      <c r="J73" s="207"/>
      <c r="K73" s="207"/>
      <c r="L73" s="208"/>
      <c r="P73" s="54" t="s">
        <v>18</v>
      </c>
      <c r="Q73" s="55" t="str">
        <f t="shared" si="3"/>
        <v>（正常）入力済み</v>
      </c>
      <c r="R73" s="46" t="s">
        <v>126</v>
      </c>
    </row>
    <row r="74" spans="2:18" ht="42" customHeight="1">
      <c r="B74" s="215"/>
      <c r="C74" s="215"/>
      <c r="D74" s="219"/>
      <c r="E74" s="200" t="s">
        <v>1490</v>
      </c>
      <c r="F74" s="177"/>
      <c r="G74" s="177"/>
      <c r="H74" s="177"/>
      <c r="I74" s="177"/>
      <c r="J74" s="177"/>
      <c r="K74" s="177"/>
      <c r="L74" s="178"/>
      <c r="P74" s="54" t="s">
        <v>18</v>
      </c>
      <c r="Q74" s="55" t="str">
        <f t="shared" si="3"/>
        <v>（正常）入力済み</v>
      </c>
      <c r="R74" s="46" t="s">
        <v>126</v>
      </c>
    </row>
    <row r="75" spans="2:18">
      <c r="B75" s="215"/>
      <c r="C75" s="215"/>
      <c r="D75" s="216" t="s">
        <v>136</v>
      </c>
      <c r="E75" s="203" t="s">
        <v>1472</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1491</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1492</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1493</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1493</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1494</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1495</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1496</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1497</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1498</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1499</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1472</v>
      </c>
      <c r="F90" s="210"/>
      <c r="G90" s="207"/>
      <c r="H90" s="207"/>
      <c r="I90" s="207"/>
      <c r="J90" s="207"/>
      <c r="K90" s="207"/>
      <c r="L90" s="208"/>
      <c r="P90" s="54" t="s">
        <v>122</v>
      </c>
      <c r="Q90" s="55"/>
    </row>
    <row r="91" spans="2:18" ht="15" customHeight="1">
      <c r="B91" s="199"/>
      <c r="C91" s="199"/>
      <c r="D91" s="215" t="s">
        <v>175</v>
      </c>
      <c r="E91" s="203" t="s">
        <v>1474</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1173</v>
      </c>
    </row>
    <row r="93" spans="2:18" ht="42" customHeight="1">
      <c r="B93" s="169" t="s">
        <v>178</v>
      </c>
      <c r="C93" s="169"/>
      <c r="D93" s="169"/>
      <c r="E93" s="165" t="s">
        <v>1500</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1172</v>
      </c>
      <c r="Q94" s="140" t="str">
        <f>IF(E93&lt;&gt;"",IF(E94="","（エラー）未入力","（正常）入力済み"),"入力不要")</f>
        <v>（正常）入力済み</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1501</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1502</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1493</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1493</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1493</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1493</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1503</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1504</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1505</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1506</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1507</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1157</v>
      </c>
      <c r="K5" s="305" t="s">
        <v>153</v>
      </c>
      <c r="L5" s="307" t="s">
        <v>1158</v>
      </c>
      <c r="M5" s="307"/>
      <c r="N5" s="307"/>
      <c r="O5" s="305" t="s">
        <v>1159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1167</v>
      </c>
      <c r="S6" s="98" t="s">
        <v>1166</v>
      </c>
      <c r="T6" s="98" t="s">
        <v>1167</v>
      </c>
      <c r="U6" s="98" t="s">
        <v>1166</v>
      </c>
      <c r="V6" s="98" t="s">
        <v>1166</v>
      </c>
      <c r="W6" s="116"/>
      <c r="X6" s="115"/>
    </row>
    <row r="7" spans="2:25" ht="24" customHeight="1">
      <c r="B7" s="125"/>
      <c r="C7" s="129">
        <f>ROW()-6</f>
        <v>1</v>
      </c>
      <c r="D7" s="92">
        <v>35.648707999999999</v>
      </c>
      <c r="E7" s="92">
        <v>139.63118</v>
      </c>
      <c r="F7" s="89"/>
      <c r="G7" s="87" t="s">
        <v>1508</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1164</v>
      </c>
      <c r="X7" s="131" t="str">
        <f>IF(D7&amp;E7&amp;F7&amp;G7&amp;H7&amp;I7&amp;J7&amp;K7&amp;L7&amp;M7&amp;N7="","（エラー）未入力",IF(V7=TRUE,"（エラー）一部未入力",IF(OR(R7=TRUE,T7=TRUE),"（エラー）入力重複",IF(OR(S7=TRUE,U7=TRUE),"（エラー）一部未入力","（正常）入力済み"))))</f>
        <v>（正常）入力済み</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1509</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1509</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1510</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0</v>
      </c>
      <c r="C2">
        <v>1</v>
      </c>
      <c r="D2">
        <v>11</v>
      </c>
      <c r="E2" s="160">
        <v>1</v>
      </c>
      <c r="F2">
        <v>122</v>
      </c>
    </row>
    <row r="3" spans="1:6">
      <c r="A3" t="s">
        <v>1170</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D1DEED-68E7-4286-8AD4-F98275D2EE7A}"/>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