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41D6EEDD-35EE-47A2-8865-DF9DCEF27EF4}" xr6:coauthVersionLast="47" xr6:coauthVersionMax="47" xr10:uidLastSave="{00000000-0000-0000-0000-000000000000}"/>
  <bookViews>
    <workbookView xWindow="0"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O8" i="46"/>
  <c r="IP8" i="46"/>
  <c r="IQ8" i="46"/>
  <c r="IR8" i="46"/>
  <c r="IS8" i="46"/>
  <c r="IT8" i="46"/>
  <c r="IU8" i="46"/>
  <c r="IV8" i="46"/>
  <c r="IW8" i="46"/>
  <c r="IX8" i="46"/>
  <c r="IY8" i="46"/>
  <c r="IZ8" i="46"/>
  <c r="JA8" i="46"/>
  <c r="JB8" i="46"/>
  <c r="JC8" i="46"/>
  <c r="JD8" i="46"/>
  <c r="JE8" i="46"/>
  <c r="JF8" i="46"/>
  <c r="JG8" i="46"/>
  <c r="JH8" i="46"/>
  <c r="JI8" i="46"/>
  <c r="JJ8" i="46"/>
  <c r="JK8" i="46"/>
  <c r="AD117" i="43"/>
  <c r="AD116" i="43"/>
  <c r="AD110" i="43"/>
  <c r="AD109" i="43"/>
  <c r="AD90" i="43"/>
  <c r="AD89" i="43"/>
  <c r="AD65" i="43" l="1"/>
  <c r="AD64" i="43"/>
  <c r="AD42" i="43"/>
  <c r="AD41" i="43"/>
  <c r="AD33" i="43"/>
  <c r="AD32" i="43"/>
  <c r="AD18" i="43"/>
  <c r="AD17" i="43"/>
  <c r="AD20" i="43"/>
  <c r="AD19" i="43"/>
  <c r="AD122" i="43" l="1"/>
  <c r="AD88" i="43"/>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V115" i="43"/>
  <c r="Z114" i="43"/>
  <c r="X113" i="43"/>
  <c r="V113" i="43"/>
  <c r="X112" i="43"/>
  <c r="V112" i="43"/>
  <c r="X111" i="43"/>
  <c r="V111" i="43"/>
  <c r="X110" i="43"/>
  <c r="V110" i="43"/>
  <c r="X109" i="43"/>
  <c r="V109" i="43"/>
  <c r="X108" i="43"/>
  <c r="V108" i="43"/>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V88" i="43"/>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X63" i="43"/>
  <c r="V63" i="43"/>
  <c r="Z62" i="43"/>
  <c r="Z61" i="43"/>
  <c r="Z60" i="43"/>
  <c r="Z59" i="43"/>
  <c r="Z57" i="43"/>
  <c r="Z56" i="43"/>
  <c r="Z54" i="43"/>
  <c r="Z53" i="43"/>
  <c r="Z51" i="43"/>
  <c r="Z50" i="43"/>
  <c r="Z48" i="43"/>
  <c r="X47" i="43"/>
  <c r="V47" i="43"/>
  <c r="X46" i="43"/>
  <c r="V46" i="43"/>
  <c r="X45" i="43"/>
  <c r="V45" i="43"/>
  <c r="X44" i="43"/>
  <c r="V44" i="43"/>
  <c r="X43" i="43"/>
  <c r="V43" i="43"/>
  <c r="X42" i="43"/>
  <c r="V42" i="43"/>
  <c r="X41" i="43"/>
  <c r="V41" i="43"/>
  <c r="X40" i="43"/>
  <c r="V40" i="43"/>
  <c r="Z39" i="43"/>
  <c r="X38" i="43"/>
  <c r="V38" i="43"/>
  <c r="X37" i="43"/>
  <c r="V37" i="43"/>
  <c r="X36" i="43"/>
  <c r="V36" i="43"/>
  <c r="X35" i="43"/>
  <c r="V35" i="43"/>
  <c r="X34" i="43"/>
  <c r="V34" i="43"/>
  <c r="X33" i="43"/>
  <c r="V33" i="43"/>
  <c r="X32" i="43"/>
  <c r="V32" i="43"/>
  <c r="X31" i="43"/>
  <c r="V31" i="43"/>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V16" i="43"/>
  <c r="Z15" i="43"/>
  <c r="Z14" i="43"/>
  <c r="Z13" i="43"/>
  <c r="Z12" i="43"/>
  <c r="Z11" i="43"/>
  <c r="Z10" i="43"/>
  <c r="S10" i="43" s="1"/>
  <c r="O8" i="46" s="1"/>
  <c r="Z9" i="43"/>
  <c r="Z8" i="43"/>
  <c r="S8" i="43" s="1"/>
  <c r="K8" i="46" s="1"/>
  <c r="Z7" i="43"/>
  <c r="Z6" i="43"/>
  <c r="S6" i="43" l="1"/>
  <c r="E8" i="46" s="1"/>
  <c r="AD127" i="43"/>
  <c r="S122" i="43"/>
  <c r="Z119" i="43"/>
  <c r="Z117" i="43"/>
  <c r="Z113" i="43"/>
  <c r="Z105" i="43"/>
  <c r="Z99" i="43"/>
  <c r="Z97" i="43"/>
  <c r="Z93" i="43"/>
  <c r="Z91" i="43"/>
  <c r="Z78" i="43"/>
  <c r="Z72" i="43"/>
  <c r="Z71" i="43"/>
  <c r="Z77" i="43"/>
  <c r="AD10" i="43"/>
  <c r="S80" i="43"/>
  <c r="Z116" i="43"/>
  <c r="S123" i="43"/>
  <c r="Z35" i="43"/>
  <c r="Z32" i="43"/>
  <c r="Z24" i="43"/>
  <c r="Z19" i="43"/>
  <c r="Z18" i="43"/>
  <c r="AD8"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Z36" i="43"/>
  <c r="Z110" i="43"/>
  <c r="Z31" i="43"/>
  <c r="Z63" i="43"/>
  <c r="Z68" i="43"/>
  <c r="Z92" i="43"/>
  <c r="Z98" i="43"/>
  <c r="Z37" i="43"/>
  <c r="S49" i="43"/>
  <c r="DW8" i="46" s="1"/>
  <c r="Z38" i="43"/>
  <c r="Z44" i="43"/>
  <c r="Z106" i="43"/>
  <c r="Z118" i="43"/>
  <c r="AD6" i="43" l="1"/>
  <c r="EC8" i="46"/>
  <c r="AD61" i="43"/>
  <c r="AD80" i="43"/>
  <c r="AD123" i="43"/>
  <c r="AD49" i="43"/>
  <c r="AD11" i="43"/>
  <c r="S16" i="43"/>
  <c r="S63" i="43"/>
  <c r="S115" i="43"/>
  <c r="S88" i="43"/>
  <c r="S108" i="43"/>
  <c r="S40" i="43"/>
  <c r="S31" i="43"/>
  <c r="AD108" i="43" l="1"/>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<sst xmlns="http://schemas.openxmlformats.org/spreadsheetml/2006/main" count="3368" uniqueCount="1696">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</sst>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19" fillId="35" borderId="17" xfId="52" applyFont="1" applyFill="1" applyBorder="1" applyAlignment="1">
      <alignment horizontal="center" vertical="top"/>
    </xf>
    <xf numFmtId="0" fontId="19" fillId="35" borderId="16"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6"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35" borderId="19" xfId="52" applyFont="1" applyFill="1" applyBorder="1" applyAlignment="1">
      <alignment horizontal="center" vertical="top"/>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23" fillId="0" borderId="46" xfId="52" applyFont="1" applyBorder="1">
      <alignment vertical="center"/>
    </xf>
    <xf numFmtId="0" fontId="23" fillId="0" borderId="47"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0" borderId="16" xfId="52"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177" fontId="23" fillId="34" borderId="47" xfId="53" applyNumberFormat="1" applyFont="1" applyFill="1" applyBorder="1" applyAlignment="1" applyProtection="1">
      <alignment horizontal="right" vertical="center"/>
      <protection locked="0"/>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180" fontId="23" fillId="34" borderId="50"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95" t="s">
        <v>70</v>
      </c>
      <c r="AD1" s="295"/>
    </row>
    <row r="2" spans="1:31" ht="15" customHeight="1">
      <c r="B2" s="55" t="s">
        <v>141</v>
      </c>
      <c r="AC2" s="92"/>
      <c r="AD2" s="92"/>
    </row>
    <row r="3" spans="1:31" ht="15" customHeight="1">
      <c r="B3" s="59" t="s">
        <v>144</v>
      </c>
      <c r="AC3" s="92"/>
      <c r="AD3" s="93"/>
    </row>
    <row r="4" spans="1:31" ht="15" customHeight="1">
      <c r="V4" s="296" t="s">
        <v>147</v>
      </c>
      <c r="W4" s="296"/>
      <c r="X4" s="296" t="s">
        <v>148</v>
      </c>
      <c r="Y4" s="296"/>
      <c r="Z4" s="296" t="s">
        <v>149</v>
      </c>
      <c r="AA4" s="296"/>
      <c r="AC4" s="92" t="s">
        <v>62</v>
      </c>
      <c r="AD4" s="93" t="s">
        <v>63</v>
      </c>
    </row>
    <row r="5" spans="1:31" ht="37.35" customHeight="1">
      <c r="B5" s="60"/>
      <c r="C5" s="297" t="s">
        <v>152</v>
      </c>
      <c r="D5" s="297"/>
      <c r="E5" s="297"/>
      <c r="F5" s="297"/>
      <c r="G5" s="297"/>
      <c r="H5" s="297"/>
      <c r="I5" s="297"/>
      <c r="J5" s="297"/>
      <c r="K5" s="297" t="s">
        <v>153</v>
      </c>
      <c r="L5" s="297"/>
      <c r="M5" s="297"/>
      <c r="N5" s="297"/>
      <c r="O5" s="297"/>
      <c r="P5" s="297"/>
      <c r="Q5" s="297"/>
      <c r="R5" s="297"/>
      <c r="S5" s="104" t="s">
        <v>154</v>
      </c>
      <c r="T5" s="105" t="s">
        <v>155</v>
      </c>
      <c r="U5" s="58"/>
      <c r="V5" s="58"/>
      <c r="W5" s="58"/>
      <c r="X5" s="58"/>
      <c r="Y5" s="58"/>
      <c r="Z5" s="58"/>
      <c r="AA5" s="58"/>
    </row>
    <row r="6" spans="1:31" ht="20.100000000000001" customHeight="1">
      <c r="B6" s="61" t="s">
        <v>158</v>
      </c>
      <c r="C6" s="112" t="s">
        <v>159</v>
      </c>
      <c r="D6" s="113"/>
      <c r="E6" s="294"/>
      <c r="F6" s="294"/>
      <c r="G6" s="294"/>
      <c r="H6" s="294"/>
      <c r="I6" s="113"/>
      <c r="J6" s="114"/>
      <c r="K6" s="112" t="s">
        <v>159</v>
      </c>
      <c r="L6" s="113"/>
      <c r="M6" s="294"/>
      <c r="N6" s="294"/>
      <c r="O6" s="294"/>
      <c r="P6" s="294"/>
      <c r="Q6" s="113"/>
      <c r="R6" s="114"/>
      <c r="S6" s="227" t="str">
        <f>IF(COUNTIF(Z6:Z7,FALSE)&lt;1,"無","有")</f>
        <v>無</v>
      </c>
      <c r="T6" s="229"/>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8"/>
      <c r="F7" s="298"/>
      <c r="G7" s="298"/>
      <c r="H7" s="298"/>
      <c r="I7" s="116" t="s">
        <v>162</v>
      </c>
      <c r="J7" s="117"/>
      <c r="K7" s="115" t="s">
        <v>161</v>
      </c>
      <c r="L7" s="116"/>
      <c r="M7" s="298"/>
      <c r="N7" s="298"/>
      <c r="O7" s="298"/>
      <c r="P7" s="298"/>
      <c r="Q7" s="116" t="s">
        <v>162</v>
      </c>
      <c r="R7" s="117"/>
      <c r="S7" s="228"/>
      <c r="T7" s="230"/>
      <c r="U7" s="63"/>
      <c r="V7" s="63"/>
      <c r="W7" s="63"/>
      <c r="X7" s="63"/>
      <c r="Y7" s="63"/>
      <c r="Z7" s="63" t="b">
        <f>IF(E7=M7,TRUE,FALSE)</f>
        <v>1</v>
      </c>
      <c r="AA7" s="63"/>
    </row>
    <row r="8" spans="1:31" ht="20.100000000000001" customHeight="1">
      <c r="B8" s="292" t="s">
        <v>164</v>
      </c>
      <c r="C8" s="112" t="s">
        <v>159</v>
      </c>
      <c r="D8" s="113"/>
      <c r="E8" s="294"/>
      <c r="F8" s="294"/>
      <c r="G8" s="294"/>
      <c r="H8" s="294"/>
      <c r="I8" s="113"/>
      <c r="J8" s="114"/>
      <c r="K8" s="112" t="s">
        <v>159</v>
      </c>
      <c r="L8" s="113"/>
      <c r="M8" s="294"/>
      <c r="N8" s="294"/>
      <c r="O8" s="294"/>
      <c r="P8" s="294"/>
      <c r="Q8" s="113"/>
      <c r="R8" s="114"/>
      <c r="S8" s="227" t="str">
        <f>IF(COUNTIF(Z8:Z9,FALSE)&lt;1,"無","有")</f>
        <v>無</v>
      </c>
      <c r="T8" s="229"/>
      <c r="U8" s="63"/>
      <c r="V8" s="63"/>
      <c r="W8" s="63"/>
      <c r="X8" s="63"/>
      <c r="Y8" s="63"/>
      <c r="Z8" s="63" t="b">
        <f>IF(E8=M8,TRUE,FALSE)</f>
        <v>1</v>
      </c>
      <c r="AA8" s="63"/>
      <c r="AC8" s="95" t="s">
        <v>69</v>
      </c>
      <c r="AD8" s="96" t="str">
        <f>IF(S8="有",IF(T8="","（エラー）未記入","（正常）記入済み"),"記入不要")</f>
        <v>記入不要</v>
      </c>
    </row>
    <row r="9" spans="1:31" ht="20.100000000000001" customHeight="1">
      <c r="B9" s="293"/>
      <c r="C9" s="115" t="s">
        <v>166</v>
      </c>
      <c r="D9" s="116"/>
      <c r="E9" s="298"/>
      <c r="F9" s="298"/>
      <c r="G9" s="298"/>
      <c r="H9" s="298"/>
      <c r="I9" s="116" t="s">
        <v>162</v>
      </c>
      <c r="J9" s="117"/>
      <c r="K9" s="115" t="s">
        <v>166</v>
      </c>
      <c r="L9" s="116"/>
      <c r="M9" s="298"/>
      <c r="N9" s="298"/>
      <c r="O9" s="298"/>
      <c r="P9" s="298"/>
      <c r="Q9" s="116" t="s">
        <v>162</v>
      </c>
      <c r="R9" s="117"/>
      <c r="S9" s="246"/>
      <c r="T9" s="231"/>
      <c r="U9" s="63"/>
      <c r="V9" s="63"/>
      <c r="W9" s="63"/>
      <c r="X9" s="63"/>
      <c r="Y9" s="63"/>
      <c r="Z9" s="63" t="b">
        <f>IF(E9=M9,TRUE,FALSE)</f>
        <v>1</v>
      </c>
      <c r="AA9" s="63"/>
    </row>
    <row r="10" spans="1:31" s="65" customFormat="1" ht="20.100000000000001" customHeight="1">
      <c r="B10" s="61" t="s">
        <v>1230</v>
      </c>
      <c r="C10" s="66" t="s">
        <v>1231</v>
      </c>
      <c r="D10" s="67"/>
      <c r="E10" s="287"/>
      <c r="F10" s="287"/>
      <c r="G10" s="287"/>
      <c r="H10" s="287"/>
      <c r="I10" s="68" t="s">
        <v>168</v>
      </c>
      <c r="J10" s="69"/>
      <c r="K10" s="66" t="s">
        <v>1231</v>
      </c>
      <c r="L10" s="68"/>
      <c r="M10" s="287"/>
      <c r="N10" s="287"/>
      <c r="O10" s="287"/>
      <c r="P10" s="287"/>
      <c r="Q10" s="68" t="s">
        <v>168</v>
      </c>
      <c r="R10" s="69"/>
      <c r="S10" s="62" t="str">
        <f>IF(COUNTIF(Z10,FALSE)&lt;1,"無","有")</f>
        <v>無</v>
      </c>
      <c r="T10" s="108"/>
      <c r="U10" s="63"/>
      <c r="V10" s="63"/>
      <c r="W10" s="63"/>
      <c r="X10" s="63"/>
      <c r="Y10" s="63"/>
      <c r="Z10" s="63" t="b">
        <f>IF(E10=M10,TRUE,FALSE)</f>
        <v>1</v>
      </c>
      <c r="AA10" s="63"/>
      <c r="AB10" s="97"/>
      <c r="AC10" s="98" t="s">
        <v>69</v>
      </c>
      <c r="AD10" s="99" t="str">
        <f>IF(S10="有",IF(T10="","（エラー）未記入","（正常）記入済み"),"記入不要")</f>
        <v>記入不要</v>
      </c>
      <c r="AE10" s="97"/>
    </row>
    <row r="11" spans="1:31" ht="20.100000000000001" customHeight="1">
      <c r="B11" s="61" t="s">
        <v>170</v>
      </c>
      <c r="C11" s="288"/>
      <c r="D11" s="289"/>
      <c r="E11" s="289"/>
      <c r="F11" s="289"/>
      <c r="G11" s="289"/>
      <c r="H11" s="290"/>
      <c r="I11" s="291"/>
      <c r="J11" s="291"/>
      <c r="K11" s="291"/>
      <c r="L11" s="291"/>
      <c r="M11" s="291"/>
      <c r="N11" s="291"/>
      <c r="O11" s="288"/>
      <c r="P11" s="289"/>
      <c r="Q11" s="289"/>
      <c r="R11" s="290"/>
      <c r="S11" s="227" t="str">
        <f>IF(COUNTIF(Z11:Z15,FALSE)&lt;1,"無","有")</f>
        <v>無</v>
      </c>
      <c r="T11" s="229"/>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83"/>
      <c r="D12" s="284"/>
      <c r="E12" s="284"/>
      <c r="F12" s="284"/>
      <c r="G12" s="284"/>
      <c r="H12" s="285"/>
      <c r="I12" s="286"/>
      <c r="J12" s="286"/>
      <c r="K12" s="286"/>
      <c r="L12" s="286"/>
      <c r="M12" s="286"/>
      <c r="N12" s="286"/>
      <c r="O12" s="283"/>
      <c r="P12" s="284"/>
      <c r="Q12" s="284"/>
      <c r="R12" s="285"/>
      <c r="S12" s="228"/>
      <c r="T12" s="230"/>
      <c r="U12" s="63"/>
      <c r="V12" s="63"/>
      <c r="W12" s="63"/>
      <c r="X12" s="63"/>
      <c r="Y12" s="63"/>
      <c r="Z12" s="63" t="b">
        <f>IF(C12&amp;H12=K12&amp;P12,TRUE,FALSE)</f>
        <v>1</v>
      </c>
      <c r="AA12" s="63"/>
    </row>
    <row r="13" spans="1:31" ht="20.100000000000001" customHeight="1">
      <c r="B13" s="64"/>
      <c r="C13" s="283"/>
      <c r="D13" s="284"/>
      <c r="E13" s="284"/>
      <c r="F13" s="284"/>
      <c r="G13" s="284"/>
      <c r="H13" s="285"/>
      <c r="I13" s="286"/>
      <c r="J13" s="286"/>
      <c r="K13" s="286"/>
      <c r="L13" s="286"/>
      <c r="M13" s="286"/>
      <c r="N13" s="286"/>
      <c r="O13" s="283"/>
      <c r="P13" s="284"/>
      <c r="Q13" s="284"/>
      <c r="R13" s="285"/>
      <c r="S13" s="228"/>
      <c r="T13" s="230"/>
      <c r="U13" s="63"/>
      <c r="V13" s="63"/>
      <c r="W13" s="63"/>
      <c r="X13" s="63"/>
      <c r="Y13" s="63"/>
      <c r="Z13" s="63" t="b">
        <f>IF(C13&amp;H13=K13&amp;P13,TRUE,FALSE)</f>
        <v>1</v>
      </c>
      <c r="AA13" s="63"/>
    </row>
    <row r="14" spans="1:31" ht="20.100000000000001" customHeight="1">
      <c r="B14" s="64"/>
      <c r="C14" s="283"/>
      <c r="D14" s="284"/>
      <c r="E14" s="284"/>
      <c r="F14" s="284"/>
      <c r="G14" s="284"/>
      <c r="H14" s="285"/>
      <c r="I14" s="286"/>
      <c r="J14" s="286"/>
      <c r="K14" s="286"/>
      <c r="L14" s="286"/>
      <c r="M14" s="286"/>
      <c r="N14" s="286"/>
      <c r="O14" s="283"/>
      <c r="P14" s="284"/>
      <c r="Q14" s="284"/>
      <c r="R14" s="285"/>
      <c r="S14" s="228"/>
      <c r="T14" s="230"/>
      <c r="U14" s="63"/>
      <c r="V14" s="63"/>
      <c r="W14" s="63"/>
      <c r="X14" s="63"/>
      <c r="Y14" s="63"/>
      <c r="Z14" s="63" t="b">
        <f>IF(C14&amp;H14=K14&amp;P14,TRUE,FALSE)</f>
        <v>1</v>
      </c>
      <c r="AA14" s="63"/>
    </row>
    <row r="15" spans="1:31" ht="20.100000000000001" customHeight="1">
      <c r="B15" s="70"/>
      <c r="C15" s="283"/>
      <c r="D15" s="284"/>
      <c r="E15" s="284"/>
      <c r="F15" s="284"/>
      <c r="G15" s="284"/>
      <c r="H15" s="285"/>
      <c r="I15" s="286"/>
      <c r="J15" s="286"/>
      <c r="K15" s="286"/>
      <c r="L15" s="286"/>
      <c r="M15" s="286"/>
      <c r="N15" s="286"/>
      <c r="O15" s="283"/>
      <c r="P15" s="284"/>
      <c r="Q15" s="284"/>
      <c r="R15" s="285"/>
      <c r="S15" s="246"/>
      <c r="T15" s="231"/>
      <c r="U15" s="63"/>
      <c r="V15" s="63"/>
      <c r="W15" s="63"/>
      <c r="X15" s="63"/>
      <c r="Y15" s="63"/>
      <c r="Z15" s="63" t="b">
        <f>IF(C15&amp;H15=K15&amp;P15,TRUE,FALSE)</f>
        <v>1</v>
      </c>
      <c r="AA15" s="63"/>
    </row>
    <row r="16" spans="1:31" ht="20.100000000000001" customHeight="1">
      <c r="B16" s="225" t="s">
        <v>1514</v>
      </c>
      <c r="C16" s="278"/>
      <c r="D16" s="279"/>
      <c r="E16" s="272" t="s">
        <v>186</v>
      </c>
      <c r="F16" s="272"/>
      <c r="G16" s="272"/>
      <c r="H16" s="272"/>
      <c r="I16" s="272"/>
      <c r="J16" s="273"/>
      <c r="K16" s="278"/>
      <c r="L16" s="279"/>
      <c r="M16" s="272" t="s">
        <v>186</v>
      </c>
      <c r="N16" s="272"/>
      <c r="O16" s="272"/>
      <c r="P16" s="272"/>
      <c r="Q16" s="272"/>
      <c r="R16" s="273"/>
      <c r="S16" s="280" t="str">
        <f>IF(COUNTIF(Z16:Z30,FALSE)&lt;1,"無","有")</f>
        <v>無</v>
      </c>
      <c r="T16" s="229"/>
      <c r="U16" s="63"/>
      <c r="V16" s="63" t="b">
        <f>IF(C16="●",TRUE,FALSE)</f>
        <v>0</v>
      </c>
      <c r="W16" s="63"/>
      <c r="X16" s="63" t="b">
        <f>IF(K16="●",TRUE,FALSE)</f>
        <v>0</v>
      </c>
      <c r="Y16" s="63"/>
      <c r="Z16" s="63" t="b">
        <f>IF(V16=X16,TRUE,FALSE)</f>
        <v>1</v>
      </c>
      <c r="AA16" s="63"/>
      <c r="AC16" s="95" t="s">
        <v>69</v>
      </c>
      <c r="AD16" s="96" t="str">
        <f>IF(S16="有",IF(T16="","（エラー）未記入","（正常）記入済み"),"記入不要")</f>
        <v>記入不要</v>
      </c>
    </row>
    <row r="17" spans="2:30" ht="20.100000000000001" customHeight="1">
      <c r="B17" s="226"/>
      <c r="C17" s="275"/>
      <c r="D17" s="276"/>
      <c r="E17" s="270" t="s">
        <v>1515</v>
      </c>
      <c r="F17" s="270"/>
      <c r="G17" s="270"/>
      <c r="H17" s="270"/>
      <c r="I17" s="270"/>
      <c r="J17" s="271"/>
      <c r="K17" s="275"/>
      <c r="L17" s="276"/>
      <c r="M17" s="270" t="s">
        <v>1516</v>
      </c>
      <c r="N17" s="270"/>
      <c r="O17" s="270"/>
      <c r="P17" s="270"/>
      <c r="Q17" s="270"/>
      <c r="R17" s="271"/>
      <c r="S17" s="281"/>
      <c r="T17" s="23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（エラー）計画内容未選択</v>
      </c>
    </row>
    <row r="18" spans="2:30" ht="40.35" customHeight="1">
      <c r="B18" s="226"/>
      <c r="C18" s="275"/>
      <c r="D18" s="276"/>
      <c r="E18" s="270" t="s">
        <v>1517</v>
      </c>
      <c r="F18" s="270"/>
      <c r="G18" s="270"/>
      <c r="H18" s="270"/>
      <c r="I18" s="270"/>
      <c r="J18" s="271"/>
      <c r="K18" s="275"/>
      <c r="L18" s="276"/>
      <c r="M18" s="270" t="s">
        <v>1518</v>
      </c>
      <c r="N18" s="270"/>
      <c r="O18" s="270"/>
      <c r="P18" s="270"/>
      <c r="Q18" s="270"/>
      <c r="R18" s="271"/>
      <c r="S18" s="281"/>
      <c r="T18" s="23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（エラー）実施内容未選択</v>
      </c>
    </row>
    <row r="19" spans="2:30" ht="29.1" customHeight="1">
      <c r="B19" s="226"/>
      <c r="C19" s="275"/>
      <c r="D19" s="276"/>
      <c r="E19" s="270" t="s">
        <v>190</v>
      </c>
      <c r="F19" s="270"/>
      <c r="G19" s="270"/>
      <c r="H19" s="270"/>
      <c r="I19" s="270"/>
      <c r="J19" s="271"/>
      <c r="K19" s="275"/>
      <c r="L19" s="276"/>
      <c r="M19" s="270" t="s">
        <v>191</v>
      </c>
      <c r="N19" s="270"/>
      <c r="O19" s="270"/>
      <c r="P19" s="270"/>
      <c r="Q19" s="270"/>
      <c r="R19" s="271"/>
      <c r="S19" s="281"/>
      <c r="T19" s="23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6"/>
      <c r="C20" s="118" t="s">
        <v>193</v>
      </c>
      <c r="D20" s="187"/>
      <c r="E20" s="270" t="s">
        <v>610</v>
      </c>
      <c r="F20" s="270"/>
      <c r="G20" s="270"/>
      <c r="H20" s="270"/>
      <c r="I20" s="270"/>
      <c r="J20" s="271"/>
      <c r="K20" s="118" t="s">
        <v>193</v>
      </c>
      <c r="L20" s="187"/>
      <c r="M20" s="270" t="s">
        <v>611</v>
      </c>
      <c r="N20" s="270"/>
      <c r="O20" s="270"/>
      <c r="P20" s="270"/>
      <c r="Q20" s="270"/>
      <c r="R20" s="271"/>
      <c r="S20" s="281"/>
      <c r="T20" s="23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6"/>
      <c r="C21" s="118" t="s">
        <v>195</v>
      </c>
      <c r="D21" s="187"/>
      <c r="E21" s="270" t="s">
        <v>612</v>
      </c>
      <c r="F21" s="270"/>
      <c r="G21" s="270"/>
      <c r="H21" s="270"/>
      <c r="I21" s="270"/>
      <c r="J21" s="271"/>
      <c r="K21" s="118" t="s">
        <v>195</v>
      </c>
      <c r="L21" s="187"/>
      <c r="M21" s="270" t="s">
        <v>613</v>
      </c>
      <c r="N21" s="270"/>
      <c r="O21" s="270"/>
      <c r="P21" s="270"/>
      <c r="Q21" s="270"/>
      <c r="R21" s="271"/>
      <c r="S21" s="281"/>
      <c r="T21" s="230"/>
      <c r="U21" s="63"/>
      <c r="V21" s="63" t="b">
        <f t="shared" ref="V21:V26" si="2">IF(D21="●",TRUE,FALSE)</f>
        <v>0</v>
      </c>
      <c r="W21" s="63"/>
      <c r="X21" s="63" t="b">
        <f t="shared" ref="X21:X26" si="3">IF(L21="●",TRUE,FALSE)</f>
        <v>0</v>
      </c>
      <c r="Y21" s="63"/>
      <c r="Z21" s="63" t="b">
        <f t="shared" ref="Z21:Z37" si="4">IF(V21=X21,TRUE,FALSE)</f>
        <v>1</v>
      </c>
      <c r="AA21" s="63"/>
    </row>
    <row r="22" spans="2:30" ht="30" customHeight="1">
      <c r="B22" s="226"/>
      <c r="C22" s="118" t="s">
        <v>197</v>
      </c>
      <c r="D22" s="187"/>
      <c r="E22" s="270" t="s">
        <v>198</v>
      </c>
      <c r="F22" s="270"/>
      <c r="G22" s="270"/>
      <c r="H22" s="270"/>
      <c r="I22" s="270"/>
      <c r="J22" s="271"/>
      <c r="K22" s="118" t="s">
        <v>197</v>
      </c>
      <c r="L22" s="187"/>
      <c r="M22" s="270" t="s">
        <v>199</v>
      </c>
      <c r="N22" s="270"/>
      <c r="O22" s="270"/>
      <c r="P22" s="270"/>
      <c r="Q22" s="270"/>
      <c r="R22" s="271"/>
      <c r="S22" s="281"/>
      <c r="T22" s="230"/>
      <c r="U22" s="63"/>
      <c r="V22" s="63" t="b">
        <f t="shared" si="2"/>
        <v>0</v>
      </c>
      <c r="W22" s="63"/>
      <c r="X22" s="63" t="b">
        <f t="shared" si="3"/>
        <v>0</v>
      </c>
      <c r="Y22" s="63"/>
      <c r="Z22" s="63" t="b">
        <f t="shared" si="4"/>
        <v>1</v>
      </c>
      <c r="AA22" s="63"/>
    </row>
    <row r="23" spans="2:30" ht="30" customHeight="1">
      <c r="B23" s="226"/>
      <c r="C23" s="118" t="s">
        <v>201</v>
      </c>
      <c r="D23" s="187"/>
      <c r="E23" s="270" t="s">
        <v>202</v>
      </c>
      <c r="F23" s="270"/>
      <c r="G23" s="270"/>
      <c r="H23" s="270"/>
      <c r="I23" s="270"/>
      <c r="J23" s="271"/>
      <c r="K23" s="118" t="s">
        <v>201</v>
      </c>
      <c r="L23" s="187"/>
      <c r="M23" s="270" t="s">
        <v>203</v>
      </c>
      <c r="N23" s="270"/>
      <c r="O23" s="270"/>
      <c r="P23" s="270"/>
      <c r="Q23" s="270"/>
      <c r="R23" s="271"/>
      <c r="S23" s="281"/>
      <c r="T23" s="230"/>
      <c r="U23" s="63"/>
      <c r="V23" s="63" t="b">
        <f t="shared" si="2"/>
        <v>0</v>
      </c>
      <c r="W23" s="63"/>
      <c r="X23" s="63" t="b">
        <f t="shared" si="3"/>
        <v>0</v>
      </c>
      <c r="Y23" s="63"/>
      <c r="Z23" s="63" t="b">
        <f t="shared" si="4"/>
        <v>1</v>
      </c>
      <c r="AA23" s="63"/>
    </row>
    <row r="24" spans="2:30" ht="30" customHeight="1">
      <c r="B24" s="226"/>
      <c r="C24" s="118" t="s">
        <v>205</v>
      </c>
      <c r="D24" s="187"/>
      <c r="E24" s="270" t="s">
        <v>206</v>
      </c>
      <c r="F24" s="270"/>
      <c r="G24" s="270"/>
      <c r="H24" s="270"/>
      <c r="I24" s="270"/>
      <c r="J24" s="271"/>
      <c r="K24" s="118" t="s">
        <v>205</v>
      </c>
      <c r="L24" s="187"/>
      <c r="M24" s="270" t="s">
        <v>207</v>
      </c>
      <c r="N24" s="270"/>
      <c r="O24" s="270"/>
      <c r="P24" s="270"/>
      <c r="Q24" s="270"/>
      <c r="R24" s="271"/>
      <c r="S24" s="281"/>
      <c r="T24" s="230"/>
      <c r="U24" s="63"/>
      <c r="V24" s="63" t="b">
        <f t="shared" si="2"/>
        <v>0</v>
      </c>
      <c r="W24" s="63"/>
      <c r="X24" s="63" t="b">
        <f t="shared" si="3"/>
        <v>0</v>
      </c>
      <c r="Y24" s="63"/>
      <c r="Z24" s="63" t="b">
        <f t="shared" si="4"/>
        <v>1</v>
      </c>
      <c r="AA24" s="63"/>
    </row>
    <row r="25" spans="2:30" ht="50.1" customHeight="1">
      <c r="B25" s="226"/>
      <c r="C25" s="118" t="s">
        <v>209</v>
      </c>
      <c r="D25" s="187"/>
      <c r="E25" s="270" t="s">
        <v>614</v>
      </c>
      <c r="F25" s="270"/>
      <c r="G25" s="270"/>
      <c r="H25" s="270"/>
      <c r="I25" s="270"/>
      <c r="J25" s="271"/>
      <c r="K25" s="118" t="s">
        <v>209</v>
      </c>
      <c r="L25" s="187"/>
      <c r="M25" s="270" t="s">
        <v>615</v>
      </c>
      <c r="N25" s="270"/>
      <c r="O25" s="270"/>
      <c r="P25" s="270"/>
      <c r="Q25" s="270"/>
      <c r="R25" s="271"/>
      <c r="S25" s="281"/>
      <c r="T25" s="230"/>
      <c r="U25" s="63"/>
      <c r="V25" s="63" t="b">
        <f t="shared" si="2"/>
        <v>0</v>
      </c>
      <c r="W25" s="63"/>
      <c r="X25" s="63" t="b">
        <f t="shared" si="3"/>
        <v>0</v>
      </c>
      <c r="Y25" s="63"/>
      <c r="Z25" s="63" t="b">
        <f t="shared" si="4"/>
        <v>1</v>
      </c>
      <c r="AA25" s="63"/>
    </row>
    <row r="26" spans="2:30" ht="20.100000000000001" customHeight="1">
      <c r="B26" s="226"/>
      <c r="C26" s="118" t="s">
        <v>211</v>
      </c>
      <c r="D26" s="187"/>
      <c r="E26" s="270" t="s">
        <v>212</v>
      </c>
      <c r="F26" s="270"/>
      <c r="G26" s="270"/>
      <c r="H26" s="270"/>
      <c r="I26" s="270"/>
      <c r="J26" s="271"/>
      <c r="K26" s="118" t="s">
        <v>211</v>
      </c>
      <c r="L26" s="187"/>
      <c r="M26" s="270" t="s">
        <v>212</v>
      </c>
      <c r="N26" s="270"/>
      <c r="O26" s="270"/>
      <c r="P26" s="270"/>
      <c r="Q26" s="270"/>
      <c r="R26" s="271"/>
      <c r="S26" s="281"/>
      <c r="T26" s="230"/>
      <c r="U26" s="63"/>
      <c r="V26" s="63" t="b">
        <f t="shared" si="2"/>
        <v>0</v>
      </c>
      <c r="W26" s="63"/>
      <c r="X26" s="63" t="b">
        <f t="shared" si="3"/>
        <v>0</v>
      </c>
      <c r="Y26" s="63"/>
      <c r="Z26" s="63" t="b">
        <f t="shared" si="4"/>
        <v>1</v>
      </c>
      <c r="AA26" s="63"/>
    </row>
    <row r="27" spans="2:30" ht="20.100000000000001" customHeight="1">
      <c r="B27" s="226"/>
      <c r="C27" s="275"/>
      <c r="D27" s="276"/>
      <c r="E27" s="270" t="s">
        <v>1519</v>
      </c>
      <c r="F27" s="270"/>
      <c r="G27" s="270"/>
      <c r="H27" s="270"/>
      <c r="I27" s="270"/>
      <c r="J27" s="271"/>
      <c r="K27" s="275"/>
      <c r="L27" s="276"/>
      <c r="M27" s="270" t="s">
        <v>1520</v>
      </c>
      <c r="N27" s="270"/>
      <c r="O27" s="270"/>
      <c r="P27" s="270"/>
      <c r="Q27" s="270"/>
      <c r="R27" s="271"/>
      <c r="S27" s="281"/>
      <c r="T27" s="230"/>
      <c r="U27" s="63"/>
      <c r="V27" s="63" t="b">
        <f t="shared" si="0"/>
        <v>0</v>
      </c>
      <c r="W27" s="63"/>
      <c r="X27" s="63" t="b">
        <f t="shared" si="1"/>
        <v>0</v>
      </c>
      <c r="Y27" s="63"/>
      <c r="Z27" s="63" t="b">
        <f>IF(V27=X27,TRUE,FALSE)</f>
        <v>1</v>
      </c>
      <c r="AA27" s="63"/>
    </row>
    <row r="28" spans="2:30" ht="24.9" customHeight="1">
      <c r="B28" s="226"/>
      <c r="C28" s="275"/>
      <c r="D28" s="276"/>
      <c r="E28" s="270" t="s">
        <v>1521</v>
      </c>
      <c r="F28" s="270"/>
      <c r="G28" s="270"/>
      <c r="H28" s="270"/>
      <c r="I28" s="270"/>
      <c r="J28" s="271"/>
      <c r="K28" s="275"/>
      <c r="L28" s="276"/>
      <c r="M28" s="270" t="s">
        <v>1521</v>
      </c>
      <c r="N28" s="270"/>
      <c r="O28" s="270"/>
      <c r="P28" s="270"/>
      <c r="Q28" s="270"/>
      <c r="R28" s="271"/>
      <c r="S28" s="281"/>
      <c r="T28" s="230"/>
      <c r="U28" s="63"/>
      <c r="V28" s="63" t="b">
        <f t="shared" si="0"/>
        <v>0</v>
      </c>
      <c r="W28" s="63"/>
      <c r="X28" s="63" t="b">
        <f t="shared" si="1"/>
        <v>0</v>
      </c>
      <c r="Y28" s="63"/>
      <c r="Z28" s="63" t="b">
        <f t="shared" si="4"/>
        <v>1</v>
      </c>
      <c r="AA28" s="63"/>
    </row>
    <row r="29" spans="2:30" ht="20.100000000000001" customHeight="1">
      <c r="B29" s="226"/>
      <c r="C29" s="275"/>
      <c r="D29" s="276"/>
      <c r="E29" s="270" t="s">
        <v>216</v>
      </c>
      <c r="F29" s="270"/>
      <c r="G29" s="270"/>
      <c r="H29" s="270"/>
      <c r="I29" s="270"/>
      <c r="J29" s="271"/>
      <c r="K29" s="275"/>
      <c r="L29" s="276"/>
      <c r="M29" s="270" t="s">
        <v>216</v>
      </c>
      <c r="N29" s="270"/>
      <c r="O29" s="270"/>
      <c r="P29" s="270"/>
      <c r="Q29" s="270"/>
      <c r="R29" s="271"/>
      <c r="S29" s="281"/>
      <c r="T29" s="230"/>
      <c r="U29" s="63"/>
      <c r="V29" s="63" t="b">
        <f t="shared" si="0"/>
        <v>0</v>
      </c>
      <c r="W29" s="63"/>
      <c r="X29" s="63" t="b">
        <f t="shared" si="1"/>
        <v>0</v>
      </c>
      <c r="Y29" s="63"/>
      <c r="Z29" s="63" t="b">
        <f>IF(V29=X29,TRUE,FALSE)</f>
        <v>1</v>
      </c>
      <c r="AA29" s="63"/>
    </row>
    <row r="30" spans="2:30" ht="20.100000000000001" customHeight="1">
      <c r="B30" s="277"/>
      <c r="C30" s="221" t="s">
        <v>218</v>
      </c>
      <c r="D30" s="222"/>
      <c r="E30" s="223"/>
      <c r="F30" s="223"/>
      <c r="G30" s="223"/>
      <c r="H30" s="223"/>
      <c r="I30" s="223"/>
      <c r="J30" s="224"/>
      <c r="K30" s="221" t="s">
        <v>218</v>
      </c>
      <c r="L30" s="222"/>
      <c r="M30" s="223"/>
      <c r="N30" s="223"/>
      <c r="O30" s="223"/>
      <c r="P30" s="223"/>
      <c r="Q30" s="223"/>
      <c r="R30" s="224"/>
      <c r="S30" s="282"/>
      <c r="T30" s="231"/>
      <c r="U30" s="63"/>
      <c r="V30" s="63"/>
      <c r="W30" s="63"/>
      <c r="X30" s="63"/>
      <c r="Y30" s="63"/>
      <c r="Z30" s="63" t="b">
        <f>IF(E30=M30,TRUE,FALSE)</f>
        <v>1</v>
      </c>
      <c r="AA30" s="63"/>
    </row>
    <row r="31" spans="2:30" ht="20.100000000000001" customHeight="1">
      <c r="B31" s="61" t="s">
        <v>220</v>
      </c>
      <c r="C31" s="119"/>
      <c r="D31" s="272" t="s">
        <v>221</v>
      </c>
      <c r="E31" s="272"/>
      <c r="F31" s="272"/>
      <c r="G31" s="272"/>
      <c r="H31" s="272"/>
      <c r="I31" s="272"/>
      <c r="J31" s="273"/>
      <c r="K31" s="119"/>
      <c r="L31" s="272" t="s">
        <v>221</v>
      </c>
      <c r="M31" s="272"/>
      <c r="N31" s="272"/>
      <c r="O31" s="272"/>
      <c r="P31" s="272"/>
      <c r="Q31" s="272"/>
      <c r="R31" s="273"/>
      <c r="S31" s="227" t="str">
        <f>IF(COUNTIF(Z31:Z39,FALSE)&lt;1,"無","有")</f>
        <v>無</v>
      </c>
      <c r="T31" s="229"/>
      <c r="U31" s="63"/>
      <c r="V31" s="63" t="b">
        <f>IF(C31="●",TRUE,FALSE)</f>
        <v>0</v>
      </c>
      <c r="W31" s="63"/>
      <c r="X31" s="63" t="b">
        <f>IF(K31="●",TRUE,FALSE)</f>
        <v>0</v>
      </c>
      <c r="Y31" s="63"/>
      <c r="Z31" s="63" t="b">
        <f>IF(V31=X31,TRUE,FALSE)</f>
        <v>1</v>
      </c>
      <c r="AA31" s="63"/>
      <c r="AC31" s="95" t="s">
        <v>69</v>
      </c>
      <c r="AD31" s="96" t="str">
        <f>IF(S31="有",IF(T31="","（エラー）未記入","（正常）記入済み"),"記入不要")</f>
        <v>記入不要</v>
      </c>
    </row>
    <row r="32" spans="2:30" ht="41.4" customHeight="1">
      <c r="B32" s="274" t="s">
        <v>223</v>
      </c>
      <c r="C32" s="120"/>
      <c r="D32" s="270" t="s">
        <v>224</v>
      </c>
      <c r="E32" s="270"/>
      <c r="F32" s="270"/>
      <c r="G32" s="270"/>
      <c r="H32" s="270"/>
      <c r="I32" s="270"/>
      <c r="J32" s="271"/>
      <c r="K32" s="120"/>
      <c r="L32" s="270" t="s">
        <v>225</v>
      </c>
      <c r="M32" s="270"/>
      <c r="N32" s="270"/>
      <c r="O32" s="270"/>
      <c r="P32" s="270"/>
      <c r="Q32" s="270"/>
      <c r="R32" s="271"/>
      <c r="S32" s="228"/>
      <c r="T32" s="23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（エラー）計画内容未選択</v>
      </c>
    </row>
    <row r="33" spans="2:30" ht="30" customHeight="1">
      <c r="B33" s="274"/>
      <c r="C33" s="120"/>
      <c r="D33" s="270" t="s">
        <v>226</v>
      </c>
      <c r="E33" s="270"/>
      <c r="F33" s="270"/>
      <c r="G33" s="270"/>
      <c r="H33" s="270"/>
      <c r="I33" s="270"/>
      <c r="J33" s="271"/>
      <c r="K33" s="120"/>
      <c r="L33" s="270" t="s">
        <v>227</v>
      </c>
      <c r="M33" s="270"/>
      <c r="N33" s="270"/>
      <c r="O33" s="270"/>
      <c r="P33" s="270"/>
      <c r="Q33" s="270"/>
      <c r="R33" s="271"/>
      <c r="S33" s="228"/>
      <c r="T33" s="230"/>
      <c r="U33" s="63"/>
      <c r="V33" s="63" t="b">
        <f t="shared" si="5"/>
        <v>0</v>
      </c>
      <c r="W33" s="63"/>
      <c r="X33" s="63" t="b">
        <f t="shared" si="6"/>
        <v>0</v>
      </c>
      <c r="Y33" s="63"/>
      <c r="Z33" s="63" t="b">
        <f t="shared" si="4"/>
        <v>1</v>
      </c>
      <c r="AA33" s="63"/>
      <c r="AC33" s="185" t="s">
        <v>69</v>
      </c>
      <c r="AD33" s="186" t="str">
        <f>IF(COUNTIF(X31:X38,"TRUE")&gt;0,"（正常）選択済み","（エラー）実施内容未選択")</f>
        <v>（エラー）実施内容未選択</v>
      </c>
    </row>
    <row r="34" spans="2:30" ht="20.100000000000001" customHeight="1">
      <c r="B34" s="64"/>
      <c r="C34" s="120"/>
      <c r="D34" s="270" t="s">
        <v>228</v>
      </c>
      <c r="E34" s="270"/>
      <c r="F34" s="270"/>
      <c r="G34" s="270"/>
      <c r="H34" s="270"/>
      <c r="I34" s="270"/>
      <c r="J34" s="271"/>
      <c r="K34" s="120"/>
      <c r="L34" s="270" t="s">
        <v>229</v>
      </c>
      <c r="M34" s="270"/>
      <c r="N34" s="270"/>
      <c r="O34" s="270"/>
      <c r="P34" s="270"/>
      <c r="Q34" s="270"/>
      <c r="R34" s="271"/>
      <c r="S34" s="228"/>
      <c r="T34" s="230"/>
      <c r="U34" s="63"/>
      <c r="V34" s="63" t="b">
        <f t="shared" si="5"/>
        <v>0</v>
      </c>
      <c r="W34" s="63"/>
      <c r="X34" s="63" t="b">
        <f t="shared" si="6"/>
        <v>0</v>
      </c>
      <c r="Y34" s="63"/>
      <c r="Z34" s="63" t="b">
        <f t="shared" si="4"/>
        <v>1</v>
      </c>
      <c r="AA34" s="63"/>
    </row>
    <row r="35" spans="2:30" ht="30" customHeight="1">
      <c r="B35" s="64"/>
      <c r="C35" s="120"/>
      <c r="D35" s="270" t="s">
        <v>616</v>
      </c>
      <c r="E35" s="270"/>
      <c r="F35" s="270"/>
      <c r="G35" s="270"/>
      <c r="H35" s="270"/>
      <c r="I35" s="270"/>
      <c r="J35" s="271"/>
      <c r="K35" s="120"/>
      <c r="L35" s="270" t="s">
        <v>617</v>
      </c>
      <c r="M35" s="270"/>
      <c r="N35" s="270"/>
      <c r="O35" s="270"/>
      <c r="P35" s="270"/>
      <c r="Q35" s="270"/>
      <c r="R35" s="271"/>
      <c r="S35" s="228"/>
      <c r="T35" s="230"/>
      <c r="U35" s="63"/>
      <c r="V35" s="63" t="b">
        <f t="shared" si="5"/>
        <v>0</v>
      </c>
      <c r="W35" s="63"/>
      <c r="X35" s="63" t="b">
        <f t="shared" si="6"/>
        <v>0</v>
      </c>
      <c r="Y35" s="63"/>
      <c r="Z35" s="63" t="b">
        <f t="shared" si="4"/>
        <v>1</v>
      </c>
      <c r="AA35" s="63"/>
    </row>
    <row r="36" spans="2:30" ht="30" customHeight="1">
      <c r="B36" s="64"/>
      <c r="C36" s="120"/>
      <c r="D36" s="270" t="s">
        <v>619</v>
      </c>
      <c r="E36" s="270"/>
      <c r="F36" s="270"/>
      <c r="G36" s="270"/>
      <c r="H36" s="270"/>
      <c r="I36" s="270"/>
      <c r="J36" s="271"/>
      <c r="K36" s="120"/>
      <c r="L36" s="270" t="s">
        <v>618</v>
      </c>
      <c r="M36" s="270"/>
      <c r="N36" s="270"/>
      <c r="O36" s="270"/>
      <c r="P36" s="270"/>
      <c r="Q36" s="270"/>
      <c r="R36" s="271"/>
      <c r="S36" s="228"/>
      <c r="T36" s="230"/>
      <c r="U36" s="63"/>
      <c r="V36" s="63" t="b">
        <f t="shared" si="5"/>
        <v>0</v>
      </c>
      <c r="W36" s="63"/>
      <c r="X36" s="63" t="b">
        <f t="shared" si="6"/>
        <v>0</v>
      </c>
      <c r="Y36" s="63"/>
      <c r="Z36" s="63" t="b">
        <f t="shared" si="4"/>
        <v>1</v>
      </c>
      <c r="AA36" s="63"/>
    </row>
    <row r="37" spans="2:30" ht="30" customHeight="1">
      <c r="B37" s="64"/>
      <c r="C37" s="120"/>
      <c r="D37" s="270" t="s">
        <v>620</v>
      </c>
      <c r="E37" s="270"/>
      <c r="F37" s="270"/>
      <c r="G37" s="270"/>
      <c r="H37" s="270"/>
      <c r="I37" s="270"/>
      <c r="J37" s="271"/>
      <c r="K37" s="120"/>
      <c r="L37" s="270" t="s">
        <v>620</v>
      </c>
      <c r="M37" s="270"/>
      <c r="N37" s="270"/>
      <c r="O37" s="270"/>
      <c r="P37" s="270"/>
      <c r="Q37" s="270"/>
      <c r="R37" s="271"/>
      <c r="S37" s="228"/>
      <c r="T37" s="230"/>
      <c r="U37" s="63"/>
      <c r="V37" s="63" t="b">
        <f t="shared" si="5"/>
        <v>0</v>
      </c>
      <c r="W37" s="63"/>
      <c r="X37" s="63" t="b">
        <f t="shared" si="6"/>
        <v>0</v>
      </c>
      <c r="Y37" s="63"/>
      <c r="Z37" s="63" t="b">
        <f t="shared" si="4"/>
        <v>1</v>
      </c>
      <c r="AA37" s="63"/>
    </row>
    <row r="38" spans="2:30" ht="20.100000000000001" customHeight="1">
      <c r="B38" s="64"/>
      <c r="C38" s="120"/>
      <c r="D38" s="270" t="s">
        <v>234</v>
      </c>
      <c r="E38" s="270"/>
      <c r="F38" s="270"/>
      <c r="G38" s="270"/>
      <c r="H38" s="270"/>
      <c r="I38" s="270"/>
      <c r="J38" s="271"/>
      <c r="K38" s="120"/>
      <c r="L38" s="270" t="s">
        <v>234</v>
      </c>
      <c r="M38" s="270"/>
      <c r="N38" s="270"/>
      <c r="O38" s="270"/>
      <c r="P38" s="270"/>
      <c r="Q38" s="270"/>
      <c r="R38" s="271"/>
      <c r="S38" s="228"/>
      <c r="T38" s="230"/>
      <c r="U38" s="63"/>
      <c r="V38" s="63" t="b">
        <f t="shared" si="5"/>
        <v>0</v>
      </c>
      <c r="W38" s="63"/>
      <c r="X38" s="63" t="b">
        <f t="shared" si="6"/>
        <v>0</v>
      </c>
      <c r="Y38" s="63"/>
      <c r="Z38" s="63" t="b">
        <f>IF(V38=X38,TRUE,FALSE)</f>
        <v>1</v>
      </c>
      <c r="AA38" s="63"/>
    </row>
    <row r="39" spans="2:30" ht="20.100000000000001" customHeight="1">
      <c r="B39" s="70"/>
      <c r="C39" s="221" t="s">
        <v>218</v>
      </c>
      <c r="D39" s="222"/>
      <c r="E39" s="223"/>
      <c r="F39" s="223"/>
      <c r="G39" s="223"/>
      <c r="H39" s="223"/>
      <c r="I39" s="223"/>
      <c r="J39" s="224"/>
      <c r="K39" s="221" t="s">
        <v>218</v>
      </c>
      <c r="L39" s="222"/>
      <c r="M39" s="223"/>
      <c r="N39" s="223"/>
      <c r="O39" s="223"/>
      <c r="P39" s="223"/>
      <c r="Q39" s="223"/>
      <c r="R39" s="224"/>
      <c r="S39" s="246"/>
      <c r="T39" s="231"/>
      <c r="U39" s="63"/>
      <c r="V39" s="63"/>
      <c r="W39" s="63"/>
      <c r="X39" s="63"/>
      <c r="Y39" s="63"/>
      <c r="Z39" s="63" t="b">
        <f>IF(E39=M39,TRUE,FALSE)</f>
        <v>1</v>
      </c>
      <c r="AA39" s="63"/>
    </row>
    <row r="40" spans="2:30" ht="20.100000000000001" customHeight="1">
      <c r="B40" s="61" t="s">
        <v>237</v>
      </c>
      <c r="C40" s="119"/>
      <c r="D40" s="260" t="s">
        <v>238</v>
      </c>
      <c r="E40" s="260"/>
      <c r="F40" s="260"/>
      <c r="G40" s="260"/>
      <c r="H40" s="260"/>
      <c r="I40" s="260"/>
      <c r="J40" s="266"/>
      <c r="K40" s="119"/>
      <c r="L40" s="260" t="s">
        <v>238</v>
      </c>
      <c r="M40" s="260"/>
      <c r="N40" s="260"/>
      <c r="O40" s="260"/>
      <c r="P40" s="260"/>
      <c r="Q40" s="260"/>
      <c r="R40" s="266"/>
      <c r="S40" s="228" t="str">
        <f>IF(COUNTIF(Z40:Z48,FALSE)&lt;1,"無","有")</f>
        <v>無</v>
      </c>
      <c r="T40" s="230"/>
      <c r="U40" s="63"/>
      <c r="V40" s="63" t="b">
        <f t="shared" ref="V40:V47" si="7">IF(C40="●",TRUE,FALSE)</f>
        <v>0</v>
      </c>
      <c r="W40" s="63"/>
      <c r="X40" s="63" t="b">
        <f t="shared" ref="X40:X47" si="8">IF(K40="●",TRUE,FALSE)</f>
        <v>0</v>
      </c>
      <c r="Y40" s="63"/>
      <c r="Z40" s="63" t="b">
        <f>IF(V40=X40,TRUE,FALSE)</f>
        <v>1</v>
      </c>
      <c r="AA40" s="63"/>
      <c r="AC40" s="95" t="s">
        <v>69</v>
      </c>
      <c r="AD40" s="96" t="str">
        <f>IF(S40="有",IF(T40="","（エラー）未記入","（正常）記入済み"),"記入不要")</f>
        <v>記入不要</v>
      </c>
    </row>
    <row r="41" spans="2:30" ht="30" customHeight="1">
      <c r="B41" s="64"/>
      <c r="C41" s="120"/>
      <c r="D41" s="267" t="s">
        <v>240</v>
      </c>
      <c r="E41" s="268"/>
      <c r="F41" s="268"/>
      <c r="G41" s="268"/>
      <c r="H41" s="268"/>
      <c r="I41" s="268"/>
      <c r="J41" s="269"/>
      <c r="K41" s="120"/>
      <c r="L41" s="267" t="s">
        <v>240</v>
      </c>
      <c r="M41" s="267"/>
      <c r="N41" s="268"/>
      <c r="O41" s="268"/>
      <c r="P41" s="268"/>
      <c r="Q41" s="268"/>
      <c r="R41" s="269"/>
      <c r="S41" s="228"/>
      <c r="T41" s="23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（エラー）計画内容未選択</v>
      </c>
    </row>
    <row r="42" spans="2:30" ht="20.100000000000001" customHeight="1">
      <c r="B42" s="64"/>
      <c r="C42" s="120"/>
      <c r="D42" s="268" t="s">
        <v>242</v>
      </c>
      <c r="E42" s="268"/>
      <c r="F42" s="268"/>
      <c r="G42" s="268"/>
      <c r="H42" s="268"/>
      <c r="I42" s="268"/>
      <c r="J42" s="269"/>
      <c r="K42" s="120"/>
      <c r="L42" s="268" t="s">
        <v>242</v>
      </c>
      <c r="M42" s="268"/>
      <c r="N42" s="268"/>
      <c r="O42" s="268"/>
      <c r="P42" s="268"/>
      <c r="Q42" s="268"/>
      <c r="R42" s="269"/>
      <c r="S42" s="228"/>
      <c r="T42" s="230"/>
      <c r="U42" s="63"/>
      <c r="V42" s="63" t="b">
        <f t="shared" si="7"/>
        <v>0</v>
      </c>
      <c r="W42" s="63"/>
      <c r="X42" s="63" t="b">
        <f t="shared" si="8"/>
        <v>0</v>
      </c>
      <c r="Y42" s="63"/>
      <c r="Z42" s="63" t="b">
        <f t="shared" si="9"/>
        <v>1</v>
      </c>
      <c r="AA42" s="63"/>
      <c r="AC42" s="185" t="s">
        <v>69</v>
      </c>
      <c r="AD42" s="186" t="str">
        <f>IF(COUNTIF(X40:X47,"TRUE")&gt;0,"（正常）選択済み","（エラー）実施内容未選択")</f>
        <v>（エラー）実施内容未選択</v>
      </c>
    </row>
    <row r="43" spans="2:30" ht="20.100000000000001" customHeight="1">
      <c r="B43" s="64"/>
      <c r="C43" s="120"/>
      <c r="D43" s="268" t="s">
        <v>244</v>
      </c>
      <c r="E43" s="268"/>
      <c r="F43" s="268"/>
      <c r="G43" s="268"/>
      <c r="H43" s="268"/>
      <c r="I43" s="268"/>
      <c r="J43" s="269"/>
      <c r="K43" s="120"/>
      <c r="L43" s="268" t="s">
        <v>244</v>
      </c>
      <c r="M43" s="268"/>
      <c r="N43" s="268"/>
      <c r="O43" s="268"/>
      <c r="P43" s="268"/>
      <c r="Q43" s="268"/>
      <c r="R43" s="269"/>
      <c r="S43" s="228"/>
      <c r="T43" s="230"/>
      <c r="U43" s="63"/>
      <c r="V43" s="63" t="b">
        <f t="shared" si="7"/>
        <v>0</v>
      </c>
      <c r="W43" s="63"/>
      <c r="X43" s="63" t="b">
        <f>IF(K43="●",TRUE,FALSE)</f>
        <v>0</v>
      </c>
      <c r="Y43" s="63"/>
      <c r="Z43" s="63" t="b">
        <f t="shared" si="9"/>
        <v>1</v>
      </c>
      <c r="AA43" s="63"/>
    </row>
    <row r="44" spans="2:30" ht="20.100000000000001" customHeight="1">
      <c r="B44" s="64"/>
      <c r="C44" s="120"/>
      <c r="D44" s="268" t="s">
        <v>246</v>
      </c>
      <c r="E44" s="268"/>
      <c r="F44" s="268"/>
      <c r="G44" s="268"/>
      <c r="H44" s="268"/>
      <c r="I44" s="268"/>
      <c r="J44" s="269"/>
      <c r="K44" s="120"/>
      <c r="L44" s="268" t="s">
        <v>246</v>
      </c>
      <c r="M44" s="268"/>
      <c r="N44" s="268"/>
      <c r="O44" s="268"/>
      <c r="P44" s="268"/>
      <c r="Q44" s="268"/>
      <c r="R44" s="269"/>
      <c r="S44" s="228"/>
      <c r="T44" s="230"/>
      <c r="U44" s="63"/>
      <c r="V44" s="63" t="b">
        <f t="shared" si="7"/>
        <v>0</v>
      </c>
      <c r="W44" s="63"/>
      <c r="X44" s="63" t="b">
        <f>IF(K44="●",TRUE,FALSE)</f>
        <v>0</v>
      </c>
      <c r="Y44" s="63"/>
      <c r="Z44" s="63" t="b">
        <f>IF(V44=X44,TRUE,FALSE)</f>
        <v>1</v>
      </c>
      <c r="AA44" s="63"/>
    </row>
    <row r="45" spans="2:30" ht="20.100000000000001" customHeight="1">
      <c r="B45" s="64"/>
      <c r="C45" s="120"/>
      <c r="D45" s="268" t="s">
        <v>248</v>
      </c>
      <c r="E45" s="268"/>
      <c r="F45" s="268"/>
      <c r="G45" s="268"/>
      <c r="H45" s="268"/>
      <c r="I45" s="268"/>
      <c r="J45" s="269"/>
      <c r="K45" s="120"/>
      <c r="L45" s="268" t="s">
        <v>248</v>
      </c>
      <c r="M45" s="268"/>
      <c r="N45" s="268"/>
      <c r="O45" s="268"/>
      <c r="P45" s="268"/>
      <c r="Q45" s="268"/>
      <c r="R45" s="269"/>
      <c r="S45" s="228"/>
      <c r="T45" s="230"/>
      <c r="U45" s="63"/>
      <c r="V45" s="63" t="b">
        <f t="shared" si="7"/>
        <v>0</v>
      </c>
      <c r="W45" s="63"/>
      <c r="X45" s="63" t="b">
        <f t="shared" si="8"/>
        <v>0</v>
      </c>
      <c r="Y45" s="63"/>
      <c r="Z45" s="63" t="b">
        <f t="shared" si="9"/>
        <v>1</v>
      </c>
      <c r="AA45" s="63"/>
    </row>
    <row r="46" spans="2:30" ht="20.100000000000001" customHeight="1">
      <c r="B46" s="64"/>
      <c r="C46" s="120"/>
      <c r="D46" s="268" t="s">
        <v>250</v>
      </c>
      <c r="E46" s="268"/>
      <c r="F46" s="268"/>
      <c r="G46" s="268"/>
      <c r="H46" s="268"/>
      <c r="I46" s="268"/>
      <c r="J46" s="269"/>
      <c r="K46" s="120"/>
      <c r="L46" s="268" t="s">
        <v>250</v>
      </c>
      <c r="M46" s="268"/>
      <c r="N46" s="268"/>
      <c r="O46" s="268"/>
      <c r="P46" s="268"/>
      <c r="Q46" s="268"/>
      <c r="R46" s="269"/>
      <c r="S46" s="228"/>
      <c r="T46" s="230"/>
      <c r="U46" s="63"/>
      <c r="V46" s="63" t="b">
        <f t="shared" si="7"/>
        <v>0</v>
      </c>
      <c r="W46" s="63"/>
      <c r="X46" s="63" t="b">
        <f t="shared" si="8"/>
        <v>0</v>
      </c>
      <c r="Y46" s="63"/>
      <c r="Z46" s="63" t="b">
        <f t="shared" si="9"/>
        <v>1</v>
      </c>
      <c r="AA46" s="63"/>
    </row>
    <row r="47" spans="2:30" ht="20.100000000000001" customHeight="1">
      <c r="B47" s="64"/>
      <c r="C47" s="120"/>
      <c r="D47" s="268" t="s">
        <v>212</v>
      </c>
      <c r="E47" s="268"/>
      <c r="F47" s="268"/>
      <c r="G47" s="268"/>
      <c r="H47" s="268"/>
      <c r="I47" s="268"/>
      <c r="J47" s="269"/>
      <c r="K47" s="120"/>
      <c r="L47" s="268" t="s">
        <v>212</v>
      </c>
      <c r="M47" s="268"/>
      <c r="N47" s="268"/>
      <c r="O47" s="268"/>
      <c r="P47" s="268"/>
      <c r="Q47" s="268"/>
      <c r="R47" s="269"/>
      <c r="S47" s="228"/>
      <c r="T47" s="230"/>
      <c r="U47" s="63"/>
      <c r="V47" s="63" t="b">
        <f t="shared" si="7"/>
        <v>0</v>
      </c>
      <c r="W47" s="63"/>
      <c r="X47" s="63" t="b">
        <f t="shared" si="8"/>
        <v>0</v>
      </c>
      <c r="Y47" s="63"/>
      <c r="Z47" s="63" t="b">
        <f>IF(V47=X47,TRUE,FALSE)</f>
        <v>1</v>
      </c>
      <c r="AA47" s="63"/>
    </row>
    <row r="48" spans="2:30" ht="20.100000000000001" customHeight="1">
      <c r="B48" s="64"/>
      <c r="C48" s="221" t="s">
        <v>218</v>
      </c>
      <c r="D48" s="222"/>
      <c r="E48" s="223"/>
      <c r="F48" s="223"/>
      <c r="G48" s="223"/>
      <c r="H48" s="223"/>
      <c r="I48" s="223"/>
      <c r="J48" s="224"/>
      <c r="K48" s="221" t="s">
        <v>218</v>
      </c>
      <c r="L48" s="222"/>
      <c r="M48" s="223"/>
      <c r="N48" s="223"/>
      <c r="O48" s="223"/>
      <c r="P48" s="223"/>
      <c r="Q48" s="223"/>
      <c r="R48" s="224"/>
      <c r="S48" s="246"/>
      <c r="T48" s="231"/>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27" t="str">
        <f>IF(COUNTIF(Z50:Z60,FALSE)&lt;1,"無","有")</f>
        <v>無</v>
      </c>
      <c r="T49" s="229"/>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63"/>
      <c r="G50" s="263"/>
      <c r="H50" s="263"/>
      <c r="I50" s="263"/>
      <c r="J50" s="264"/>
      <c r="L50" s="123" t="s">
        <v>256</v>
      </c>
      <c r="M50" s="121"/>
      <c r="N50" s="263"/>
      <c r="O50" s="263"/>
      <c r="P50" s="263"/>
      <c r="Q50" s="263"/>
      <c r="R50" s="264"/>
      <c r="S50" s="265"/>
      <c r="T50" s="230"/>
      <c r="U50" s="63"/>
      <c r="V50" s="63"/>
      <c r="W50" s="63"/>
      <c r="X50" s="63"/>
      <c r="Y50" s="63"/>
      <c r="Z50" s="63" t="b">
        <f>IF(F50=N50,TRUE,FALSE)</f>
        <v>1</v>
      </c>
      <c r="AA50" s="63"/>
    </row>
    <row r="51" spans="2:30" ht="20.100000000000001" customHeight="1">
      <c r="B51" s="64"/>
      <c r="D51" s="124" t="s">
        <v>258</v>
      </c>
      <c r="E51" s="116"/>
      <c r="F51" s="257"/>
      <c r="G51" s="257"/>
      <c r="H51" s="257"/>
      <c r="I51" s="257"/>
      <c r="J51" s="258"/>
      <c r="L51" s="124" t="s">
        <v>258</v>
      </c>
      <c r="M51" s="116"/>
      <c r="N51" s="257"/>
      <c r="O51" s="257"/>
      <c r="P51" s="257"/>
      <c r="Q51" s="257"/>
      <c r="R51" s="258"/>
      <c r="S51" s="265"/>
      <c r="T51" s="23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28"/>
      <c r="T52" s="230"/>
      <c r="U52" s="63"/>
      <c r="V52" s="63"/>
      <c r="W52" s="63"/>
      <c r="X52" s="63"/>
      <c r="Y52" s="63"/>
      <c r="Z52" s="63"/>
      <c r="AA52" s="63"/>
      <c r="AC52" s="95"/>
      <c r="AD52" s="96"/>
    </row>
    <row r="53" spans="2:30" ht="20.100000000000001" hidden="1" customHeight="1" outlineLevel="1">
      <c r="B53" s="64"/>
      <c r="D53" s="123" t="s">
        <v>256</v>
      </c>
      <c r="E53" s="121"/>
      <c r="F53" s="263"/>
      <c r="G53" s="263"/>
      <c r="H53" s="263"/>
      <c r="I53" s="263"/>
      <c r="J53" s="264"/>
      <c r="L53" s="123" t="s">
        <v>256</v>
      </c>
      <c r="M53" s="121"/>
      <c r="N53" s="263"/>
      <c r="O53" s="263"/>
      <c r="P53" s="263"/>
      <c r="Q53" s="263"/>
      <c r="R53" s="264"/>
      <c r="S53" s="228"/>
      <c r="T53" s="230"/>
      <c r="U53" s="63"/>
      <c r="V53" s="63"/>
      <c r="W53" s="63"/>
      <c r="X53" s="63"/>
      <c r="Y53" s="63"/>
      <c r="Z53" s="63" t="b">
        <f>IF(F53=N53,TRUE,FALSE)</f>
        <v>1</v>
      </c>
      <c r="AA53" s="63"/>
    </row>
    <row r="54" spans="2:30" ht="20.100000000000001" hidden="1" customHeight="1" outlineLevel="1">
      <c r="B54" s="64"/>
      <c r="C54" s="71"/>
      <c r="D54" s="124" t="s">
        <v>258</v>
      </c>
      <c r="E54" s="116"/>
      <c r="F54" s="257"/>
      <c r="G54" s="257"/>
      <c r="H54" s="257"/>
      <c r="I54" s="257"/>
      <c r="J54" s="258"/>
      <c r="K54" s="72"/>
      <c r="L54" s="124" t="s">
        <v>258</v>
      </c>
      <c r="M54" s="116"/>
      <c r="N54" s="257"/>
      <c r="O54" s="257"/>
      <c r="P54" s="257"/>
      <c r="Q54" s="257"/>
      <c r="R54" s="258"/>
      <c r="S54" s="228"/>
      <c r="T54" s="23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28"/>
      <c r="T55" s="230"/>
      <c r="U55" s="63"/>
      <c r="V55" s="63"/>
      <c r="W55" s="63"/>
      <c r="X55" s="63"/>
      <c r="Y55" s="63"/>
      <c r="Z55" s="63"/>
      <c r="AA55" s="63"/>
      <c r="AC55" s="95"/>
      <c r="AD55" s="96"/>
    </row>
    <row r="56" spans="2:30" ht="20.100000000000001" hidden="1" customHeight="1" outlineLevel="1">
      <c r="B56" s="64"/>
      <c r="D56" s="123" t="s">
        <v>256</v>
      </c>
      <c r="E56" s="121"/>
      <c r="F56" s="263"/>
      <c r="G56" s="263"/>
      <c r="H56" s="263"/>
      <c r="I56" s="263"/>
      <c r="J56" s="264"/>
      <c r="L56" s="123" t="s">
        <v>256</v>
      </c>
      <c r="M56" s="121"/>
      <c r="N56" s="263"/>
      <c r="O56" s="263"/>
      <c r="P56" s="263"/>
      <c r="Q56" s="263"/>
      <c r="R56" s="264"/>
      <c r="S56" s="228"/>
      <c r="T56" s="230"/>
      <c r="U56" s="63"/>
      <c r="V56" s="63"/>
      <c r="W56" s="63"/>
      <c r="X56" s="63"/>
      <c r="Y56" s="63"/>
      <c r="Z56" s="63" t="b">
        <f>IF(F56=N56,TRUE,FALSE)</f>
        <v>1</v>
      </c>
      <c r="AA56" s="63"/>
    </row>
    <row r="57" spans="2:30" ht="20.100000000000001" hidden="1" customHeight="1" outlineLevel="1">
      <c r="B57" s="64"/>
      <c r="C57" s="71"/>
      <c r="D57" s="124" t="s">
        <v>258</v>
      </c>
      <c r="E57" s="116"/>
      <c r="F57" s="257"/>
      <c r="G57" s="257"/>
      <c r="H57" s="257"/>
      <c r="I57" s="257"/>
      <c r="J57" s="258"/>
      <c r="K57" s="72"/>
      <c r="L57" s="124" t="s">
        <v>258</v>
      </c>
      <c r="M57" s="116"/>
      <c r="N57" s="257"/>
      <c r="O57" s="257"/>
      <c r="P57" s="257"/>
      <c r="Q57" s="257"/>
      <c r="R57" s="258"/>
      <c r="S57" s="228"/>
      <c r="T57" s="23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28"/>
      <c r="T58" s="230"/>
      <c r="U58" s="63"/>
      <c r="V58" s="63"/>
      <c r="W58" s="63"/>
      <c r="X58" s="63"/>
      <c r="Y58" s="63"/>
      <c r="Z58" s="63"/>
      <c r="AA58" s="63"/>
      <c r="AC58" s="95"/>
      <c r="AD58" s="96"/>
    </row>
    <row r="59" spans="2:30" ht="20.100000000000001" hidden="1" customHeight="1" outlineLevel="1">
      <c r="B59" s="64"/>
      <c r="D59" s="123" t="s">
        <v>256</v>
      </c>
      <c r="E59" s="121"/>
      <c r="F59" s="263"/>
      <c r="G59" s="263"/>
      <c r="H59" s="263"/>
      <c r="I59" s="263"/>
      <c r="J59" s="264"/>
      <c r="L59" s="123" t="s">
        <v>256</v>
      </c>
      <c r="M59" s="121"/>
      <c r="N59" s="263"/>
      <c r="O59" s="263"/>
      <c r="P59" s="263"/>
      <c r="Q59" s="263"/>
      <c r="R59" s="264"/>
      <c r="S59" s="228"/>
      <c r="T59" s="230"/>
      <c r="U59" s="63"/>
      <c r="V59" s="63"/>
      <c r="W59" s="63"/>
      <c r="X59" s="63"/>
      <c r="Y59" s="63"/>
      <c r="Z59" s="63" t="b">
        <f>IF(F59=N59,TRUE,FALSE)</f>
        <v>1</v>
      </c>
      <c r="AA59" s="63"/>
    </row>
    <row r="60" spans="2:30" ht="20.100000000000001" hidden="1" customHeight="1" outlineLevel="1">
      <c r="B60" s="70"/>
      <c r="C60" s="71"/>
      <c r="D60" s="124" t="s">
        <v>258</v>
      </c>
      <c r="E60" s="116"/>
      <c r="F60" s="257"/>
      <c r="G60" s="257"/>
      <c r="H60" s="257"/>
      <c r="I60" s="257"/>
      <c r="J60" s="258"/>
      <c r="K60" s="72"/>
      <c r="L60" s="124" t="s">
        <v>258</v>
      </c>
      <c r="M60" s="116"/>
      <c r="N60" s="257"/>
      <c r="O60" s="257"/>
      <c r="P60" s="257"/>
      <c r="Q60" s="257"/>
      <c r="R60" s="258"/>
      <c r="S60" s="246"/>
      <c r="T60" s="231"/>
      <c r="U60" s="63"/>
      <c r="V60" s="63"/>
      <c r="W60" s="63"/>
      <c r="X60" s="63"/>
      <c r="Y60" s="63"/>
      <c r="Z60" s="63" t="b">
        <f>IF(F60=N60,TRUE,FALSE)</f>
        <v>1</v>
      </c>
      <c r="AA60" s="63"/>
    </row>
    <row r="61" spans="2:30" ht="20.100000000000001" customHeight="1" collapsed="1">
      <c r="B61" s="61" t="s">
        <v>271</v>
      </c>
      <c r="C61" s="259" t="s">
        <v>272</v>
      </c>
      <c r="D61" s="260"/>
      <c r="E61" s="261"/>
      <c r="F61" s="261"/>
      <c r="G61" s="261"/>
      <c r="H61" s="261"/>
      <c r="I61" s="261"/>
      <c r="J61" s="262"/>
      <c r="K61" s="259" t="s">
        <v>272</v>
      </c>
      <c r="L61" s="260"/>
      <c r="M61" s="261"/>
      <c r="N61" s="261"/>
      <c r="O61" s="261"/>
      <c r="P61" s="261"/>
      <c r="Q61" s="261"/>
      <c r="R61" s="262"/>
      <c r="S61" s="227" t="str">
        <f>IF(COUNTIF(Z61:Z62,FALSE)&lt;1,"無","有")</f>
        <v>無</v>
      </c>
      <c r="T61" s="229"/>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記入不要</v>
      </c>
    </row>
    <row r="62" spans="2:30" ht="20.100000000000001" customHeight="1">
      <c r="B62" s="70"/>
      <c r="C62" s="253" t="s">
        <v>274</v>
      </c>
      <c r="D62" s="254"/>
      <c r="E62" s="255"/>
      <c r="F62" s="255"/>
      <c r="G62" s="255"/>
      <c r="H62" s="255"/>
      <c r="I62" s="255"/>
      <c r="J62" s="256"/>
      <c r="K62" s="253" t="s">
        <v>274</v>
      </c>
      <c r="L62" s="254"/>
      <c r="M62" s="255"/>
      <c r="N62" s="255"/>
      <c r="O62" s="255"/>
      <c r="P62" s="255"/>
      <c r="Q62" s="255"/>
      <c r="R62" s="256"/>
      <c r="S62" s="246"/>
      <c r="T62" s="231"/>
      <c r="U62" s="63"/>
      <c r="V62" s="63"/>
      <c r="W62" s="63"/>
      <c r="X62" s="63"/>
      <c r="Y62" s="63"/>
      <c r="Z62" s="63" t="b">
        <f>IF(E62=M62,TRUE,FALSE)</f>
        <v>1</v>
      </c>
      <c r="AA62" s="63"/>
    </row>
    <row r="63" spans="2:30" ht="21" customHeight="1">
      <c r="B63" s="61" t="s">
        <v>276</v>
      </c>
      <c r="C63" s="119"/>
      <c r="D63" s="125" t="s">
        <v>277</v>
      </c>
      <c r="E63" s="126"/>
      <c r="F63" s="126"/>
      <c r="G63" s="126"/>
      <c r="H63" s="126"/>
      <c r="I63" s="126"/>
      <c r="J63" s="127"/>
      <c r="K63" s="119"/>
      <c r="L63" s="125" t="s">
        <v>277</v>
      </c>
      <c r="M63" s="125"/>
      <c r="N63" s="126"/>
      <c r="O63" s="126"/>
      <c r="P63" s="126"/>
      <c r="Q63" s="126"/>
      <c r="R63" s="127"/>
      <c r="S63" s="227" t="str">
        <f>IF(COUNTIF(Z63:Z79,FALSE)&lt;1,"無","有")</f>
        <v>無</v>
      </c>
      <c r="T63" s="229"/>
      <c r="U63" s="63"/>
      <c r="V63" s="63" t="b">
        <f>IF(C63="●",TRUE,FALSE)</f>
        <v>0</v>
      </c>
      <c r="W63" s="63"/>
      <c r="X63" s="63" t="b">
        <f t="shared" ref="X63:X78" si="10">IF(K63="●",TRUE,FALSE)</f>
        <v>0</v>
      </c>
      <c r="Y63" s="63"/>
      <c r="Z63" s="63" t="b">
        <f>IF(V63=X63,TRUE,FALSE)</f>
        <v>1</v>
      </c>
      <c r="AA63" s="63"/>
      <c r="AC63" s="95" t="s">
        <v>69</v>
      </c>
      <c r="AD63" s="96" t="str">
        <f>IF(S63="有",IF(T63="","（エラー）未記入","（正常）記入済み"),"記入不要")</f>
        <v>記入不要</v>
      </c>
    </row>
    <row r="64" spans="2:30" ht="21" customHeight="1">
      <c r="B64" s="64"/>
      <c r="C64" s="120"/>
      <c r="D64" s="121" t="s">
        <v>279</v>
      </c>
      <c r="E64" s="121"/>
      <c r="F64" s="121"/>
      <c r="G64" s="121"/>
      <c r="H64" s="121"/>
      <c r="I64" s="121"/>
      <c r="J64" s="122"/>
      <c r="K64" s="120"/>
      <c r="L64" s="121" t="s">
        <v>279</v>
      </c>
      <c r="M64" s="121"/>
      <c r="N64" s="121"/>
      <c r="O64" s="121"/>
      <c r="P64" s="121"/>
      <c r="Q64" s="121"/>
      <c r="R64" s="122"/>
      <c r="S64" s="228"/>
      <c r="T64" s="23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（エラー）計画内容未選択</v>
      </c>
    </row>
    <row r="65" spans="2:30" ht="21" customHeight="1">
      <c r="B65" s="64"/>
      <c r="C65" s="120"/>
      <c r="D65" s="121" t="s">
        <v>281</v>
      </c>
      <c r="E65" s="121"/>
      <c r="F65" s="121"/>
      <c r="G65" s="121"/>
      <c r="H65" s="121"/>
      <c r="I65" s="121"/>
      <c r="J65" s="122"/>
      <c r="K65" s="120"/>
      <c r="L65" s="121" t="s">
        <v>281</v>
      </c>
      <c r="M65" s="121"/>
      <c r="N65" s="121"/>
      <c r="O65" s="121"/>
      <c r="P65" s="121"/>
      <c r="Q65" s="121"/>
      <c r="R65" s="122"/>
      <c r="S65" s="228"/>
      <c r="T65" s="230"/>
      <c r="U65" s="63"/>
      <c r="V65" s="63" t="b">
        <f t="shared" si="11"/>
        <v>0</v>
      </c>
      <c r="W65" s="63"/>
      <c r="X65" s="63" t="b">
        <f t="shared" si="10"/>
        <v>0</v>
      </c>
      <c r="Y65" s="63"/>
      <c r="Z65" s="63" t="b">
        <f t="shared" ref="Z65:Z77" si="12">IF(V65=X65,TRUE,FALSE)</f>
        <v>1</v>
      </c>
      <c r="AA65" s="63"/>
      <c r="AC65" s="185" t="s">
        <v>69</v>
      </c>
      <c r="AD65" s="186" t="str">
        <f>IF(COUNTIF(X63:X78,"TRUE")&gt;0,"（正常）選択済み","（エラー）実施内容未選択")</f>
        <v>（エラー）実施内容未選択</v>
      </c>
    </row>
    <row r="66" spans="2:30" ht="21" customHeight="1">
      <c r="B66" s="64"/>
      <c r="C66" s="120"/>
      <c r="D66" s="121" t="s">
        <v>283</v>
      </c>
      <c r="E66" s="121"/>
      <c r="F66" s="121"/>
      <c r="G66" s="121"/>
      <c r="H66" s="121"/>
      <c r="I66" s="121"/>
      <c r="J66" s="122"/>
      <c r="K66" s="120"/>
      <c r="L66" s="121" t="s">
        <v>283</v>
      </c>
      <c r="M66" s="121"/>
      <c r="N66" s="121"/>
      <c r="O66" s="121"/>
      <c r="P66" s="121"/>
      <c r="Q66" s="121"/>
      <c r="R66" s="122"/>
      <c r="S66" s="228"/>
      <c r="T66" s="23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28"/>
      <c r="T67" s="23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28"/>
      <c r="T68" s="230"/>
      <c r="U68" s="63"/>
      <c r="V68" s="63" t="b">
        <f t="shared" si="11"/>
        <v>0</v>
      </c>
      <c r="W68" s="63"/>
      <c r="X68" s="63" t="b">
        <f t="shared" si="10"/>
        <v>0</v>
      </c>
      <c r="Y68" s="63"/>
      <c r="Z68" s="63" t="b">
        <f t="shared" si="12"/>
        <v>1</v>
      </c>
      <c r="AA68" s="63"/>
    </row>
    <row r="69" spans="2:30" ht="21" customHeight="1">
      <c r="B69" s="64"/>
      <c r="C69" s="120"/>
      <c r="D69" s="128" t="s">
        <v>288</v>
      </c>
      <c r="E69" s="129"/>
      <c r="F69" s="129"/>
      <c r="G69" s="129"/>
      <c r="H69" s="129"/>
      <c r="I69" s="129"/>
      <c r="J69" s="130"/>
      <c r="K69" s="120"/>
      <c r="L69" s="128" t="s">
        <v>288</v>
      </c>
      <c r="M69" s="128"/>
      <c r="N69" s="129"/>
      <c r="O69" s="129"/>
      <c r="P69" s="129"/>
      <c r="Q69" s="129"/>
      <c r="R69" s="130"/>
      <c r="S69" s="228"/>
      <c r="T69" s="230"/>
      <c r="U69" s="63"/>
      <c r="V69" s="63" t="b">
        <f t="shared" si="11"/>
        <v>0</v>
      </c>
      <c r="W69" s="63"/>
      <c r="X69" s="63" t="b">
        <f t="shared" si="10"/>
        <v>0</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28"/>
      <c r="T70" s="230"/>
      <c r="U70" s="63"/>
      <c r="V70" s="63" t="b">
        <f>IF(C70="●",TRUE,FALSE)</f>
        <v>0</v>
      </c>
      <c r="W70" s="63"/>
      <c r="X70" s="63" t="b">
        <f t="shared" si="10"/>
        <v>0</v>
      </c>
      <c r="Y70" s="63"/>
      <c r="Z70" s="63" t="b">
        <f t="shared" si="12"/>
        <v>1</v>
      </c>
      <c r="AA70" s="63"/>
    </row>
    <row r="71" spans="2:30" ht="21" customHeight="1">
      <c r="B71" s="64"/>
      <c r="C71" s="120"/>
      <c r="D71" s="128" t="s">
        <v>292</v>
      </c>
      <c r="E71" s="129"/>
      <c r="F71" s="129"/>
      <c r="G71" s="129"/>
      <c r="H71" s="129"/>
      <c r="I71" s="129"/>
      <c r="J71" s="130"/>
      <c r="K71" s="120"/>
      <c r="L71" s="128" t="s">
        <v>292</v>
      </c>
      <c r="M71" s="128"/>
      <c r="N71" s="129"/>
      <c r="O71" s="129"/>
      <c r="P71" s="129"/>
      <c r="Q71" s="129"/>
      <c r="R71" s="130"/>
      <c r="S71" s="228"/>
      <c r="T71" s="230"/>
      <c r="U71" s="63"/>
      <c r="V71" s="63" t="b">
        <f>IF(C71="●",TRUE,FALSE)</f>
        <v>0</v>
      </c>
      <c r="W71" s="63"/>
      <c r="X71" s="63" t="b">
        <f t="shared" si="10"/>
        <v>0</v>
      </c>
      <c r="Y71" s="63"/>
      <c r="Z71" s="63" t="b">
        <f t="shared" si="12"/>
        <v>1</v>
      </c>
      <c r="AA71" s="63"/>
    </row>
    <row r="72" spans="2:30" ht="21" customHeight="1">
      <c r="B72" s="64"/>
      <c r="C72" s="120"/>
      <c r="D72" s="128" t="s">
        <v>294</v>
      </c>
      <c r="E72" s="129"/>
      <c r="F72" s="129"/>
      <c r="G72" s="129"/>
      <c r="H72" s="129"/>
      <c r="I72" s="129"/>
      <c r="J72" s="130"/>
      <c r="K72" s="120"/>
      <c r="L72" s="128" t="s">
        <v>294</v>
      </c>
      <c r="M72" s="128"/>
      <c r="N72" s="129"/>
      <c r="O72" s="129"/>
      <c r="P72" s="129"/>
      <c r="Q72" s="129"/>
      <c r="R72" s="130"/>
      <c r="S72" s="228"/>
      <c r="T72" s="230"/>
      <c r="U72" s="63"/>
      <c r="V72" s="63" t="b">
        <f t="shared" si="11"/>
        <v>0</v>
      </c>
      <c r="W72" s="63"/>
      <c r="X72" s="63" t="b">
        <f t="shared" si="10"/>
        <v>0</v>
      </c>
      <c r="Y72" s="63"/>
      <c r="Z72" s="63" t="b">
        <f t="shared" si="12"/>
        <v>1</v>
      </c>
      <c r="AA72" s="63"/>
    </row>
    <row r="73" spans="2:30" ht="21" customHeight="1">
      <c r="B73" s="64"/>
      <c r="C73" s="120"/>
      <c r="D73" s="128" t="s">
        <v>296</v>
      </c>
      <c r="E73" s="129"/>
      <c r="F73" s="129"/>
      <c r="G73" s="129"/>
      <c r="H73" s="129"/>
      <c r="I73" s="129"/>
      <c r="J73" s="130"/>
      <c r="K73" s="120"/>
      <c r="L73" s="128" t="s">
        <v>296</v>
      </c>
      <c r="M73" s="128"/>
      <c r="N73" s="129"/>
      <c r="O73" s="129"/>
      <c r="P73" s="129"/>
      <c r="Q73" s="129"/>
      <c r="R73" s="130"/>
      <c r="S73" s="228"/>
      <c r="T73" s="230"/>
      <c r="U73" s="63"/>
      <c r="V73" s="63" t="b">
        <f t="shared" si="11"/>
        <v>0</v>
      </c>
      <c r="W73" s="63"/>
      <c r="X73" s="63" t="b">
        <f t="shared" si="10"/>
        <v>0</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28"/>
      <c r="T74" s="23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28"/>
      <c r="T75" s="23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28"/>
      <c r="T76" s="23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28"/>
      <c r="T77" s="23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28"/>
      <c r="T78" s="230"/>
      <c r="U78" s="63"/>
      <c r="V78" s="63" t="b">
        <f>IF(C78="●",TRUE,FALSE)</f>
        <v>0</v>
      </c>
      <c r="W78" s="63"/>
      <c r="X78" s="63" t="b">
        <f t="shared" si="10"/>
        <v>0</v>
      </c>
      <c r="Y78" s="63"/>
      <c r="Z78" s="63" t="b">
        <f>IF(V78=X78,TRUE,FALSE)</f>
        <v>1</v>
      </c>
      <c r="AA78" s="63"/>
    </row>
    <row r="79" spans="2:30" ht="21" customHeight="1">
      <c r="B79" s="70"/>
      <c r="C79" s="221" t="s">
        <v>218</v>
      </c>
      <c r="D79" s="222"/>
      <c r="E79" s="223"/>
      <c r="F79" s="223"/>
      <c r="G79" s="223"/>
      <c r="H79" s="223"/>
      <c r="I79" s="223"/>
      <c r="J79" s="224"/>
      <c r="K79" s="221" t="s">
        <v>218</v>
      </c>
      <c r="L79" s="222"/>
      <c r="M79" s="223"/>
      <c r="N79" s="223"/>
      <c r="O79" s="223"/>
      <c r="P79" s="223"/>
      <c r="Q79" s="223"/>
      <c r="R79" s="224"/>
      <c r="S79" s="246"/>
      <c r="T79" s="231"/>
      <c r="U79" s="63"/>
      <c r="V79" s="63"/>
      <c r="W79" s="63"/>
      <c r="X79" s="63"/>
      <c r="Y79" s="63"/>
      <c r="Z79" s="63" t="b">
        <f>IF(E79=M79,TRUE,FALSE)</f>
        <v>1</v>
      </c>
      <c r="AA79" s="63"/>
    </row>
    <row r="80" spans="2:30" ht="21" customHeight="1">
      <c r="B80" s="73" t="s">
        <v>218</v>
      </c>
      <c r="C80" s="212"/>
      <c r="D80" s="213"/>
      <c r="E80" s="213"/>
      <c r="F80" s="213"/>
      <c r="G80" s="213"/>
      <c r="H80" s="213"/>
      <c r="I80" s="213"/>
      <c r="J80" s="213"/>
      <c r="K80" s="212"/>
      <c r="L80" s="213"/>
      <c r="M80" s="213"/>
      <c r="N80" s="213"/>
      <c r="O80" s="213"/>
      <c r="P80" s="213"/>
      <c r="Q80" s="213"/>
      <c r="R80" s="247"/>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48" t="s">
        <v>310</v>
      </c>
      <c r="C82" s="248"/>
      <c r="D82" s="248"/>
      <c r="E82" s="248"/>
      <c r="F82" s="248"/>
      <c r="G82" s="248"/>
      <c r="H82" s="248"/>
      <c r="I82" s="248"/>
      <c r="J82" s="248"/>
      <c r="K82" s="248"/>
      <c r="L82" s="248"/>
      <c r="M82" s="248"/>
      <c r="N82" s="248"/>
      <c r="O82" s="248"/>
      <c r="P82" s="248"/>
      <c r="Q82" s="248"/>
      <c r="R82" s="248"/>
      <c r="S82" s="248"/>
      <c r="T82" s="248"/>
    </row>
    <row r="83" spans="2:30" ht="26.4" customHeight="1">
      <c r="B83" s="77" t="s">
        <v>312</v>
      </c>
      <c r="C83" s="249"/>
      <c r="D83" s="250"/>
      <c r="E83" s="250"/>
      <c r="F83" s="250"/>
      <c r="G83" s="250"/>
      <c r="H83" s="250"/>
      <c r="I83" s="75" t="s">
        <v>313</v>
      </c>
      <c r="J83" s="75"/>
      <c r="K83" s="75"/>
      <c r="L83" s="75"/>
      <c r="M83" s="75"/>
      <c r="N83" s="75"/>
      <c r="O83" s="75"/>
      <c r="P83" s="75"/>
      <c r="Q83" s="75"/>
      <c r="R83" s="75"/>
      <c r="S83" s="76"/>
      <c r="T83" s="110"/>
      <c r="AC83" s="191" t="s">
        <v>64</v>
      </c>
      <c r="AD83" s="96" t="str">
        <f>IF(C83="","（エラー）未記入","（正常）記入済み")</f>
        <v>（エラー）未記入</v>
      </c>
    </row>
    <row r="84" spans="2:30" ht="52.5" customHeight="1">
      <c r="B84" s="77" t="s">
        <v>621</v>
      </c>
      <c r="C84" s="107"/>
      <c r="D84" s="251" t="s">
        <v>1522</v>
      </c>
      <c r="E84" s="251"/>
      <c r="F84" s="251"/>
      <c r="G84" s="251"/>
      <c r="H84" s="251"/>
      <c r="I84" s="251"/>
      <c r="J84" s="251"/>
      <c r="K84" s="251"/>
      <c r="L84" s="251"/>
      <c r="M84" s="251"/>
      <c r="N84" s="251"/>
      <c r="O84" s="251"/>
      <c r="P84" s="251"/>
      <c r="Q84" s="251"/>
      <c r="R84" s="252"/>
      <c r="S84" s="76"/>
      <c r="T84" s="110"/>
      <c r="Z84" s="63" t="b">
        <f>IF(C84=K84,TRUE,FALSE)</f>
        <v>1</v>
      </c>
      <c r="AC84" s="95" t="s">
        <v>69</v>
      </c>
      <c r="AD84" s="96" t="str">
        <f>IF(S84="有",IF(T84="","（エラー）未記入","（正常）記入済み"),"記入不要")</f>
        <v>記入不要</v>
      </c>
    </row>
    <row r="85" spans="2:30" ht="42" customHeight="1">
      <c r="B85" s="78" t="s">
        <v>622</v>
      </c>
      <c r="C85" s="240"/>
      <c r="D85" s="241"/>
      <c r="E85" s="241"/>
      <c r="F85" s="241"/>
      <c r="G85" s="241"/>
      <c r="H85" s="244" t="s">
        <v>316</v>
      </c>
      <c r="I85" s="244"/>
      <c r="J85" s="244"/>
      <c r="K85" s="244"/>
      <c r="L85" s="244"/>
      <c r="M85" s="244"/>
      <c r="N85" s="244"/>
      <c r="O85" s="244"/>
      <c r="P85" s="244"/>
      <c r="Q85" s="244"/>
      <c r="R85" s="245"/>
      <c r="S85" s="76"/>
      <c r="T85" s="110"/>
      <c r="Z85" s="63" t="b">
        <f>IF(C85=K85,TRUE,FALSE)</f>
        <v>1</v>
      </c>
      <c r="AC85" s="95" t="s">
        <v>69</v>
      </c>
      <c r="AD85" s="96" t="str">
        <f>IF(S85="有",IF(T85="","（エラー）未記入","（正常）記入済み"),"記入不要")</f>
        <v>記入不要</v>
      </c>
    </row>
    <row r="86" spans="2:30" ht="41.1" customHeight="1">
      <c r="B86" s="78" t="s">
        <v>623</v>
      </c>
      <c r="C86" s="240"/>
      <c r="D86" s="241"/>
      <c r="E86" s="241"/>
      <c r="F86" s="241"/>
      <c r="G86" s="241"/>
      <c r="H86" s="242"/>
      <c r="I86" s="242"/>
      <c r="J86" s="242"/>
      <c r="K86" s="242"/>
      <c r="L86" s="242"/>
      <c r="M86" s="242"/>
      <c r="N86" s="242"/>
      <c r="O86" s="242"/>
      <c r="P86" s="242"/>
      <c r="Q86" s="242"/>
      <c r="R86" s="243"/>
      <c r="S86" s="79"/>
      <c r="T86" s="111"/>
      <c r="Z86" s="63" t="b">
        <f>IF(C86=K86,TRUE,FALSE)</f>
        <v>1</v>
      </c>
      <c r="AC86" s="95" t="s">
        <v>69</v>
      </c>
      <c r="AD86" s="96" t="str">
        <f>IF(S86="有",IF(T86="","（エラー）未記入","（正常）記入済み"),"記入不要")</f>
        <v>記入不要</v>
      </c>
    </row>
    <row r="87" spans="2:30" ht="42" customHeight="1">
      <c r="B87" s="78" t="s">
        <v>624</v>
      </c>
      <c r="C87" s="240"/>
      <c r="D87" s="241"/>
      <c r="E87" s="241"/>
      <c r="F87" s="241"/>
      <c r="G87" s="241"/>
      <c r="H87" s="244" t="s">
        <v>319</v>
      </c>
      <c r="I87" s="244"/>
      <c r="J87" s="244"/>
      <c r="K87" s="244"/>
      <c r="L87" s="244"/>
      <c r="M87" s="244"/>
      <c r="N87" s="244"/>
      <c r="O87" s="244"/>
      <c r="P87" s="244"/>
      <c r="Q87" s="244"/>
      <c r="R87" s="245"/>
      <c r="S87" s="79"/>
      <c r="T87" s="111"/>
      <c r="Z87" s="63" t="b">
        <f>IF(C87=K87,TRUE,FALSE)</f>
        <v>1</v>
      </c>
      <c r="AC87" s="95" t="s">
        <v>69</v>
      </c>
      <c r="AD87" s="96" t="str">
        <f>IF(S87="有",IF(T87="","（エラー）未記入","（正常）記入済み"),"記入不要")</f>
        <v>記入不要</v>
      </c>
    </row>
    <row r="88" spans="2:30" ht="20.100000000000001" customHeight="1">
      <c r="B88" s="225" t="s">
        <v>321</v>
      </c>
      <c r="C88" s="119"/>
      <c r="D88" s="125" t="s">
        <v>322</v>
      </c>
      <c r="E88" s="125"/>
      <c r="F88" s="125"/>
      <c r="G88" s="125"/>
      <c r="H88" s="125"/>
      <c r="I88" s="125"/>
      <c r="J88" s="131"/>
      <c r="K88" s="119"/>
      <c r="L88" s="125" t="s">
        <v>322</v>
      </c>
      <c r="M88" s="125"/>
      <c r="N88" s="125"/>
      <c r="O88" s="125"/>
      <c r="P88" s="125"/>
      <c r="Q88" s="125"/>
      <c r="R88" s="131"/>
      <c r="S88" s="227" t="str">
        <f>IF(COUNTIF(Z88:Z107,FALSE)&lt;1,"無","有")</f>
        <v>無</v>
      </c>
      <c r="T88" s="229"/>
      <c r="V88" s="63" t="b">
        <f t="shared" ref="V88:V100" si="13">IF(C88="●",TRUE,FALSE)</f>
        <v>0</v>
      </c>
      <c r="W88" s="63"/>
      <c r="X88" s="63" t="b">
        <f t="shared" ref="X88:X100" si="14">IF(K88="●",TRUE,FALSE)</f>
        <v>0</v>
      </c>
      <c r="Y88" s="63"/>
      <c r="Z88" s="63" t="b">
        <f>IF(V88=X88,TRUE,FALSE)</f>
        <v>1</v>
      </c>
      <c r="AC88" s="185" t="s">
        <v>69</v>
      </c>
      <c r="AD88" s="186" t="str">
        <f>IF(S88="有",IF(T88="","（エラー）未記入","（正常）記入済み"),"記入不要")</f>
        <v>記入不要</v>
      </c>
    </row>
    <row r="89" spans="2:30" ht="20.100000000000001" customHeight="1">
      <c r="B89" s="226"/>
      <c r="C89" s="120"/>
      <c r="D89" s="128" t="s">
        <v>324</v>
      </c>
      <c r="E89" s="128"/>
      <c r="F89" s="128"/>
      <c r="G89" s="128"/>
      <c r="H89" s="128"/>
      <c r="I89" s="128"/>
      <c r="J89" s="132"/>
      <c r="K89" s="120"/>
      <c r="L89" s="128" t="s">
        <v>324</v>
      </c>
      <c r="M89" s="128"/>
      <c r="N89" s="128"/>
      <c r="O89" s="128"/>
      <c r="P89" s="128"/>
      <c r="Q89" s="128"/>
      <c r="R89" s="132"/>
      <c r="S89" s="228"/>
      <c r="T89" s="23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記入不要</v>
      </c>
    </row>
    <row r="90" spans="2:30" ht="30" customHeight="1">
      <c r="B90" s="80"/>
      <c r="C90" s="120"/>
      <c r="D90" s="232" t="s">
        <v>326</v>
      </c>
      <c r="E90" s="232"/>
      <c r="F90" s="232"/>
      <c r="G90" s="232"/>
      <c r="H90" s="232"/>
      <c r="I90" s="232"/>
      <c r="J90" s="233"/>
      <c r="K90" s="120"/>
      <c r="L90" s="232" t="s">
        <v>326</v>
      </c>
      <c r="M90" s="232"/>
      <c r="N90" s="232"/>
      <c r="O90" s="232"/>
      <c r="P90" s="232"/>
      <c r="Q90" s="232"/>
      <c r="R90" s="233"/>
      <c r="S90" s="228"/>
      <c r="T90" s="23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記入不要</v>
      </c>
    </row>
    <row r="91" spans="2:30" ht="30" customHeight="1">
      <c r="B91" s="80"/>
      <c r="C91" s="120"/>
      <c r="D91" s="232" t="s">
        <v>328</v>
      </c>
      <c r="E91" s="232"/>
      <c r="F91" s="232"/>
      <c r="G91" s="232"/>
      <c r="H91" s="232"/>
      <c r="I91" s="232"/>
      <c r="J91" s="233"/>
      <c r="K91" s="120"/>
      <c r="L91" s="232" t="s">
        <v>328</v>
      </c>
      <c r="M91" s="232"/>
      <c r="N91" s="232"/>
      <c r="O91" s="232"/>
      <c r="P91" s="232"/>
      <c r="Q91" s="232"/>
      <c r="R91" s="233"/>
      <c r="S91" s="228"/>
      <c r="T91" s="230"/>
      <c r="V91" s="63" t="b">
        <f t="shared" si="13"/>
        <v>0</v>
      </c>
      <c r="W91" s="63"/>
      <c r="X91" s="63" t="b">
        <f t="shared" si="14"/>
        <v>0</v>
      </c>
      <c r="Y91" s="63"/>
      <c r="Z91" s="63" t="b">
        <f t="shared" si="15"/>
        <v>1</v>
      </c>
    </row>
    <row r="92" spans="2:30" ht="30" customHeight="1">
      <c r="B92" s="80"/>
      <c r="C92" s="120"/>
      <c r="D92" s="232" t="s">
        <v>330</v>
      </c>
      <c r="E92" s="232"/>
      <c r="F92" s="232"/>
      <c r="G92" s="232"/>
      <c r="H92" s="232"/>
      <c r="I92" s="232"/>
      <c r="J92" s="233"/>
      <c r="K92" s="120"/>
      <c r="L92" s="232" t="s">
        <v>330</v>
      </c>
      <c r="M92" s="232"/>
      <c r="N92" s="232"/>
      <c r="O92" s="232"/>
      <c r="P92" s="232"/>
      <c r="Q92" s="232"/>
      <c r="R92" s="233"/>
      <c r="S92" s="228"/>
      <c r="T92" s="23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28"/>
      <c r="T93" s="23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28"/>
      <c r="T94" s="23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28"/>
      <c r="T95" s="23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28"/>
      <c r="T96" s="23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28"/>
      <c r="T97" s="230"/>
      <c r="V97" s="63" t="b">
        <f t="shared" si="13"/>
        <v>0</v>
      </c>
      <c r="W97" s="63"/>
      <c r="X97" s="63" t="b">
        <f t="shared" si="14"/>
        <v>0</v>
      </c>
      <c r="Y97" s="63"/>
      <c r="Z97" s="63" t="b">
        <f t="shared" si="15"/>
        <v>1</v>
      </c>
    </row>
    <row r="98" spans="2:30" ht="30" customHeight="1">
      <c r="B98" s="80"/>
      <c r="C98" s="120"/>
      <c r="D98" s="232" t="s">
        <v>341</v>
      </c>
      <c r="E98" s="232"/>
      <c r="F98" s="232"/>
      <c r="G98" s="232"/>
      <c r="H98" s="232"/>
      <c r="I98" s="232"/>
      <c r="J98" s="233"/>
      <c r="K98" s="120"/>
      <c r="L98" s="232" t="s">
        <v>341</v>
      </c>
      <c r="M98" s="232"/>
      <c r="N98" s="232"/>
      <c r="O98" s="232"/>
      <c r="P98" s="232"/>
      <c r="Q98" s="232"/>
      <c r="R98" s="233"/>
      <c r="S98" s="228"/>
      <c r="T98" s="230"/>
      <c r="V98" s="63" t="b">
        <f t="shared" si="13"/>
        <v>0</v>
      </c>
      <c r="W98" s="63"/>
      <c r="X98" s="63" t="b">
        <f t="shared" si="14"/>
        <v>0</v>
      </c>
      <c r="Y98" s="63"/>
      <c r="Z98" s="63" t="b">
        <f t="shared" si="15"/>
        <v>1</v>
      </c>
    </row>
    <row r="99" spans="2:30" ht="30" customHeight="1">
      <c r="B99" s="80"/>
      <c r="C99" s="120"/>
      <c r="D99" s="232" t="s">
        <v>343</v>
      </c>
      <c r="E99" s="232"/>
      <c r="F99" s="232"/>
      <c r="G99" s="232"/>
      <c r="H99" s="232"/>
      <c r="I99" s="232"/>
      <c r="J99" s="233"/>
      <c r="K99" s="120"/>
      <c r="L99" s="232" t="s">
        <v>343</v>
      </c>
      <c r="M99" s="232"/>
      <c r="N99" s="232"/>
      <c r="O99" s="232"/>
      <c r="P99" s="232"/>
      <c r="Q99" s="232"/>
      <c r="R99" s="233"/>
      <c r="S99" s="228"/>
      <c r="T99" s="230"/>
      <c r="V99" s="63" t="b">
        <f t="shared" si="13"/>
        <v>0</v>
      </c>
      <c r="W99" s="63"/>
      <c r="X99" s="63" t="b">
        <f t="shared" si="14"/>
        <v>0</v>
      </c>
      <c r="Y99" s="63"/>
      <c r="Z99" s="63" t="b">
        <f t="shared" si="15"/>
        <v>1</v>
      </c>
    </row>
    <row r="100" spans="2:30" ht="20.100000000000001" customHeight="1">
      <c r="B100" s="80"/>
      <c r="C100" s="120"/>
      <c r="D100" s="128" t="s">
        <v>345</v>
      </c>
      <c r="E100" s="128"/>
      <c r="F100" s="128"/>
      <c r="G100" s="128"/>
      <c r="H100" s="128"/>
      <c r="I100" s="128"/>
      <c r="J100" s="132"/>
      <c r="K100" s="120"/>
      <c r="L100" s="128" t="s">
        <v>345</v>
      </c>
      <c r="M100" s="128"/>
      <c r="N100" s="128"/>
      <c r="O100" s="128"/>
      <c r="P100" s="128"/>
      <c r="Q100" s="128"/>
      <c r="R100" s="132"/>
      <c r="S100" s="228"/>
      <c r="T100" s="230"/>
      <c r="V100" s="63" t="b">
        <f t="shared" si="13"/>
        <v>0</v>
      </c>
      <c r="W100" s="63"/>
      <c r="X100" s="63" t="b">
        <f t="shared" si="14"/>
        <v>0</v>
      </c>
      <c r="Y100" s="63"/>
      <c r="Z100" s="63" t="b">
        <f t="shared" si="15"/>
        <v>1</v>
      </c>
    </row>
    <row r="101" spans="2:30" ht="20.100000000000001" customHeight="1">
      <c r="B101" s="80"/>
      <c r="C101" s="133"/>
      <c r="D101" s="121" t="s">
        <v>143</v>
      </c>
      <c r="E101" s="121"/>
      <c r="F101" s="236"/>
      <c r="G101" s="236"/>
      <c r="H101" s="236"/>
      <c r="I101" s="236"/>
      <c r="J101" s="237"/>
      <c r="K101" s="133"/>
      <c r="L101" s="121" t="s">
        <v>143</v>
      </c>
      <c r="M101" s="121"/>
      <c r="N101" s="236"/>
      <c r="O101" s="236"/>
      <c r="P101" s="236"/>
      <c r="Q101" s="236"/>
      <c r="R101" s="237"/>
      <c r="S101" s="228"/>
      <c r="T101" s="23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28"/>
      <c r="T102" s="230"/>
      <c r="V102" s="63" t="b">
        <f>IF(C102="●",TRUE,FALSE)</f>
        <v>0</v>
      </c>
      <c r="W102" s="63"/>
      <c r="X102" s="63" t="b">
        <f>IF(K102="●",TRUE,FALSE)</f>
        <v>0</v>
      </c>
      <c r="Y102" s="63"/>
      <c r="Z102" s="63" t="b">
        <f>IF(V102=X102,TRUE,FALSE)</f>
        <v>1</v>
      </c>
    </row>
    <row r="103" spans="2:30" ht="20.100000000000001" customHeight="1">
      <c r="B103" s="80"/>
      <c r="C103" s="133"/>
      <c r="D103" s="121" t="s">
        <v>143</v>
      </c>
      <c r="E103" s="121"/>
      <c r="F103" s="236"/>
      <c r="G103" s="236"/>
      <c r="H103" s="236"/>
      <c r="I103" s="236"/>
      <c r="J103" s="237"/>
      <c r="K103" s="133"/>
      <c r="L103" s="121" t="s">
        <v>143</v>
      </c>
      <c r="M103" s="121"/>
      <c r="N103" s="236"/>
      <c r="O103" s="236"/>
      <c r="P103" s="236"/>
      <c r="Q103" s="236"/>
      <c r="R103" s="237"/>
      <c r="S103" s="228"/>
      <c r="T103" s="230"/>
      <c r="Z103" s="63" t="b">
        <f>IF(F103=N103,TRUE,FALSE)</f>
        <v>1</v>
      </c>
    </row>
    <row r="104" spans="2:30" ht="20.100000000000001" customHeight="1">
      <c r="B104" s="80"/>
      <c r="C104" s="120"/>
      <c r="D104" s="238" t="s">
        <v>351</v>
      </c>
      <c r="E104" s="238"/>
      <c r="F104" s="238"/>
      <c r="G104" s="238"/>
      <c r="H104" s="238"/>
      <c r="I104" s="238"/>
      <c r="J104" s="239"/>
      <c r="K104" s="120"/>
      <c r="L104" s="238" t="s">
        <v>351</v>
      </c>
      <c r="M104" s="238"/>
      <c r="N104" s="238"/>
      <c r="O104" s="238"/>
      <c r="P104" s="238"/>
      <c r="Q104" s="238"/>
      <c r="R104" s="239"/>
      <c r="S104" s="228"/>
      <c r="T104" s="230"/>
      <c r="V104" s="63" t="b">
        <f>IF(C104="●",TRUE,FALSE)</f>
        <v>0</v>
      </c>
      <c r="W104" s="63"/>
      <c r="X104" s="63" t="b">
        <f>IF(K104="●",TRUE,FALSE)</f>
        <v>0</v>
      </c>
      <c r="Y104" s="63"/>
      <c r="Z104" s="63" t="b">
        <f>IF(V104=X104,TRUE,FALSE)</f>
        <v>1</v>
      </c>
    </row>
    <row r="105" spans="2:30" ht="20.100000000000001" customHeight="1">
      <c r="B105" s="80"/>
      <c r="C105" s="120"/>
      <c r="D105" s="238" t="s">
        <v>353</v>
      </c>
      <c r="E105" s="238"/>
      <c r="F105" s="238"/>
      <c r="G105" s="238"/>
      <c r="H105" s="238"/>
      <c r="I105" s="238"/>
      <c r="J105" s="239"/>
      <c r="K105" s="120"/>
      <c r="L105" s="238" t="s">
        <v>353</v>
      </c>
      <c r="M105" s="238"/>
      <c r="N105" s="238"/>
      <c r="O105" s="238"/>
      <c r="P105" s="238"/>
      <c r="Q105" s="238"/>
      <c r="R105" s="239"/>
      <c r="S105" s="228"/>
      <c r="T105" s="23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28"/>
      <c r="T106" s="230"/>
      <c r="V106" s="63" t="b">
        <f>IF(C106="●",TRUE,FALSE)</f>
        <v>0</v>
      </c>
      <c r="W106" s="63"/>
      <c r="X106" s="63" t="b">
        <f>IF(K106="●",TRUE,FALSE)</f>
        <v>0</v>
      </c>
      <c r="Y106" s="63"/>
      <c r="Z106" s="63" t="b">
        <f>IF(V106=X106,TRUE,FALSE)</f>
        <v>1</v>
      </c>
    </row>
    <row r="107" spans="2:30" ht="20.100000000000001" customHeight="1">
      <c r="B107" s="81"/>
      <c r="C107" s="221" t="s">
        <v>218</v>
      </c>
      <c r="D107" s="222"/>
      <c r="E107" s="223"/>
      <c r="F107" s="223"/>
      <c r="G107" s="223"/>
      <c r="H107" s="223"/>
      <c r="I107" s="223"/>
      <c r="J107" s="224"/>
      <c r="K107" s="221" t="s">
        <v>218</v>
      </c>
      <c r="L107" s="222"/>
      <c r="M107" s="223"/>
      <c r="N107" s="223"/>
      <c r="O107" s="223"/>
      <c r="P107" s="223"/>
      <c r="Q107" s="223"/>
      <c r="R107" s="224"/>
      <c r="S107" s="246"/>
      <c r="T107" s="231"/>
      <c r="V107" s="63"/>
      <c r="W107" s="63"/>
      <c r="X107" s="63"/>
      <c r="Y107" s="63"/>
      <c r="Z107" s="63" t="b">
        <f>IF(E107=M107,TRUE,FALSE)</f>
        <v>1</v>
      </c>
    </row>
    <row r="108" spans="2:30" ht="20.100000000000001" customHeight="1">
      <c r="B108" s="225" t="s">
        <v>358</v>
      </c>
      <c r="C108" s="119"/>
      <c r="D108" s="113" t="s">
        <v>359</v>
      </c>
      <c r="E108" s="113"/>
      <c r="F108" s="113"/>
      <c r="G108" s="113"/>
      <c r="H108" s="113"/>
      <c r="I108" s="113"/>
      <c r="J108" s="114"/>
      <c r="K108" s="119"/>
      <c r="L108" s="113" t="s">
        <v>359</v>
      </c>
      <c r="M108" s="113"/>
      <c r="N108" s="113"/>
      <c r="O108" s="113"/>
      <c r="P108" s="113"/>
      <c r="Q108" s="113"/>
      <c r="R108" s="114"/>
      <c r="S108" s="227" t="str">
        <f>IF(COUNTIF(Z108:Z114,FALSE)&lt;1,"無","有")</f>
        <v>無</v>
      </c>
      <c r="T108" s="229"/>
      <c r="V108" s="63" t="b">
        <f t="shared" ref="V108:V113" si="16">IF(C108="●",TRUE,FALSE)</f>
        <v>0</v>
      </c>
      <c r="W108" s="63"/>
      <c r="X108" s="63" t="b">
        <f t="shared" ref="X108:X113" si="17">IF(K108="●",TRUE,FALSE)</f>
        <v>0</v>
      </c>
      <c r="Y108" s="63"/>
      <c r="Z108" s="63" t="b">
        <f t="shared" ref="Z108:Z113" si="18">IF(V108=X108,TRUE,FALSE)</f>
        <v>1</v>
      </c>
      <c r="AC108" s="95" t="s">
        <v>69</v>
      </c>
      <c r="AD108" s="96" t="str">
        <f>IF(S108="有",IF(T108="","（エラー）未記入","（正常）記入済み"),"記入不要")</f>
        <v>記入不要</v>
      </c>
    </row>
    <row r="109" spans="2:30" ht="20.100000000000001" customHeight="1">
      <c r="B109" s="226"/>
      <c r="C109" s="120"/>
      <c r="D109" s="121" t="s">
        <v>250</v>
      </c>
      <c r="E109" s="121"/>
      <c r="F109" s="121"/>
      <c r="G109" s="121"/>
      <c r="H109" s="121"/>
      <c r="I109" s="121"/>
      <c r="J109" s="122"/>
      <c r="K109" s="120"/>
      <c r="L109" s="121" t="s">
        <v>250</v>
      </c>
      <c r="M109" s="121"/>
      <c r="N109" s="121"/>
      <c r="O109" s="121"/>
      <c r="P109" s="121"/>
      <c r="Q109" s="121"/>
      <c r="R109" s="122"/>
      <c r="S109" s="228"/>
      <c r="T109" s="23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記入不要</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28"/>
      <c r="T110" s="23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記入不要</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28"/>
      <c r="T111" s="230"/>
      <c r="V111" s="63" t="b">
        <f t="shared" si="16"/>
        <v>0</v>
      </c>
      <c r="W111" s="63"/>
      <c r="X111" s="63" t="b">
        <f t="shared" si="17"/>
        <v>0</v>
      </c>
      <c r="Y111" s="63"/>
      <c r="Z111" s="63" t="b">
        <f t="shared" si="18"/>
        <v>1</v>
      </c>
    </row>
    <row r="112" spans="2:30" ht="27.6" customHeight="1">
      <c r="B112" s="80"/>
      <c r="C112" s="120"/>
      <c r="D112" s="232" t="s">
        <v>364</v>
      </c>
      <c r="E112" s="232"/>
      <c r="F112" s="232"/>
      <c r="G112" s="232"/>
      <c r="H112" s="232"/>
      <c r="I112" s="232"/>
      <c r="J112" s="233"/>
      <c r="K112" s="120"/>
      <c r="L112" s="232" t="s">
        <v>364</v>
      </c>
      <c r="M112" s="232"/>
      <c r="N112" s="232"/>
      <c r="O112" s="232"/>
      <c r="P112" s="232"/>
      <c r="Q112" s="232"/>
      <c r="R112" s="233"/>
      <c r="S112" s="228"/>
      <c r="T112" s="23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28"/>
      <c r="T113" s="230"/>
      <c r="V113" s="63" t="b">
        <f t="shared" si="16"/>
        <v>0</v>
      </c>
      <c r="W113" s="63"/>
      <c r="X113" s="63" t="b">
        <f t="shared" si="17"/>
        <v>0</v>
      </c>
      <c r="Y113" s="63"/>
      <c r="Z113" s="63" t="b">
        <f t="shared" si="18"/>
        <v>1</v>
      </c>
    </row>
    <row r="114" spans="2:31" ht="20.100000000000001" customHeight="1">
      <c r="B114" s="81"/>
      <c r="C114" s="221" t="s">
        <v>218</v>
      </c>
      <c r="D114" s="222"/>
      <c r="E114" s="223"/>
      <c r="F114" s="223"/>
      <c r="G114" s="223"/>
      <c r="H114" s="223"/>
      <c r="I114" s="223"/>
      <c r="J114" s="224"/>
      <c r="K114" s="221" t="s">
        <v>218</v>
      </c>
      <c r="L114" s="222"/>
      <c r="M114" s="223"/>
      <c r="N114" s="223"/>
      <c r="O114" s="223"/>
      <c r="P114" s="223"/>
      <c r="Q114" s="223"/>
      <c r="R114" s="224"/>
      <c r="S114" s="228"/>
      <c r="T114" s="231"/>
      <c r="V114" s="63"/>
      <c r="W114" s="63"/>
      <c r="X114" s="63"/>
      <c r="Y114" s="63"/>
      <c r="Z114" s="63" t="b">
        <f>IF(E114=M114,TRUE,FALSE)</f>
        <v>1</v>
      </c>
    </row>
    <row r="115" spans="2:31" s="83" customFormat="1" ht="30" customHeight="1">
      <c r="B115" s="82" t="s">
        <v>367</v>
      </c>
      <c r="C115" s="135"/>
      <c r="D115" s="234" t="s">
        <v>1523</v>
      </c>
      <c r="E115" s="234"/>
      <c r="F115" s="234"/>
      <c r="G115" s="234"/>
      <c r="H115" s="234"/>
      <c r="I115" s="234"/>
      <c r="J115" s="235"/>
      <c r="K115" s="135"/>
      <c r="L115" s="234" t="s">
        <v>1523</v>
      </c>
      <c r="M115" s="234"/>
      <c r="N115" s="234"/>
      <c r="O115" s="234"/>
      <c r="P115" s="234"/>
      <c r="Q115" s="234"/>
      <c r="R115" s="235"/>
      <c r="S115" s="204" t="str">
        <f>IF(COUNTIF(Z115:Z121,FALSE)&lt;1,"無","有")</f>
        <v>無</v>
      </c>
      <c r="T115" s="216"/>
      <c r="V115" s="84" t="b">
        <f t="shared" ref="V115:V120" si="19">IF(C115="●",TRUE,FALSE)</f>
        <v>0</v>
      </c>
      <c r="W115" s="84"/>
      <c r="X115" s="84" t="b">
        <f t="shared" ref="X115:X120" si="20">IF(K115="●",TRUE,FALSE)</f>
        <v>0</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19" t="s">
        <v>1524</v>
      </c>
      <c r="E116" s="219"/>
      <c r="F116" s="219"/>
      <c r="G116" s="219"/>
      <c r="H116" s="219"/>
      <c r="I116" s="219"/>
      <c r="J116" s="220"/>
      <c r="K116" s="136"/>
      <c r="L116" s="219" t="s">
        <v>1524</v>
      </c>
      <c r="M116" s="219"/>
      <c r="N116" s="219"/>
      <c r="O116" s="219"/>
      <c r="P116" s="219"/>
      <c r="Q116" s="219"/>
      <c r="R116" s="220"/>
      <c r="S116" s="205"/>
      <c r="T116" s="217"/>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記入不要</v>
      </c>
      <c r="AE116" s="100"/>
    </row>
    <row r="117" spans="2:31" s="83" customFormat="1" ht="30" customHeight="1">
      <c r="B117" s="85"/>
      <c r="C117" s="136"/>
      <c r="D117" s="219" t="s">
        <v>369</v>
      </c>
      <c r="E117" s="219"/>
      <c r="F117" s="219"/>
      <c r="G117" s="219"/>
      <c r="H117" s="219"/>
      <c r="I117" s="219"/>
      <c r="J117" s="220"/>
      <c r="K117" s="136"/>
      <c r="L117" s="219" t="s">
        <v>369</v>
      </c>
      <c r="M117" s="219"/>
      <c r="N117" s="219"/>
      <c r="O117" s="219"/>
      <c r="P117" s="219"/>
      <c r="Q117" s="219"/>
      <c r="R117" s="220"/>
      <c r="S117" s="205"/>
      <c r="T117" s="217"/>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記入不要</v>
      </c>
      <c r="AE117" s="100"/>
    </row>
    <row r="118" spans="2:31" s="83" customFormat="1" ht="30" customHeight="1">
      <c r="B118" s="85"/>
      <c r="C118" s="136"/>
      <c r="D118" s="219" t="s">
        <v>371</v>
      </c>
      <c r="E118" s="219"/>
      <c r="F118" s="219"/>
      <c r="G118" s="219"/>
      <c r="H118" s="219"/>
      <c r="I118" s="219"/>
      <c r="J118" s="220"/>
      <c r="K118" s="136"/>
      <c r="L118" s="219" t="s">
        <v>371</v>
      </c>
      <c r="M118" s="219"/>
      <c r="N118" s="219"/>
      <c r="O118" s="219"/>
      <c r="P118" s="219"/>
      <c r="Q118" s="219"/>
      <c r="R118" s="220"/>
      <c r="S118" s="205"/>
      <c r="T118" s="217"/>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19" t="s">
        <v>373</v>
      </c>
      <c r="E119" s="219"/>
      <c r="F119" s="219"/>
      <c r="G119" s="219"/>
      <c r="H119" s="219"/>
      <c r="I119" s="219"/>
      <c r="J119" s="220"/>
      <c r="K119" s="136"/>
      <c r="L119" s="219" t="s">
        <v>373</v>
      </c>
      <c r="M119" s="219"/>
      <c r="N119" s="219"/>
      <c r="O119" s="219"/>
      <c r="P119" s="219"/>
      <c r="Q119" s="219"/>
      <c r="R119" s="220"/>
      <c r="S119" s="205"/>
      <c r="T119" s="217"/>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05"/>
      <c r="T120" s="217"/>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21" t="s">
        <v>218</v>
      </c>
      <c r="D121" s="222"/>
      <c r="E121" s="223"/>
      <c r="F121" s="223"/>
      <c r="G121" s="223"/>
      <c r="H121" s="223"/>
      <c r="I121" s="223"/>
      <c r="J121" s="224"/>
      <c r="K121" s="221" t="s">
        <v>218</v>
      </c>
      <c r="L121" s="222"/>
      <c r="M121" s="223"/>
      <c r="N121" s="223"/>
      <c r="O121" s="223"/>
      <c r="P121" s="223"/>
      <c r="Q121" s="223"/>
      <c r="R121" s="224"/>
      <c r="S121" s="206"/>
      <c r="T121" s="218"/>
      <c r="V121" s="84"/>
      <c r="W121" s="84"/>
      <c r="X121" s="84"/>
      <c r="Y121" s="84"/>
      <c r="Z121" s="84" t="b">
        <f>IF(E121=M121,TRUE,FALSE)</f>
        <v>1</v>
      </c>
      <c r="AB121" s="100"/>
      <c r="AC121" s="100"/>
      <c r="AD121" s="103"/>
      <c r="AE121" s="100"/>
    </row>
    <row r="122" spans="2:31" ht="50.1" customHeight="1">
      <c r="B122" s="87" t="s">
        <v>375</v>
      </c>
      <c r="C122" s="106"/>
      <c r="D122" s="88" t="s">
        <v>376</v>
      </c>
      <c r="E122" s="66"/>
      <c r="F122" s="214"/>
      <c r="G122" s="214"/>
      <c r="H122" s="214"/>
      <c r="I122" s="214"/>
      <c r="J122" s="215"/>
      <c r="K122" s="106"/>
      <c r="L122" s="88" t="s">
        <v>376</v>
      </c>
      <c r="M122" s="66"/>
      <c r="N122" s="214"/>
      <c r="O122" s="214"/>
      <c r="P122" s="214"/>
      <c r="Q122" s="214"/>
      <c r="R122" s="215"/>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1526</v>
      </c>
    </row>
    <row r="123" spans="2:31" ht="50.1" customHeight="1">
      <c r="B123" s="87" t="s">
        <v>625</v>
      </c>
      <c r="C123" s="107"/>
      <c r="D123" s="69" t="s">
        <v>376</v>
      </c>
      <c r="E123" s="73"/>
      <c r="F123" s="214"/>
      <c r="G123" s="214"/>
      <c r="H123" s="214"/>
      <c r="I123" s="214"/>
      <c r="J123" s="215"/>
      <c r="K123" s="107"/>
      <c r="L123" s="69" t="s">
        <v>376</v>
      </c>
      <c r="M123" s="73"/>
      <c r="N123" s="214"/>
      <c r="O123" s="214"/>
      <c r="P123" s="214"/>
      <c r="Q123" s="214"/>
      <c r="R123" s="215"/>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1527</v>
      </c>
    </row>
    <row r="124" spans="2:31" s="83" customFormat="1" ht="21" customHeight="1">
      <c r="B124" s="200" t="s">
        <v>379</v>
      </c>
      <c r="C124" s="135"/>
      <c r="D124" s="140" t="s">
        <v>1525</v>
      </c>
      <c r="E124" s="140"/>
      <c r="F124" s="140"/>
      <c r="G124" s="140"/>
      <c r="H124" s="140"/>
      <c r="I124" s="140"/>
      <c r="J124" s="140"/>
      <c r="K124" s="140"/>
      <c r="L124" s="140"/>
      <c r="M124" s="140"/>
      <c r="N124" s="140"/>
      <c r="O124" s="140"/>
      <c r="P124" s="140"/>
      <c r="Q124" s="140"/>
      <c r="R124" s="141"/>
      <c r="S124" s="202"/>
      <c r="T124" s="207"/>
      <c r="AB124" s="100"/>
      <c r="AC124" s="100"/>
      <c r="AD124" s="103"/>
      <c r="AE124" s="100"/>
    </row>
    <row r="125" spans="2:31" s="83" customFormat="1" ht="21" customHeight="1">
      <c r="B125" s="201"/>
      <c r="C125" s="136"/>
      <c r="D125" s="142" t="s">
        <v>380</v>
      </c>
      <c r="E125" s="142"/>
      <c r="F125" s="142"/>
      <c r="G125" s="142"/>
      <c r="H125" s="142"/>
      <c r="I125" s="142"/>
      <c r="J125" s="142"/>
      <c r="K125" s="142"/>
      <c r="L125" s="142"/>
      <c r="M125" s="142"/>
      <c r="N125" s="142"/>
      <c r="O125" s="142"/>
      <c r="P125" s="142"/>
      <c r="Q125" s="142"/>
      <c r="R125" s="143"/>
      <c r="S125" s="202"/>
      <c r="T125" s="207"/>
      <c r="AB125" s="100"/>
      <c r="AC125" s="100"/>
      <c r="AD125" s="103"/>
      <c r="AE125" s="100"/>
    </row>
    <row r="126" spans="2:31" s="83" customFormat="1" ht="43.35" customHeight="1">
      <c r="B126" s="89" t="s">
        <v>382</v>
      </c>
      <c r="C126" s="209" t="s">
        <v>383</v>
      </c>
      <c r="D126" s="210"/>
      <c r="E126" s="210"/>
      <c r="F126" s="210"/>
      <c r="G126" s="210"/>
      <c r="H126" s="210"/>
      <c r="I126" s="210"/>
      <c r="J126" s="210"/>
      <c r="K126" s="210"/>
      <c r="L126" s="210"/>
      <c r="M126" s="210"/>
      <c r="N126" s="210"/>
      <c r="O126" s="210"/>
      <c r="P126" s="210"/>
      <c r="Q126" s="210"/>
      <c r="R126" s="211"/>
      <c r="S126" s="203"/>
      <c r="T126" s="208"/>
      <c r="AB126" s="100"/>
      <c r="AC126" s="100"/>
      <c r="AD126" s="103"/>
      <c r="AE126" s="100"/>
    </row>
    <row r="127" spans="2:31" ht="21" customHeight="1">
      <c r="B127" s="90" t="s">
        <v>218</v>
      </c>
      <c r="C127" s="212"/>
      <c r="D127" s="213"/>
      <c r="E127" s="213"/>
      <c r="F127" s="213"/>
      <c r="G127" s="213"/>
      <c r="H127" s="213"/>
      <c r="I127" s="213"/>
      <c r="J127" s="213"/>
      <c r="K127" s="212"/>
      <c r="L127" s="213"/>
      <c r="M127" s="213"/>
      <c r="N127" s="213"/>
      <c r="O127" s="213"/>
      <c r="P127" s="213"/>
      <c r="Q127" s="213"/>
      <c r="R127" s="213"/>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4GzW3LQ/9WZBpu7+cjkdXtF/86yLyoTLJ+0+4xZ/A+gd2d7rseC7tvXRCt1Hm3umvUDCQVr56XXHuHcegQCZDg==" saltValue="VNbWr5gGyGbSEhangvRZ8w==" spinCount="100000" sheet="1" formatColumns="0" formatRows="0"/>
  <mergeCells count="242">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 ref="E10:H10"/>
    <mergeCell ref="M10:P10"/>
    <mergeCell ref="C11:G11"/>
    <mergeCell ref="H11:J11"/>
    <mergeCell ref="K11:O11"/>
    <mergeCell ref="P11:R11"/>
    <mergeCell ref="B8:B9"/>
    <mergeCell ref="E8:H8"/>
    <mergeCell ref="M8:P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S61:S62"/>
    <mergeCell ref="T61:T62"/>
    <mergeCell ref="C62:D62"/>
    <mergeCell ref="E62:J62"/>
    <mergeCell ref="K62:L62"/>
    <mergeCell ref="M62:R62"/>
    <mergeCell ref="F60:J60"/>
    <mergeCell ref="N60:R60"/>
    <mergeCell ref="C61:D61"/>
    <mergeCell ref="E61:J61"/>
    <mergeCell ref="K61:L61"/>
    <mergeCell ref="M61:R61"/>
    <mergeCell ref="C80:J80"/>
    <mergeCell ref="K80:R80"/>
    <mergeCell ref="B82:T82"/>
    <mergeCell ref="C83:H83"/>
    <mergeCell ref="D84:R84"/>
    <mergeCell ref="C85:G85"/>
    <mergeCell ref="H85:R85"/>
    <mergeCell ref="S63:S79"/>
    <mergeCell ref="T63:T79"/>
    <mergeCell ref="C79:D79"/>
    <mergeCell ref="E79:J79"/>
    <mergeCell ref="K79:L79"/>
    <mergeCell ref="M79:R79"/>
    <mergeCell ref="C86:G86"/>
    <mergeCell ref="H86:R86"/>
    <mergeCell ref="C87:G87"/>
    <mergeCell ref="H87:R87"/>
    <mergeCell ref="B88:B89"/>
    <mergeCell ref="S88:S107"/>
    <mergeCell ref="L99:R99"/>
    <mergeCell ref="F101:J101"/>
    <mergeCell ref="N101:R101"/>
    <mergeCell ref="F103:J103"/>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B108:B109"/>
    <mergeCell ref="S108:S114"/>
    <mergeCell ref="T108:T114"/>
    <mergeCell ref="D112:J112"/>
    <mergeCell ref="L112:R112"/>
    <mergeCell ref="C114:D114"/>
    <mergeCell ref="E114:J114"/>
    <mergeCell ref="K114:L114"/>
    <mergeCell ref="M114:R114"/>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1676</v>
      </c>
      <c r="F2" t="s">
        <v>1677</v>
      </c>
      <c r="G2" t="s">
        <v>1678</v>
      </c>
      <c r="H2" t="s">
        <v>1679</v>
      </c>
      <c r="I2" t="s">
        <v>1680</v>
      </c>
      <c r="J2" t="s">
        <v>1681</v>
      </c>
      <c r="K2" t="s">
        <v>1682</v>
      </c>
      <c r="L2" t="s">
        <v>1682</v>
      </c>
      <c r="M2" t="s">
        <v>1682</v>
      </c>
      <c r="N2" t="s">
        <v>1683</v>
      </c>
      <c r="O2" t="s">
        <v>1683</v>
      </c>
      <c r="P2" t="s">
        <v>1683</v>
      </c>
      <c r="Q2" t="s">
        <v>1684</v>
      </c>
      <c r="R2" t="s">
        <v>1684</v>
      </c>
      <c r="S2" t="s">
        <v>1685</v>
      </c>
      <c r="T2" t="s">
        <v>1686</v>
      </c>
      <c r="U2" t="s">
        <v>1687</v>
      </c>
      <c r="V2" t="s">
        <v>1688</v>
      </c>
      <c r="W2" t="s">
        <v>1689</v>
      </c>
      <c r="X2" t="s">
        <v>1694</v>
      </c>
      <c r="Y2" t="s">
        <v>1690</v>
      </c>
      <c r="Z2" t="s">
        <v>1691</v>
      </c>
      <c r="AA2" t="s">
        <v>1685</v>
      </c>
    </row>
    <row r="3" spans="1:500">
      <c r="A3" t="s">
        <v>626</v>
      </c>
      <c r="B3" t="s">
        <v>626</v>
      </c>
      <c r="C3" t="s">
        <v>626</v>
      </c>
      <c r="D3" t="s">
        <v>626</v>
      </c>
      <c r="E3" t="s">
        <v>1676</v>
      </c>
      <c r="F3" t="s">
        <v>1677</v>
      </c>
      <c r="G3" t="s">
        <v>1678</v>
      </c>
      <c r="H3" t="s">
        <v>1679</v>
      </c>
      <c r="I3" t="s">
        <v>1680</v>
      </c>
      <c r="J3" t="s">
        <v>1681</v>
      </c>
      <c r="K3" t="s">
        <v>1682</v>
      </c>
      <c r="L3" t="s">
        <v>1682</v>
      </c>
      <c r="M3" t="s">
        <v>1682</v>
      </c>
      <c r="N3" t="s">
        <v>1683</v>
      </c>
      <c r="O3" t="s">
        <v>1683</v>
      </c>
      <c r="P3" t="s">
        <v>1683</v>
      </c>
      <c r="Q3" t="s">
        <v>1684</v>
      </c>
      <c r="R3" t="s">
        <v>1684</v>
      </c>
      <c r="S3" t="s">
        <v>1685</v>
      </c>
      <c r="T3" t="s">
        <v>631</v>
      </c>
      <c r="U3" t="s">
        <v>1692</v>
      </c>
      <c r="V3" t="s">
        <v>631</v>
      </c>
      <c r="W3" t="s">
        <v>1692</v>
      </c>
      <c r="X3" t="s">
        <v>1694</v>
      </c>
      <c r="Y3" t="s">
        <v>1690</v>
      </c>
      <c r="Z3" t="s">
        <v>1691</v>
      </c>
      <c r="AA3" t="s">
        <v>1685</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1693</v>
      </c>
      <c r="Z4" s="145" t="s">
        <v>1693</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1695</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1528</v>
      </c>
      <c r="B1" s="146" t="s">
        <v>1529</v>
      </c>
      <c r="C1" s="147" t="s">
        <v>1530</v>
      </c>
      <c r="D1" s="146" t="s">
        <v>1531</v>
      </c>
      <c r="E1" s="147" t="s">
        <v>1532</v>
      </c>
      <c r="F1" s="146" t="s">
        <v>1533</v>
      </c>
      <c r="G1" s="147" t="s">
        <v>1534</v>
      </c>
      <c r="H1" s="147" t="s">
        <v>1535</v>
      </c>
      <c r="I1" s="146" t="s">
        <v>1533</v>
      </c>
      <c r="J1" s="147" t="s">
        <v>1536</v>
      </c>
      <c r="K1" s="146" t="s">
        <v>1533</v>
      </c>
      <c r="L1" s="146" t="s">
        <v>702</v>
      </c>
      <c r="M1" s="146" t="s">
        <v>1537</v>
      </c>
      <c r="N1" s="146" t="s">
        <v>1538</v>
      </c>
      <c r="O1" s="146" t="s">
        <v>703</v>
      </c>
      <c r="P1" s="146" t="s">
        <v>1539</v>
      </c>
      <c r="Q1" s="146" t="s">
        <v>1540</v>
      </c>
      <c r="R1" s="147" t="s">
        <v>1541</v>
      </c>
      <c r="S1" s="147" t="s">
        <v>1530</v>
      </c>
      <c r="T1" s="146" t="s">
        <v>1533</v>
      </c>
      <c r="U1" s="147" t="s">
        <v>1542</v>
      </c>
      <c r="V1" s="147" t="s">
        <v>1543</v>
      </c>
      <c r="W1" s="147" t="s">
        <v>1544</v>
      </c>
      <c r="X1" s="146" t="s">
        <v>1539</v>
      </c>
      <c r="Y1" s="146" t="s">
        <v>1540</v>
      </c>
      <c r="Z1" s="147" t="s">
        <v>1545</v>
      </c>
      <c r="AA1" s="147" t="s">
        <v>1546</v>
      </c>
      <c r="AB1" s="147" t="s">
        <v>1547</v>
      </c>
      <c r="AC1" s="147" t="s">
        <v>1548</v>
      </c>
      <c r="AD1" s="148" t="s">
        <v>706</v>
      </c>
      <c r="AE1" s="149" t="s">
        <v>1549</v>
      </c>
      <c r="AF1" s="150" t="s">
        <v>1550</v>
      </c>
      <c r="AG1" s="151" t="s">
        <v>1551</v>
      </c>
      <c r="AH1" s="147" t="s">
        <v>1552</v>
      </c>
      <c r="AI1" s="146" t="s">
        <v>629</v>
      </c>
      <c r="AJ1" s="146" t="s">
        <v>1528</v>
      </c>
      <c r="AK1" s="152" t="s">
        <v>1553</v>
      </c>
      <c r="AL1" s="152" t="s">
        <v>1554</v>
      </c>
      <c r="AM1" s="147" t="s">
        <v>1555</v>
      </c>
      <c r="AN1" s="180" t="s">
        <v>1206</v>
      </c>
      <c r="AO1" s="146" t="s">
        <v>705</v>
      </c>
      <c r="AP1" s="147" t="s">
        <v>1530</v>
      </c>
      <c r="AQ1" s="153" t="s">
        <v>1556</v>
      </c>
      <c r="AR1" s="151" t="s">
        <v>1557</v>
      </c>
      <c r="AS1" s="147" t="s">
        <v>1558</v>
      </c>
      <c r="AT1" s="147" t="s">
        <v>1559</v>
      </c>
      <c r="AU1" s="151" t="s">
        <v>1560</v>
      </c>
      <c r="AV1" s="151" t="s">
        <v>1561</v>
      </c>
      <c r="AW1" s="154" t="s">
        <v>627</v>
      </c>
      <c r="AX1" s="147" t="s">
        <v>1562</v>
      </c>
      <c r="AY1" s="146" t="s">
        <v>705</v>
      </c>
      <c r="AZ1" s="147" t="s">
        <v>1559</v>
      </c>
      <c r="BA1" s="152" t="s">
        <v>1537</v>
      </c>
      <c r="BB1" s="151" t="s">
        <v>1563</v>
      </c>
      <c r="BC1" s="151" t="s">
        <v>1564</v>
      </c>
      <c r="BD1" s="154" t="s">
        <v>628</v>
      </c>
      <c r="BE1" s="151" t="s">
        <v>1565</v>
      </c>
      <c r="BF1" s="151" t="s">
        <v>1557</v>
      </c>
      <c r="BG1" s="150" t="s">
        <v>1543</v>
      </c>
      <c r="BH1" s="152" t="s">
        <v>1566</v>
      </c>
      <c r="BI1" s="154" t="s">
        <v>627</v>
      </c>
      <c r="BJ1" s="155" t="s">
        <v>709</v>
      </c>
      <c r="BK1" s="151" t="s">
        <v>1567</v>
      </c>
      <c r="BL1" s="146" t="s">
        <v>1539</v>
      </c>
      <c r="BM1" s="151" t="s">
        <v>1568</v>
      </c>
      <c r="BN1" s="151" t="s">
        <v>1568</v>
      </c>
      <c r="BO1" s="151" t="s">
        <v>1557</v>
      </c>
      <c r="BP1" s="151" t="s">
        <v>1569</v>
      </c>
      <c r="BQ1" s="151" t="s">
        <v>1557</v>
      </c>
      <c r="BR1" s="147" t="s">
        <v>1559</v>
      </c>
      <c r="BS1" s="154" t="s">
        <v>630</v>
      </c>
      <c r="BT1" s="151" t="s">
        <v>1570</v>
      </c>
      <c r="BU1" s="151" t="s">
        <v>1557</v>
      </c>
      <c r="BV1" s="151" t="s">
        <v>1571</v>
      </c>
      <c r="BW1" s="151" t="s">
        <v>1571</v>
      </c>
      <c r="BX1" s="146" t="s">
        <v>1540</v>
      </c>
      <c r="BY1" s="152" t="s">
        <v>708</v>
      </c>
      <c r="BZ1" s="155" t="s">
        <v>710</v>
      </c>
      <c r="CA1" s="150" t="s">
        <v>1572</v>
      </c>
      <c r="CB1" s="152" t="s">
        <v>1554</v>
      </c>
      <c r="CC1" s="150" t="s">
        <v>1573</v>
      </c>
      <c r="CD1" s="151" t="s">
        <v>1574</v>
      </c>
      <c r="CE1" s="151" t="s">
        <v>1575</v>
      </c>
      <c r="CF1" s="151" t="s">
        <v>1575</v>
      </c>
      <c r="CG1" s="150" t="s">
        <v>1550</v>
      </c>
      <c r="CH1" s="147" t="s">
        <v>1576</v>
      </c>
      <c r="CI1" s="150" t="s">
        <v>1573</v>
      </c>
      <c r="CJ1" s="146" t="s">
        <v>1577</v>
      </c>
      <c r="CK1" s="151" t="s">
        <v>1578</v>
      </c>
      <c r="CL1" s="151" t="s">
        <v>1579</v>
      </c>
      <c r="CM1" s="151" t="s">
        <v>1557</v>
      </c>
      <c r="CN1" s="146" t="s">
        <v>704</v>
      </c>
      <c r="CO1" s="151" t="s">
        <v>1560</v>
      </c>
      <c r="CP1" s="151" t="s">
        <v>1580</v>
      </c>
      <c r="CQ1" s="151" t="s">
        <v>1581</v>
      </c>
      <c r="CR1" s="151" t="s">
        <v>1581</v>
      </c>
      <c r="CS1" s="155" t="s">
        <v>1207</v>
      </c>
      <c r="CT1" s="151" t="s">
        <v>1580</v>
      </c>
      <c r="CU1" s="147" t="s">
        <v>1530</v>
      </c>
      <c r="CV1" s="147" t="s">
        <v>1530</v>
      </c>
      <c r="CW1" s="147" t="s">
        <v>1532</v>
      </c>
      <c r="CX1" s="151" t="s">
        <v>1582</v>
      </c>
      <c r="CY1" s="151" t="s">
        <v>1563</v>
      </c>
      <c r="CZ1" s="151" t="s">
        <v>1581</v>
      </c>
      <c r="DA1" s="151" t="s">
        <v>1583</v>
      </c>
      <c r="DB1" s="151" t="s">
        <v>1584</v>
      </c>
      <c r="DC1" s="150" t="s">
        <v>1585</v>
      </c>
      <c r="DD1" s="151" t="s">
        <v>1586</v>
      </c>
      <c r="DE1" s="154" t="s">
        <v>1587</v>
      </c>
      <c r="DF1" s="151" t="s">
        <v>1580</v>
      </c>
      <c r="DG1" s="155" t="s">
        <v>711</v>
      </c>
      <c r="DH1" s="147" t="s">
        <v>1588</v>
      </c>
      <c r="DI1" s="152" t="s">
        <v>1566</v>
      </c>
      <c r="DJ1" s="152" t="s">
        <v>1566</v>
      </c>
      <c r="DK1" s="151" t="s">
        <v>1579</v>
      </c>
      <c r="DL1" s="147" t="s">
        <v>1589</v>
      </c>
      <c r="DM1" s="150" t="s">
        <v>1590</v>
      </c>
      <c r="DN1" s="151" t="s">
        <v>1563</v>
      </c>
      <c r="DO1" s="147" t="s">
        <v>1552</v>
      </c>
      <c r="DP1" s="151" t="s">
        <v>1560</v>
      </c>
      <c r="DQ1" s="151" t="s">
        <v>707</v>
      </c>
      <c r="DR1" s="150" t="s">
        <v>1591</v>
      </c>
      <c r="DS1" s="151" t="s">
        <v>1580</v>
      </c>
      <c r="DT1" s="151" t="s">
        <v>1533</v>
      </c>
      <c r="DU1" s="151" t="s">
        <v>1592</v>
      </c>
      <c r="DV1" s="151" t="s">
        <v>712</v>
      </c>
      <c r="DW1" s="192" t="s">
        <v>1558</v>
      </c>
      <c r="DX1" s="192" t="s">
        <v>1593</v>
      </c>
      <c r="DY1" s="192" t="s">
        <v>1594</v>
      </c>
      <c r="DZ1" s="193" t="s">
        <v>1208</v>
      </c>
      <c r="EA1" s="192" t="s">
        <v>1595</v>
      </c>
      <c r="EB1" s="192" t="s">
        <v>1595</v>
      </c>
      <c r="EC1" s="192" t="s">
        <v>1596</v>
      </c>
      <c r="ED1" s="192" t="s">
        <v>1563</v>
      </c>
      <c r="EE1" s="192" t="s">
        <v>1597</v>
      </c>
      <c r="EF1" s="192" t="s">
        <v>1597</v>
      </c>
      <c r="EG1" s="192" t="s">
        <v>1598</v>
      </c>
      <c r="EH1" s="192" t="s">
        <v>1598</v>
      </c>
      <c r="EI1" s="193" t="s">
        <v>1539</v>
      </c>
      <c r="EJ1" s="154" t="s">
        <v>1531</v>
      </c>
      <c r="EK1" s="151" t="s">
        <v>1599</v>
      </c>
      <c r="EL1" s="151" t="s">
        <v>1600</v>
      </c>
      <c r="EM1" s="151" t="s">
        <v>1601</v>
      </c>
      <c r="EN1" s="151" t="s">
        <v>1601</v>
      </c>
      <c r="EO1" s="151" t="s">
        <v>1601</v>
      </c>
      <c r="EP1" s="193" t="s">
        <v>1602</v>
      </c>
      <c r="EQ1" s="193" t="s">
        <v>1603</v>
      </c>
      <c r="ER1" s="193" t="s">
        <v>1604</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1605</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1606</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1607</v>
      </c>
      <c r="EE2" s="195" t="s">
        <v>798</v>
      </c>
      <c r="EF2" s="195" t="s">
        <v>1608</v>
      </c>
      <c r="EG2" s="195" t="s">
        <v>1609</v>
      </c>
      <c r="EH2" s="196" t="s">
        <v>1610</v>
      </c>
      <c r="EI2" s="195" t="s">
        <v>769</v>
      </c>
      <c r="EJ2" s="195" t="s">
        <v>1606</v>
      </c>
      <c r="EK2" s="195" t="s">
        <v>1611</v>
      </c>
      <c r="EL2" s="162" t="s">
        <v>1612</v>
      </c>
      <c r="EM2" s="162" t="s">
        <v>1613</v>
      </c>
      <c r="EN2" s="162" t="s">
        <v>1614</v>
      </c>
      <c r="EO2" s="195" t="s">
        <v>1606</v>
      </c>
      <c r="EP2" s="195" t="s">
        <v>1615</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1616</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1617</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1618</v>
      </c>
      <c r="EE3" s="164" t="s">
        <v>1619</v>
      </c>
      <c r="EF3" s="164" t="s">
        <v>1620</v>
      </c>
      <c r="EG3" t="s">
        <v>1621</v>
      </c>
      <c r="EH3" t="s">
        <v>1622</v>
      </c>
      <c r="EI3" s="164" t="s">
        <v>1623</v>
      </c>
      <c r="EJ3" s="164" t="s">
        <v>883</v>
      </c>
      <c r="EK3" s="164" t="s">
        <v>1624</v>
      </c>
      <c r="EL3" s="174" t="s">
        <v>856</v>
      </c>
      <c r="EM3" s="174" t="s">
        <v>1625</v>
      </c>
      <c r="EN3" s="174" t="s">
        <v>1626</v>
      </c>
      <c r="EO3" s="174" t="s">
        <v>883</v>
      </c>
      <c r="EP3" s="172" t="s">
        <v>1627</v>
      </c>
      <c r="EQ3" s="172" t="s">
        <v>1628</v>
      </c>
      <c r="ER3" s="164" t="s">
        <v>1629</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1630</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1631</v>
      </c>
      <c r="ED4" s="169" t="s">
        <v>1632</v>
      </c>
      <c r="EE4" s="164" t="s">
        <v>1633</v>
      </c>
      <c r="EF4" s="164" t="s">
        <v>1634</v>
      </c>
      <c r="EG4"/>
      <c r="EH4"/>
      <c r="EI4" s="164" t="s">
        <v>1635</v>
      </c>
      <c r="EJ4" s="164" t="s">
        <v>1636</v>
      </c>
      <c r="EK4" s="164" t="s">
        <v>1637</v>
      </c>
      <c r="EL4" s="172" t="s">
        <v>955</v>
      </c>
      <c r="EM4" s="172" t="s">
        <v>1638</v>
      </c>
      <c r="EN4" s="172"/>
      <c r="EO4" s="172" t="s">
        <v>71</v>
      </c>
      <c r="EQ4" s="172" t="s">
        <v>1639</v>
      </c>
      <c r="ER4" s="164" t="s">
        <v>1640</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1641</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1642</v>
      </c>
      <c r="ED5"/>
      <c r="EF5" s="164" t="s">
        <v>1643</v>
      </c>
      <c r="EG5"/>
      <c r="EH5"/>
      <c r="EI5"/>
      <c r="EJ5" t="s">
        <v>71</v>
      </c>
      <c r="EK5" s="164" t="s">
        <v>1644</v>
      </c>
      <c r="EL5" s="172"/>
      <c r="EM5" s="172" t="s">
        <v>1645</v>
      </c>
      <c r="EN5" s="172"/>
      <c r="EO5" s="172" t="s">
        <v>1044</v>
      </c>
      <c r="EQ5" t="s">
        <v>1646</v>
      </c>
      <c r="ER5" s="164" t="s">
        <v>1647</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1648</v>
      </c>
      <c r="EK6" s="164" t="s">
        <v>1649</v>
      </c>
      <c r="EL6" s="172"/>
      <c r="EM6" s="172"/>
      <c r="EN6" s="172"/>
      <c r="EO6" s="172"/>
      <c r="EQ6" t="s">
        <v>1650</v>
      </c>
      <c r="ER6" s="164" t="s">
        <v>1651</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1652</v>
      </c>
      <c r="EL7" s="172"/>
      <c r="EM7" s="172"/>
      <c r="EN7" s="172"/>
      <c r="EO7" s="172"/>
      <c r="EQ7" s="172" t="s">
        <v>1653</v>
      </c>
      <c r="ER7" s="164" t="s">
        <v>1654</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1655</v>
      </c>
      <c r="EL8" s="172"/>
      <c r="EM8" s="172"/>
      <c r="EN8" s="172"/>
      <c r="EO8" s="172"/>
      <c r="EQ8" s="172" t="s">
        <v>1656</v>
      </c>
      <c r="ER8" s="164" t="s">
        <v>1657</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1658</v>
      </c>
      <c r="EG9"/>
      <c r="EH9"/>
      <c r="EK9" s="164" t="s">
        <v>1659</v>
      </c>
      <c r="EL9" s="172"/>
      <c r="EM9" s="172"/>
      <c r="EN9" s="172"/>
      <c r="EO9" s="172"/>
      <c r="EQ9" s="172" t="s">
        <v>1660</v>
      </c>
      <c r="ER9" s="164" t="s">
        <v>1661</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1662</v>
      </c>
      <c r="EL10" s="172"/>
      <c r="EM10" s="172"/>
      <c r="EN10" s="172"/>
      <c r="EO10" s="172"/>
      <c r="EQ10" s="172" t="s">
        <v>1663</v>
      </c>
      <c r="ER10" s="164" t="s">
        <v>1664</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1665</v>
      </c>
      <c r="EL11" s="172"/>
      <c r="EM11" s="172"/>
      <c r="EN11" s="172"/>
      <c r="EO11" s="172"/>
      <c r="EQ11" s="172" t="s">
        <v>1666</v>
      </c>
      <c r="ER11" s="164" t="s">
        <v>1667</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1668</v>
      </c>
      <c r="EL12" s="172"/>
      <c r="EM12" s="172"/>
      <c r="EN12" s="172"/>
      <c r="EO12" s="172"/>
      <c r="EQ12" s="172" t="s">
        <v>1669</v>
      </c>
      <c r="ER12" s="164" t="s">
        <v>1670</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1671</v>
      </c>
      <c r="EG13"/>
      <c r="EH13"/>
      <c r="EK13" s="164" t="s">
        <v>1672</v>
      </c>
      <c r="EL13" s="172"/>
      <c r="EM13" s="172"/>
      <c r="EN13" s="172"/>
      <c r="EO13" s="172"/>
      <c r="EQ13" s="172" t="s">
        <v>1094</v>
      </c>
      <c r="ER13" s="164" t="s">
        <v>1673</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1674</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1675</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9</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
      </c>
      <c r="B8" s="50" t="str">
        <f>相違点一覧_措置!$E$7&amp;""</f>
        <v/>
      </c>
      <c r="C8" s="50" t="str">
        <f>相違点一覧_措置!$M$6&amp;""</f>
        <v/>
      </c>
      <c r="D8" s="50" t="str">
        <f>相違点一覧_措置!$M$7&amp;""</f>
        <v/>
      </c>
      <c r="E8" s="50" t="str">
        <f>相違点一覧_措置!$S$6&amp;""</f>
        <v>無</v>
      </c>
      <c r="F8" s="50" t="str">
        <f>相違点一覧_措置!$T$6&amp;""</f>
        <v/>
      </c>
      <c r="G8" s="50" t="str">
        <f>相違点一覧_措置!$E$8&amp;""</f>
        <v/>
      </c>
      <c r="H8" s="50" t="str">
        <f>相違点一覧_措置!$E$9&amp;""</f>
        <v/>
      </c>
      <c r="I8" s="50" t="str">
        <f>相違点一覧_措置!$M$8&amp;""</f>
        <v/>
      </c>
      <c r="J8" s="50" t="str">
        <f>相違点一覧_措置!$M$9&amp;""</f>
        <v/>
      </c>
      <c r="K8" s="50" t="str">
        <f>相違点一覧_措置!$S$8&amp;""</f>
        <v>無</v>
      </c>
      <c r="L8" s="50" t="str">
        <f>相違点一覧_措置!$T$8&amp;""</f>
        <v/>
      </c>
      <c r="M8" s="50" t="str">
        <f>相違点一覧_措置!$E$10&amp;""</f>
        <v/>
      </c>
      <c r="N8" s="50" t="str">
        <f>相違点一覧_措置!$M$10&amp;""</f>
        <v/>
      </c>
      <c r="O8" s="50" t="str">
        <f>相違点一覧_措置!$S$10&amp;""</f>
        <v>無</v>
      </c>
      <c r="P8" s="50" t="str">
        <f>相違点一覧_措置!$T$10&amp;""</f>
        <v/>
      </c>
      <c r="Q8" s="50" t="str">
        <f>相違点一覧_措置!$C$11&amp;""</f>
        <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
      </c>
      <c r="CT8" s="50" t="str">
        <f>相違点一覧_措置!$C$47&amp;""</f>
        <v/>
      </c>
      <c r="CU8" s="50" t="str">
        <f>相違点一覧_措置!$E$48&amp;""</f>
        <v/>
      </c>
      <c r="CV8" s="50" t="str">
        <f>相違点一覧_措置!$K$40&amp;""</f>
        <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無</v>
      </c>
      <c r="DF8" s="50" t="str">
        <f>相違点一覧_措置!$T$40&amp;""</f>
        <v/>
      </c>
      <c r="DG8" s="50" t="str">
        <f>相違点一覧_措置!$F$50&amp;""</f>
        <v/>
      </c>
      <c r="DH8" s="50" t="str">
        <f>相違点一覧_措置!$F$51&amp;""</f>
        <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
      </c>
      <c r="DP8" s="50" t="str">
        <f>相違点一覧_措置!$N$51&amp;""</f>
        <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t="str">
        <f>IF(相違点一覧_措置!$E$61&lt;&gt;"", 相違点一覧_措置!$E$61, "")</f>
        <v/>
      </c>
      <c r="DZ8" s="51" t="str">
        <f>IF(相違点一覧_措置!$E$62&lt;&gt;"", 相違点一覧_措置!$E$62, "")</f>
        <v/>
      </c>
      <c r="EA8" s="51" t="str">
        <f>IF(相違点一覧_措置!$M$61&lt;&gt;"", 相違点一覧_措置!$M$61, "")</f>
        <v/>
      </c>
      <c r="EB8" s="51" t="str">
        <f>IF(相違点一覧_措置!$M$62&lt;&gt;"", 相違点一覧_措置!$M$62, "")</f>
        <v/>
      </c>
      <c r="EC8" s="50" t="str">
        <f>相違点一覧_措置!$S$61&amp;""</f>
        <v>無</v>
      </c>
      <c r="ED8" s="50" t="str">
        <f>相違点一覧_措置!$T$61&amp;""</f>
        <v/>
      </c>
      <c r="EE8" s="50" t="str">
        <f>相違点一覧_措置!$C$63&amp;""</f>
        <v/>
      </c>
      <c r="EF8" s="50" t="str">
        <f>相違点一覧_措置!$C$64&amp;""</f>
        <v/>
      </c>
      <c r="EG8" s="50" t="str">
        <f>相違点一覧_措置!$C$65&amp;""</f>
        <v/>
      </c>
      <c r="EH8" s="50" t="str">
        <f>相違点一覧_措置!$C$66&amp;""</f>
        <v/>
      </c>
      <c r="EI8" s="50" t="str">
        <f>相違点一覧_措置!$C$67&amp;""</f>
        <v/>
      </c>
      <c r="EJ8" s="50" t="str">
        <f>相違点一覧_措置!$C$68&amp;""</f>
        <v/>
      </c>
      <c r="EK8" s="50" t="str">
        <f>相違点一覧_措置!$C$69&amp;""</f>
        <v/>
      </c>
      <c r="EL8" s="50" t="str">
        <f>相違点一覧_措置!$C$70&amp;""</f>
        <v/>
      </c>
      <c r="EM8" s="50" t="str">
        <f>相違点一覧_措置!$C$71&amp;""</f>
        <v/>
      </c>
      <c r="EN8" s="50" t="str">
        <f>相違点一覧_措置!$C$72&amp;""</f>
        <v/>
      </c>
      <c r="EO8" s="50" t="str">
        <f>相違点一覧_措置!$C$73&amp;""</f>
        <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
      </c>
      <c r="EW8" s="50" t="str">
        <f>相違点一覧_措置!$K$64&amp;""</f>
        <v/>
      </c>
      <c r="EX8" s="50" t="str">
        <f>相違点一覧_措置!$K$65&amp;""</f>
        <v/>
      </c>
      <c r="EY8" s="50" t="str">
        <f>相違点一覧_措置!$K$66&amp;""</f>
        <v/>
      </c>
      <c r="EZ8" s="50" t="str">
        <f>相違点一覧_措置!$K$67&amp;""</f>
        <v/>
      </c>
      <c r="FA8" s="50" t="str">
        <f>相違点一覧_措置!$K$68&amp;""</f>
        <v/>
      </c>
      <c r="FB8" s="50" t="str">
        <f>相違点一覧_措置!$K$69&amp;""</f>
        <v/>
      </c>
      <c r="FC8" s="50" t="str">
        <f>相違点一覧_措置!$K$70&amp;""</f>
        <v/>
      </c>
      <c r="FD8" s="50" t="str">
        <f>相違点一覧_措置!$K$71&amp;""</f>
        <v/>
      </c>
      <c r="FE8" s="50" t="str">
        <f>相違点一覧_措置!$K$72&amp;""</f>
        <v/>
      </c>
      <c r="FF8" s="50" t="str">
        <f>相違点一覧_措置!$K$73&amp;""</f>
        <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無</v>
      </c>
      <c r="FN8" s="50" t="str">
        <f>相違点一覧_措置!$T$63&amp;""</f>
        <v/>
      </c>
      <c r="FO8" s="50" t="str">
        <f>相違点一覧_措置!$C$80&amp;""</f>
        <v/>
      </c>
      <c r="FP8" s="50" t="str">
        <f>相違点一覧_措置!$K$80&amp;""</f>
        <v/>
      </c>
      <c r="FQ8" s="50" t="str">
        <f>相違点一覧_措置!$S$80&amp;""</f>
        <v>無</v>
      </c>
      <c r="FR8" s="50" t="str">
        <f>相違点一覧_措置!$T$80&amp;""</f>
        <v/>
      </c>
      <c r="FS8" s="50" t="str">
        <f>相違点一覧_措置!$C$83&amp;""</f>
        <v/>
      </c>
      <c r="FT8" s="50" t="str">
        <f>相違点一覧_措置!$C$84&amp;""</f>
        <v/>
      </c>
      <c r="FU8" s="50" t="str">
        <f>相違点一覧_措置!$C$85&amp;""</f>
        <v/>
      </c>
      <c r="FV8" s="50" t="str">
        <f>相違点一覧_措置!$C$86&amp;""</f>
        <v/>
      </c>
      <c r="FW8" s="50" t="str">
        <f>相違点一覧_措置!$C$87&amp;""</f>
        <v/>
      </c>
      <c r="FX8" s="50" t="str">
        <f>相違点一覧_措置!$C$88&amp;""</f>
        <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
      </c>
      <c r="GK8" s="50" t="str">
        <f>相違点一覧_措置!$F$101&amp;""</f>
        <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
      </c>
      <c r="HE8" s="50" t="str">
        <f>相違点一覧_措置!$N$101&amp;""</f>
        <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
      </c>
      <c r="IU8" s="50" t="str">
        <f>相違点一覧_措置!$F$122&amp;""</f>
        <v/>
      </c>
      <c r="IV8" s="50" t="str">
        <f>相違点一覧_措置!$K$122&amp;""</f>
        <v/>
      </c>
      <c r="IW8" s="50" t="str">
        <f>相違点一覧_措置!$N$122&amp;""</f>
        <v/>
      </c>
      <c r="IX8" s="50" t="str">
        <f>相違点一覧_措置!$S$122&amp;""</f>
        <v>無</v>
      </c>
      <c r="IY8" s="50" t="str">
        <f>相違点一覧_措置!$T$122&amp;""</f>
        <v/>
      </c>
      <c r="IZ8" s="50" t="str">
        <f>相違点一覧_措置!$C$123&amp;""</f>
        <v/>
      </c>
      <c r="JA8" s="50" t="str">
        <f>相違点一覧_措置!$F$123&amp;""</f>
        <v/>
      </c>
      <c r="JB8" s="50" t="str">
        <f>相違点一覧_措置!$K$123&amp;""</f>
        <v/>
      </c>
      <c r="JC8" s="50" t="str">
        <f>相違点一覧_措置!$N$123&amp;""</f>
        <v/>
      </c>
      <c r="JD8" s="50" t="str">
        <f>相違点一覧_措置!$S$123&amp;""</f>
        <v>無</v>
      </c>
      <c r="JE8" s="50" t="str">
        <f>相違点一覧_措置!$T$123&amp;""</f>
        <v/>
      </c>
      <c r="JF8" s="50" t="str">
        <f>相違点一覧_措置!$C$124&amp;""</f>
        <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A43011-48B5-42F2-9869-19093C88EA07}"/>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2025-05-09T04:49:13Z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