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B5EEBD5-7055-4399-B209-9DDBEEB4A05C}"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<sst xmlns="http://schemas.openxmlformats.org/spreadsheetml/2006/main" count="2534" uniqueCount="1340">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</sst>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quotePrefix="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5" xfId="1" applyFont="1" applyBorder="1" applyAlignment="1">
      <alignment vertical="center"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113" t="s">
        <v>9</v>
      </c>
      <c r="C5" s="113"/>
      <c r="D5" s="113"/>
      <c r="E5" s="113"/>
      <c r="F5" s="113"/>
      <c r="G5" s="113"/>
      <c r="H5" s="113"/>
      <c r="M5" s="69"/>
    </row>
    <row r="6" spans="2:23" ht="15" customHeight="1" thickTop="1">
      <c r="B6" s="114" t="s">
        <v>14</v>
      </c>
      <c r="C6" s="115"/>
      <c r="D6" s="120" t="s">
        <v>117</v>
      </c>
      <c r="E6" s="122" t="s">
        <v>1326</v>
      </c>
      <c r="F6" s="123"/>
      <c r="G6" s="124"/>
      <c r="H6" s="125" t="s">
        <v>1329</v>
      </c>
      <c r="L6" s="61" t="s">
        <v>118</v>
      </c>
      <c r="M6" s="52" t="str">
        <f>IF(E6="","（エラー）未入力","（正常）入力済み")</f>
        <v>（正常）入力済み</v>
      </c>
      <c r="N6" s="52" t="str">
        <f>IF(AND(OR(E6&lt;&gt;"",E7&lt;&gt;"",E8&lt;&gt;"",E9&lt;&gt;"",E10&lt;&gt;"",E11&lt;&gt;"",),H6=""),"（エラー）図表番号なし","")</f>
        <v/>
      </c>
      <c r="O6" s="46" t="s">
        <v>1159</v>
      </c>
    </row>
    <row r="7" spans="2:23" ht="15" hidden="1" customHeight="1" outlineLevel="1">
      <c r="B7" s="116"/>
      <c r="C7" s="117"/>
      <c r="D7" s="120"/>
      <c r="E7" s="139"/>
      <c r="F7" s="140"/>
      <c r="G7" s="141"/>
      <c r="H7" s="126"/>
      <c r="L7" s="61" t="s">
        <v>119</v>
      </c>
      <c r="M7" s="52" t="str">
        <f>IF(E7="","（複数入力）未入力","（正常）入力済み")</f>
        <v>（複数入力）未入力</v>
      </c>
      <c r="N7" s="52"/>
    </row>
    <row r="8" spans="2:23" ht="15" hidden="1" customHeight="1" outlineLevel="1">
      <c r="B8" s="116"/>
      <c r="C8" s="117"/>
      <c r="D8" s="121"/>
      <c r="E8" s="128"/>
      <c r="F8" s="129"/>
      <c r="G8" s="130"/>
      <c r="H8" s="127"/>
      <c r="L8" s="61" t="s">
        <v>119</v>
      </c>
      <c r="M8" s="52" t="str">
        <f>IF(E8="","（複数入力）未入力","（正常）入力済み")</f>
        <v>（複数入力）未入力</v>
      </c>
    </row>
    <row r="9" spans="2:23" ht="15" customHeight="1" collapsed="1">
      <c r="B9" s="116"/>
      <c r="C9" s="117"/>
      <c r="D9" s="131" t="s">
        <v>120</v>
      </c>
      <c r="E9" s="132" t="s">
        <v>1327</v>
      </c>
      <c r="F9" s="133"/>
      <c r="G9" s="134"/>
      <c r="H9" s="127"/>
      <c r="L9" s="61" t="s">
        <v>118</v>
      </c>
      <c r="M9" s="52" t="str">
        <f>IF(E9="","（エラー）未入力","（正常）入力済み")</f>
        <v>（正常）入力済み</v>
      </c>
      <c r="O9" s="46" t="s">
        <v>1160</v>
      </c>
    </row>
    <row r="10" spans="2:23" ht="15" hidden="1" customHeight="1" outlineLevel="1">
      <c r="B10" s="116"/>
      <c r="C10" s="117"/>
      <c r="D10" s="120"/>
      <c r="E10" s="139"/>
      <c r="F10" s="140"/>
      <c r="G10" s="141"/>
      <c r="H10" s="127"/>
      <c r="L10" s="61" t="s">
        <v>119</v>
      </c>
      <c r="M10" s="52" t="str">
        <f>IF(E10="","（複数入力）未入力","（正常）入力済み")</f>
        <v>（複数入力）未入力</v>
      </c>
    </row>
    <row r="11" spans="2:23" ht="15" hidden="1" customHeight="1" outlineLevel="1">
      <c r="B11" s="116"/>
      <c r="C11" s="117"/>
      <c r="D11" s="120"/>
      <c r="E11" s="128"/>
      <c r="F11" s="129"/>
      <c r="G11" s="130"/>
      <c r="H11" s="127"/>
      <c r="L11" s="61" t="s">
        <v>119</v>
      </c>
      <c r="M11" s="52" t="str">
        <f>IF(E11="","（複数入力）未入力","（正常）入力済み")</f>
        <v>（複数入力）未入力</v>
      </c>
    </row>
    <row r="12" spans="2:23" ht="15" customHeight="1" collapsed="1">
      <c r="B12" s="116"/>
      <c r="C12" s="117"/>
      <c r="D12" s="135" t="s">
        <v>26</v>
      </c>
      <c r="E12" s="107"/>
      <c r="F12" s="107"/>
      <c r="G12" s="107"/>
      <c r="H12" s="136"/>
      <c r="L12" s="51"/>
      <c r="M12" s="69"/>
      <c r="O12" s="46" t="s">
        <v>121</v>
      </c>
    </row>
    <row r="13" spans="2:23" ht="15" hidden="1" customHeight="1" outlineLevel="1">
      <c r="B13" s="116"/>
      <c r="C13" s="117"/>
      <c r="D13" s="59" t="s">
        <v>15</v>
      </c>
      <c r="E13" s="128"/>
      <c r="F13" s="129"/>
      <c r="G13" s="130"/>
      <c r="H13" s="137"/>
      <c r="L13" s="61" t="s">
        <v>119</v>
      </c>
      <c r="M13" s="69"/>
      <c r="N13" s="52" t="str">
        <f>IF(AND(OR(E13&lt;&gt;"",E14&lt;&gt;""),H13=""),"（エラー）図表番号なし","")</f>
        <v/>
      </c>
      <c r="O13" s="46" t="s">
        <v>1161</v>
      </c>
    </row>
    <row r="14" spans="2:23" ht="15" hidden="1" customHeight="1" outlineLevel="1">
      <c r="B14" s="118"/>
      <c r="C14" s="119"/>
      <c r="D14" s="54" t="s">
        <v>21</v>
      </c>
      <c r="E14" s="128"/>
      <c r="F14" s="129"/>
      <c r="G14" s="130"/>
      <c r="H14" s="138"/>
      <c r="L14" s="61" t="s">
        <v>119</v>
      </c>
      <c r="M14" s="69"/>
      <c r="O14" s="46" t="s">
        <v>1161</v>
      </c>
    </row>
    <row r="15" spans="2:23" ht="15" customHeight="1" collapsed="1">
      <c r="B15" s="110" t="s">
        <v>122</v>
      </c>
      <c r="C15" s="111"/>
      <c r="D15" s="112"/>
      <c r="E15" s="97" t="s">
        <v>1330</v>
      </c>
      <c r="F15" s="98"/>
      <c r="G15" s="99"/>
      <c r="H15" s="64"/>
      <c r="L15" s="61" t="s">
        <v>118</v>
      </c>
      <c r="M15" s="52" t="str">
        <f t="shared" ref="M15:M16" si="0">IF(E15="","（エラー）未入力","（正常）入力済み")</f>
        <v>（正常）入力済み</v>
      </c>
    </row>
    <row r="16" spans="2:23" ht="15" customHeight="1">
      <c r="B16" s="101" t="s">
        <v>105</v>
      </c>
      <c r="C16" s="102"/>
      <c r="D16" s="103"/>
      <c r="E16" s="97" t="s">
        <v>1330</v>
      </c>
      <c r="F16" s="98"/>
      <c r="G16" s="99"/>
      <c r="H16" s="64"/>
      <c r="L16" s="61" t="s">
        <v>118</v>
      </c>
      <c r="M16" s="52" t="str">
        <f t="shared" si="0"/>
        <v>（正常）入力済み</v>
      </c>
    </row>
    <row r="17" spans="2:19" ht="45" customHeight="1">
      <c r="B17" s="101" t="s">
        <v>123</v>
      </c>
      <c r="C17" s="102"/>
      <c r="D17" s="103"/>
      <c r="E17" s="104" t="s">
        <v>1331</v>
      </c>
      <c r="F17" s="105"/>
      <c r="G17" s="106"/>
      <c r="H17" s="64"/>
      <c r="L17" s="61" t="s">
        <v>118</v>
      </c>
      <c r="M17" s="52" t="str">
        <f>IF(E17="","（エラー）未入力","（正常）入力済み")</f>
        <v>（正常）入力済み</v>
      </c>
      <c r="O17" s="65" t="s">
        <v>1162</v>
      </c>
      <c r="P17" s="65"/>
    </row>
    <row r="18" spans="2:19" ht="45" customHeight="1">
      <c r="B18" s="101" t="s">
        <v>124</v>
      </c>
      <c r="C18" s="102"/>
      <c r="D18" s="103"/>
      <c r="E18" s="104" t="s">
        <v>1332</v>
      </c>
      <c r="F18" s="105"/>
      <c r="G18" s="106"/>
      <c r="H18" s="66"/>
      <c r="L18" s="61" t="s">
        <v>118</v>
      </c>
      <c r="M18" s="52" t="str">
        <f t="shared" ref="M18" si="1">IF(E18="","（エラー）未入力","（正常）入力済み")</f>
        <v>（正常）入力済み</v>
      </c>
      <c r="O18" s="65" t="s">
        <v>1163</v>
      </c>
      <c r="P18" s="65"/>
    </row>
    <row r="19" spans="2:19" ht="15" customHeight="1">
      <c r="B19" s="91" t="s">
        <v>125</v>
      </c>
      <c r="C19" s="91"/>
      <c r="D19" s="91"/>
      <c r="E19" s="74"/>
      <c r="F19" s="107" t="s">
        <v>126</v>
      </c>
      <c r="G19" s="108"/>
      <c r="H19" s="109"/>
      <c r="J19" s="1" t="b">
        <f>IF(E19="●",TRUE,FALSE)</f>
        <v>0</v>
      </c>
      <c r="L19" s="61" t="s">
        <v>119</v>
      </c>
      <c r="M19" s="52" t="str">
        <f>IF(COUNTIF(J19:J23,TRUE)&gt;0,"（正常）選択済み","（エラー）未選択")</f>
        <v>（正常）選択済み</v>
      </c>
      <c r="O19" s="67" t="s">
        <v>47</v>
      </c>
      <c r="P19" s="67"/>
    </row>
    <row r="20" spans="2:19" ht="30" customHeight="1">
      <c r="B20" s="91"/>
      <c r="C20" s="91"/>
      <c r="D20" s="91"/>
      <c r="E20" s="74"/>
      <c r="F20" s="107" t="s">
        <v>127</v>
      </c>
      <c r="G20" s="108"/>
      <c r="H20" s="109"/>
      <c r="J20" s="1" t="b">
        <f t="shared" ref="J20:J23" si="2">IF(E20="●",TRUE,FALSE)</f>
        <v>0</v>
      </c>
      <c r="L20" s="51"/>
      <c r="M20" s="52"/>
    </row>
    <row r="21" spans="2:19" ht="42" customHeight="1">
      <c r="B21" s="91"/>
      <c r="C21" s="91"/>
      <c r="D21" s="91"/>
      <c r="E21" s="74" t="s">
        <v>1333</v>
      </c>
      <c r="F21" s="107" t="s">
        <v>128</v>
      </c>
      <c r="G21" s="108"/>
      <c r="H21" s="109"/>
      <c r="J21" s="1" t="b">
        <f t="shared" si="2"/>
        <v>1</v>
      </c>
      <c r="L21" s="51"/>
      <c r="M21" s="52"/>
    </row>
    <row r="22" spans="2:19" ht="30" customHeight="1">
      <c r="B22" s="91"/>
      <c r="C22" s="91"/>
      <c r="D22" s="91"/>
      <c r="E22" s="74" t="s">
        <v>1333</v>
      </c>
      <c r="F22" s="107" t="s">
        <v>129</v>
      </c>
      <c r="G22" s="108"/>
      <c r="H22" s="109"/>
      <c r="J22" s="1" t="b">
        <f t="shared" si="2"/>
        <v>1</v>
      </c>
      <c r="L22" s="51"/>
      <c r="M22" s="52"/>
    </row>
    <row r="23" spans="2:19" ht="15" customHeight="1">
      <c r="B23" s="91"/>
      <c r="C23" s="91"/>
      <c r="D23" s="91"/>
      <c r="E23" s="74" t="s">
        <v>1333</v>
      </c>
      <c r="F23" s="107" t="s">
        <v>130</v>
      </c>
      <c r="G23" s="108"/>
      <c r="H23" s="109"/>
      <c r="J23" s="1" t="b">
        <f t="shared" si="2"/>
        <v>1</v>
      </c>
      <c r="L23" s="51"/>
      <c r="M23" s="52"/>
    </row>
    <row r="24" spans="2:19" ht="15" customHeight="1">
      <c r="M24" s="69"/>
    </row>
    <row r="25" spans="2:19" ht="15" customHeight="1">
      <c r="B25" s="100" t="s">
        <v>131</v>
      </c>
      <c r="C25" s="100"/>
      <c r="D25" s="100"/>
      <c r="E25" s="100"/>
      <c r="F25" s="100"/>
      <c r="G25" s="100"/>
      <c r="H25" s="100"/>
      <c r="M25" s="69"/>
    </row>
    <row r="26" spans="2:19" ht="42" customHeight="1">
      <c r="B26" s="91" t="s">
        <v>132</v>
      </c>
      <c r="C26" s="91"/>
      <c r="D26" s="91"/>
      <c r="E26" s="92" t="s">
        <v>115</v>
      </c>
      <c r="F26" s="92"/>
      <c r="G26" s="92"/>
      <c r="H26" s="92" t="s">
        <v>1329</v>
      </c>
      <c r="L26" s="61" t="s">
        <v>119</v>
      </c>
      <c r="M26" s="52" t="str">
        <f>IF(E26="","（注意）未入力","（正常）入力済み")</f>
        <v>（正常）入力済み</v>
      </c>
      <c r="N26" s="52" t="str">
        <f>IF(AND(OR(E26&lt;&gt;"",E27&lt;&gt;""),H26=""),"（エラー）図表番号なし","")</f>
        <v/>
      </c>
      <c r="O26" s="46" t="s">
        <v>133</v>
      </c>
    </row>
    <row r="27" spans="2:19" ht="105" customHeight="1">
      <c r="B27" s="91"/>
      <c r="C27" s="91"/>
      <c r="D27" s="91"/>
      <c r="E27" s="7" t="s">
        <v>38</v>
      </c>
      <c r="F27" s="7">
        <v>5</v>
      </c>
      <c r="G27" s="7" t="s">
        <v>1334</v>
      </c>
      <c r="H27" s="92"/>
      <c r="L27" s="61" t="s">
        <v>119</v>
      </c>
      <c r="M27" s="52" t="str">
        <f>IF($E$26&lt;&gt;"",IF(COUNTBLANK(E27:G27)=3,"（エラー）未入力",IF(COUNTBLANK(E27:G27)&gt;0,"（エラー）一部未入力","（正常）入力済み")),IF(COUNTBLANK(E27:G27)=3,"","入力不要"))</f>
        <v>（正常）入力済み</v>
      </c>
      <c r="O27" s="46" t="s">
        <v>134</v>
      </c>
      <c r="S27" s="55"/>
    </row>
    <row r="28" spans="2:19" ht="15" customHeight="1">
      <c r="B28" s="91"/>
      <c r="C28" s="91"/>
      <c r="D28" s="91"/>
      <c r="E28" s="7"/>
      <c r="F28" s="7"/>
      <c r="G28" s="7"/>
      <c r="H28" s="92"/>
      <c r="L28" s="61" t="s">
        <v>119</v>
      </c>
      <c r="M28" s="52" t="str">
        <f t="shared" ref="M28:M37" si="3">IF($E$26&lt;&gt;"",IF(COUNTBLANK(E28:G28)=3,"（複数入力）未入力",IF(COUNTBLANK(E28:G28)&gt;0,"（エラー）一部未入力","（正常）入力済み")),IF(COUNTBLANK(E28:G28)=3,"","入力不要"))</f>
        <v>（複数入力）未入力</v>
      </c>
    </row>
    <row r="29" spans="2:19" ht="15" customHeight="1">
      <c r="B29" s="91"/>
      <c r="C29" s="91"/>
      <c r="D29" s="91"/>
      <c r="E29" s="7"/>
      <c r="F29" s="7"/>
      <c r="G29" s="7"/>
      <c r="H29" s="92"/>
      <c r="L29" s="61" t="s">
        <v>119</v>
      </c>
      <c r="M29" s="52" t="str">
        <f t="shared" si="3"/>
        <v>（複数入力）未入力</v>
      </c>
    </row>
    <row r="30" spans="2:19" ht="15" customHeight="1">
      <c r="B30" s="91"/>
      <c r="C30" s="91"/>
      <c r="D30" s="91"/>
      <c r="E30" s="7"/>
      <c r="F30" s="7"/>
      <c r="G30" s="7"/>
      <c r="H30" s="92"/>
      <c r="L30" s="61" t="s">
        <v>119</v>
      </c>
      <c r="M30" s="52" t="str">
        <f t="shared" si="3"/>
        <v>（複数入力）未入力</v>
      </c>
    </row>
    <row r="31" spans="2:19" ht="15" customHeight="1">
      <c r="B31" s="91"/>
      <c r="C31" s="91"/>
      <c r="D31" s="91"/>
      <c r="E31" s="7"/>
      <c r="F31" s="7"/>
      <c r="G31" s="7"/>
      <c r="H31" s="92"/>
      <c r="L31" s="61" t="s">
        <v>119</v>
      </c>
      <c r="M31" s="52" t="str">
        <f t="shared" si="3"/>
        <v>（複数入力）未入力</v>
      </c>
    </row>
    <row r="32" spans="2:19" ht="15" hidden="1" customHeight="1" outlineLevel="1">
      <c r="B32" s="91"/>
      <c r="C32" s="91"/>
      <c r="D32" s="91"/>
      <c r="E32" s="7"/>
      <c r="F32" s="7"/>
      <c r="G32" s="7"/>
      <c r="H32" s="92"/>
      <c r="L32" s="61" t="s">
        <v>119</v>
      </c>
      <c r="M32" s="52" t="str">
        <f t="shared" si="3"/>
        <v>（複数入力）未入力</v>
      </c>
    </row>
    <row r="33" spans="2:15" ht="15" hidden="1" customHeight="1" outlineLevel="1">
      <c r="B33" s="91"/>
      <c r="C33" s="91"/>
      <c r="D33" s="91"/>
      <c r="E33" s="7"/>
      <c r="F33" s="7"/>
      <c r="G33" s="7"/>
      <c r="H33" s="92"/>
      <c r="L33" s="61" t="s">
        <v>119</v>
      </c>
      <c r="M33" s="52" t="str">
        <f t="shared" si="3"/>
        <v>（複数入力）未入力</v>
      </c>
    </row>
    <row r="34" spans="2:15" ht="15" hidden="1" customHeight="1" outlineLevel="1">
      <c r="B34" s="91"/>
      <c r="C34" s="91"/>
      <c r="D34" s="91"/>
      <c r="E34" s="7"/>
      <c r="F34" s="7"/>
      <c r="G34" s="7"/>
      <c r="H34" s="92"/>
      <c r="L34" s="61" t="s">
        <v>119</v>
      </c>
      <c r="M34" s="52" t="str">
        <f t="shared" si="3"/>
        <v>（複数入力）未入力</v>
      </c>
    </row>
    <row r="35" spans="2:15" ht="15" hidden="1" customHeight="1" outlineLevel="1">
      <c r="B35" s="91"/>
      <c r="C35" s="91"/>
      <c r="D35" s="91"/>
      <c r="E35" s="7"/>
      <c r="F35" s="7"/>
      <c r="G35" s="7"/>
      <c r="H35" s="92"/>
      <c r="L35" s="61" t="s">
        <v>119</v>
      </c>
      <c r="M35" s="52" t="str">
        <f t="shared" si="3"/>
        <v>（複数入力）未入力</v>
      </c>
    </row>
    <row r="36" spans="2:15" ht="15" hidden="1" customHeight="1" outlineLevel="1">
      <c r="B36" s="91"/>
      <c r="C36" s="91"/>
      <c r="D36" s="91"/>
      <c r="E36" s="7"/>
      <c r="F36" s="7"/>
      <c r="G36" s="7"/>
      <c r="H36" s="92"/>
      <c r="L36" s="61" t="s">
        <v>119</v>
      </c>
      <c r="M36" s="52" t="str">
        <f t="shared" si="3"/>
        <v>（複数入力）未入力</v>
      </c>
    </row>
    <row r="37" spans="2:15" ht="15" hidden="1" customHeight="1" outlineLevel="1">
      <c r="B37" s="91"/>
      <c r="C37" s="91"/>
      <c r="D37" s="91"/>
      <c r="E37" s="7"/>
      <c r="F37" s="7"/>
      <c r="G37" s="7"/>
      <c r="H37" s="92"/>
      <c r="L37" s="61" t="s">
        <v>119</v>
      </c>
      <c r="M37" s="52" t="str">
        <f t="shared" si="3"/>
        <v>（複数入力）未入力</v>
      </c>
    </row>
    <row r="38" spans="2:15" ht="42" customHeight="1" collapsed="1">
      <c r="B38" s="91" t="s">
        <v>135</v>
      </c>
      <c r="C38" s="91"/>
      <c r="D38" s="91"/>
      <c r="E38" s="92" t="s">
        <v>116</v>
      </c>
      <c r="F38" s="92"/>
      <c r="G38" s="92"/>
      <c r="H38" s="92" t="s">
        <v>1329</v>
      </c>
      <c r="L38" s="61" t="s">
        <v>119</v>
      </c>
      <c r="M38" s="52" t="str">
        <f>IF(E38="","（注意）未入力","（正常）入力済み")</f>
        <v>（正常）入力済み</v>
      </c>
      <c r="N38" s="52" t="str">
        <f>IF(AND(OR(E38&lt;&gt;"",E39&lt;&gt;""),H38=""),"（エラー）図表番号なし","")</f>
        <v/>
      </c>
      <c r="O38" s="46" t="s">
        <v>136</v>
      </c>
    </row>
    <row r="39" spans="2:15" ht="60" customHeight="1">
      <c r="B39" s="91"/>
      <c r="C39" s="91"/>
      <c r="D39" s="91"/>
      <c r="E39" s="7" t="s">
        <v>63</v>
      </c>
      <c r="F39" s="7">
        <v>2</v>
      </c>
      <c r="G39" s="7" t="s">
        <v>1335</v>
      </c>
      <c r="H39" s="92"/>
      <c r="L39" s="61" t="s">
        <v>119</v>
      </c>
      <c r="M39" s="52" t="str">
        <f>IF($E$38&lt;&gt;"",IF(COUNTBLANK(E39:G39)=3,"（エラー）未入力",IF(COUNTBLANK(E39:G39)&gt;0,"（エラー）一部未入力","（正常）入力済み")),IF(COUNTBLANK(E39:G39)=3,"","入力不要"))</f>
        <v>（正常）入力済み</v>
      </c>
      <c r="O39" s="46" t="s">
        <v>134</v>
      </c>
    </row>
    <row r="40" spans="2:15" ht="15" customHeight="1">
      <c r="B40" s="91"/>
      <c r="C40" s="91"/>
      <c r="D40" s="91"/>
      <c r="E40" s="7"/>
      <c r="F40" s="7"/>
      <c r="G40" s="7"/>
      <c r="H40" s="92"/>
      <c r="L40" s="61" t="s">
        <v>119</v>
      </c>
      <c r="M40" s="52" t="str">
        <f t="shared" ref="M40:M46" si="4">IF($E$38&lt;&gt;"",IF(COUNTBLANK(E40:G40)=3,"（複数入力）未入力",IF(COUNTBLANK(E40:G40)&gt;0,"（エラー）一部未入力","（正常）入力済み")),IF(COUNTBLANK(E40:G40)=3,"","入力不要"))</f>
        <v>（複数入力）未入力</v>
      </c>
    </row>
    <row r="41" spans="2:15" ht="15" customHeight="1">
      <c r="B41" s="91"/>
      <c r="C41" s="91"/>
      <c r="D41" s="91"/>
      <c r="E41" s="7"/>
      <c r="F41" s="7"/>
      <c r="G41" s="7"/>
      <c r="H41" s="92"/>
      <c r="L41" s="61" t="s">
        <v>119</v>
      </c>
      <c r="M41" s="52" t="str">
        <f t="shared" si="4"/>
        <v>（複数入力）未入力</v>
      </c>
    </row>
    <row r="42" spans="2:15" ht="15" customHeight="1">
      <c r="B42" s="91"/>
      <c r="C42" s="91"/>
      <c r="D42" s="91"/>
      <c r="E42" s="7"/>
      <c r="F42" s="7"/>
      <c r="G42" s="7"/>
      <c r="H42" s="92"/>
      <c r="L42" s="61" t="s">
        <v>119</v>
      </c>
      <c r="M42" s="52" t="str">
        <f t="shared" si="4"/>
        <v>（複数入力）未入力</v>
      </c>
    </row>
    <row r="43" spans="2:15" ht="15" customHeight="1">
      <c r="B43" s="91"/>
      <c r="C43" s="91"/>
      <c r="D43" s="91"/>
      <c r="E43" s="7"/>
      <c r="F43" s="7"/>
      <c r="G43" s="7"/>
      <c r="H43" s="92"/>
      <c r="L43" s="61" t="s">
        <v>119</v>
      </c>
      <c r="M43" s="52" t="str">
        <f t="shared" si="4"/>
        <v>（複数入力）未入力</v>
      </c>
    </row>
    <row r="44" spans="2:15" ht="15" hidden="1" customHeight="1" outlineLevel="1">
      <c r="B44" s="91"/>
      <c r="C44" s="91"/>
      <c r="D44" s="91"/>
      <c r="E44" s="7"/>
      <c r="F44" s="7"/>
      <c r="G44" s="7"/>
      <c r="H44" s="92"/>
      <c r="L44" s="61" t="s">
        <v>119</v>
      </c>
      <c r="M44" s="52" t="str">
        <f t="shared" si="4"/>
        <v>（複数入力）未入力</v>
      </c>
    </row>
    <row r="45" spans="2:15" ht="15" hidden="1" customHeight="1" outlineLevel="1">
      <c r="B45" s="91"/>
      <c r="C45" s="91"/>
      <c r="D45" s="91"/>
      <c r="E45" s="7"/>
      <c r="F45" s="7"/>
      <c r="G45" s="7"/>
      <c r="H45" s="92"/>
      <c r="L45" s="61" t="s">
        <v>119</v>
      </c>
      <c r="M45" s="52" t="str">
        <f t="shared" si="4"/>
        <v>（複数入力）未入力</v>
      </c>
    </row>
    <row r="46" spans="2:15" ht="15" hidden="1" customHeight="1" outlineLevel="1">
      <c r="B46" s="91"/>
      <c r="C46" s="91"/>
      <c r="D46" s="91"/>
      <c r="E46" s="7"/>
      <c r="F46" s="7"/>
      <c r="G46" s="7"/>
      <c r="H46" s="92"/>
      <c r="L46" s="61" t="s">
        <v>119</v>
      </c>
      <c r="M46" s="52" t="str">
        <f t="shared" si="4"/>
        <v>（複数入力）未入力</v>
      </c>
    </row>
    <row r="47" spans="2:15" ht="42" customHeight="1" collapsed="1">
      <c r="B47" s="91" t="s">
        <v>137</v>
      </c>
      <c r="C47" s="91"/>
      <c r="D47" s="91"/>
      <c r="E47" s="92" t="s">
        <v>7</v>
      </c>
      <c r="F47" s="92"/>
      <c r="G47" s="92"/>
      <c r="H47" s="5" t="s">
        <v>1329</v>
      </c>
      <c r="L47" s="61" t="s">
        <v>119</v>
      </c>
      <c r="M47" s="52" t="str">
        <f>IF(E47="","（注意）未入力","（正常）入力済み")</f>
        <v>（正常）入力済み</v>
      </c>
      <c r="N47" s="52" t="str">
        <f>IF(AND(OR(E47&lt;&gt;"",E50&lt;&gt;""),H47=""),"（エラー）図表番号なし","")</f>
        <v/>
      </c>
      <c r="O47" s="46" t="s">
        <v>138</v>
      </c>
    </row>
    <row r="48" spans="2:15" ht="15" customHeight="1">
      <c r="B48" s="91"/>
      <c r="C48" s="91"/>
      <c r="D48" s="91"/>
      <c r="E48" s="94" t="s">
        <v>139</v>
      </c>
      <c r="F48" s="95" t="s">
        <v>6</v>
      </c>
      <c r="G48" s="95"/>
      <c r="H48" s="96"/>
      <c r="I48" s="68"/>
      <c r="L48" s="51" t="s">
        <v>18</v>
      </c>
      <c r="M48" s="69" t="str">
        <f>IF(E47&lt;&gt;"",IF(F48&lt;&gt;"","（正常）入力済み","（エラー）未入力"),IF(F48&lt;&gt;"","入力不要",""))</f>
        <v>（正常）入力済み</v>
      </c>
      <c r="N48" s="52"/>
    </row>
    <row r="49" spans="2:16" ht="15" customHeight="1">
      <c r="B49" s="91"/>
      <c r="C49" s="91"/>
      <c r="D49" s="91"/>
      <c r="E49" s="94"/>
      <c r="F49" s="6" t="s">
        <v>1336</v>
      </c>
      <c r="G49" s="57" t="s">
        <v>106</v>
      </c>
      <c r="H49" s="58"/>
      <c r="I49" s="68"/>
      <c r="L49" s="51" t="s">
        <v>18</v>
      </c>
      <c r="M49" s="52" t="str">
        <f>IF(F48="確認された。",IF(F49&lt;&gt;"","（正常）入力済み","（エラー）未入力"),IF(F48="確認されなかった。","入力不要",""))</f>
        <v>（正常）入力済み</v>
      </c>
      <c r="O49" s="52"/>
      <c r="P49" s="52"/>
    </row>
    <row r="50" spans="2:16" ht="75" customHeight="1">
      <c r="B50" s="91"/>
      <c r="C50" s="91"/>
      <c r="D50" s="91"/>
      <c r="E50" s="7" t="s">
        <v>38</v>
      </c>
      <c r="F50" s="7">
        <v>5</v>
      </c>
      <c r="G50" s="7" t="s">
        <v>1337</v>
      </c>
      <c r="H50" s="5" t="s">
        <v>1328</v>
      </c>
      <c r="L50" s="61" t="s">
        <v>119</v>
      </c>
      <c r="M50" s="52" t="str">
        <f>IF($E$47&lt;&gt;"",IF(COUNTBLANK(E50:G50)=3,"（エラー）未入力",IF(COUNTBLANK(E50:G50)&gt;0,"（エラー）一部未入力","（正常）入力済み")),IF(COUNTBLANK(E50:G50)=3,"","入力不要"))</f>
        <v>（正常）入力済み</v>
      </c>
      <c r="O50" s="46" t="s">
        <v>134</v>
      </c>
    </row>
    <row r="51" spans="2:16" ht="15" customHeight="1">
      <c r="B51" s="91"/>
      <c r="C51" s="91"/>
      <c r="D51" s="91"/>
      <c r="E51" s="7"/>
      <c r="F51" s="7"/>
      <c r="G51" s="7"/>
      <c r="H51" s="5"/>
      <c r="L51" s="61" t="s">
        <v>119</v>
      </c>
      <c r="M51" s="52" t="str">
        <f t="shared" ref="M51:M64" si="5">IF($E$47&lt;&gt;"",IF(COUNTBLANK(E51:G51)=3,"（複数入力）未入力",IF(COUNTBLANK(E51:G51)&gt;0,"（エラー）一部未入力","（正常）入力済み")),IF(COUNTBLANK(E51:G51)=3,"","入力不要"))</f>
        <v>（複数入力）未入力</v>
      </c>
    </row>
    <row r="52" spans="2:16" ht="15" customHeight="1">
      <c r="B52" s="91"/>
      <c r="C52" s="91"/>
      <c r="D52" s="91"/>
      <c r="E52" s="7"/>
      <c r="F52" s="7"/>
      <c r="G52" s="7"/>
      <c r="H52" s="5"/>
      <c r="L52" s="61" t="s">
        <v>119</v>
      </c>
      <c r="M52" s="52" t="str">
        <f t="shared" si="5"/>
        <v>（複数入力）未入力</v>
      </c>
    </row>
    <row r="53" spans="2:16" ht="15" customHeight="1">
      <c r="B53" s="91"/>
      <c r="C53" s="91"/>
      <c r="D53" s="91"/>
      <c r="E53" s="7"/>
      <c r="F53" s="7"/>
      <c r="G53" s="7"/>
      <c r="H53" s="5"/>
      <c r="L53" s="61" t="s">
        <v>119</v>
      </c>
      <c r="M53" s="52" t="str">
        <f t="shared" si="5"/>
        <v>（複数入力）未入力</v>
      </c>
    </row>
    <row r="54" spans="2:16" ht="15" customHeight="1">
      <c r="B54" s="91"/>
      <c r="C54" s="91"/>
      <c r="D54" s="91"/>
      <c r="E54" s="7"/>
      <c r="F54" s="7"/>
      <c r="G54" s="7"/>
      <c r="H54" s="5"/>
      <c r="L54" s="61" t="s">
        <v>119</v>
      </c>
      <c r="M54" s="52" t="str">
        <f t="shared" si="5"/>
        <v>（複数入力）未入力</v>
      </c>
    </row>
    <row r="55" spans="2:16" ht="15" hidden="1" customHeight="1" outlineLevel="1">
      <c r="B55" s="91"/>
      <c r="C55" s="91"/>
      <c r="D55" s="91"/>
      <c r="E55" s="7"/>
      <c r="F55" s="7"/>
      <c r="G55" s="7"/>
      <c r="H55" s="5"/>
      <c r="L55" s="61" t="s">
        <v>119</v>
      </c>
      <c r="M55" s="52" t="str">
        <f t="shared" si="5"/>
        <v>（複数入力）未入力</v>
      </c>
    </row>
    <row r="56" spans="2:16" ht="15" hidden="1" customHeight="1" outlineLevel="1">
      <c r="B56" s="91"/>
      <c r="C56" s="91"/>
      <c r="D56" s="91"/>
      <c r="E56" s="7"/>
      <c r="F56" s="7"/>
      <c r="G56" s="7"/>
      <c r="H56" s="5"/>
      <c r="L56" s="61" t="s">
        <v>119</v>
      </c>
      <c r="M56" s="52" t="str">
        <f t="shared" si="5"/>
        <v>（複数入力）未入力</v>
      </c>
    </row>
    <row r="57" spans="2:16" ht="15" hidden="1" customHeight="1" outlineLevel="1">
      <c r="B57" s="91"/>
      <c r="C57" s="91"/>
      <c r="D57" s="91"/>
      <c r="E57" s="7"/>
      <c r="F57" s="7"/>
      <c r="G57" s="7"/>
      <c r="H57" s="5"/>
      <c r="L57" s="61" t="s">
        <v>119</v>
      </c>
      <c r="M57" s="52" t="str">
        <f t="shared" si="5"/>
        <v>（複数入力）未入力</v>
      </c>
    </row>
    <row r="58" spans="2:16" ht="15" hidden="1" customHeight="1" outlineLevel="1">
      <c r="B58" s="91"/>
      <c r="C58" s="91"/>
      <c r="D58" s="91"/>
      <c r="E58" s="7"/>
      <c r="F58" s="7"/>
      <c r="G58" s="7"/>
      <c r="H58" s="5"/>
      <c r="L58" s="61" t="s">
        <v>119</v>
      </c>
      <c r="M58" s="52" t="str">
        <f t="shared" si="5"/>
        <v>（複数入力）未入力</v>
      </c>
    </row>
    <row r="59" spans="2:16" ht="15" hidden="1" customHeight="1" outlineLevel="1">
      <c r="B59" s="91"/>
      <c r="C59" s="91"/>
      <c r="D59" s="91"/>
      <c r="E59" s="7"/>
      <c r="F59" s="7"/>
      <c r="G59" s="7"/>
      <c r="H59" s="5"/>
      <c r="L59" s="61" t="s">
        <v>119</v>
      </c>
      <c r="M59" s="52" t="str">
        <f t="shared" si="5"/>
        <v>（複数入力）未入力</v>
      </c>
    </row>
    <row r="60" spans="2:16" ht="15" hidden="1" customHeight="1" outlineLevel="1">
      <c r="B60" s="91"/>
      <c r="C60" s="91"/>
      <c r="D60" s="91"/>
      <c r="E60" s="7"/>
      <c r="F60" s="7"/>
      <c r="G60" s="7"/>
      <c r="H60" s="5"/>
      <c r="L60" s="61" t="s">
        <v>119</v>
      </c>
      <c r="M60" s="52" t="str">
        <f>IF($E$47&lt;&gt;"",IF(COUNTBLANK(E60:G60)=3,"（複数入力）未入力",IF(COUNTBLANK(E60:G60)&gt;0,"（エラー）一部未入力","（正常）入力済み")),IF(COUNTBLANK(E60:G60)=3,"","入力不要"))</f>
        <v>（複数入力）未入力</v>
      </c>
    </row>
    <row r="61" spans="2:16" ht="15" hidden="1" customHeight="1" outlineLevel="1">
      <c r="B61" s="91"/>
      <c r="C61" s="91"/>
      <c r="D61" s="91"/>
      <c r="E61" s="7"/>
      <c r="F61" s="7"/>
      <c r="G61" s="7"/>
      <c r="H61" s="5"/>
      <c r="L61" s="61" t="s">
        <v>119</v>
      </c>
      <c r="M61" s="52" t="str">
        <f t="shared" si="5"/>
        <v>（複数入力）未入力</v>
      </c>
    </row>
    <row r="62" spans="2:16" ht="15" hidden="1" customHeight="1" outlineLevel="1">
      <c r="B62" s="91"/>
      <c r="C62" s="91"/>
      <c r="D62" s="91"/>
      <c r="E62" s="7"/>
      <c r="F62" s="7"/>
      <c r="G62" s="7"/>
      <c r="H62" s="5"/>
      <c r="L62" s="61" t="s">
        <v>119</v>
      </c>
      <c r="M62" s="52" t="str">
        <f t="shared" si="5"/>
        <v>（複数入力）未入力</v>
      </c>
    </row>
    <row r="63" spans="2:16" ht="15" hidden="1" customHeight="1" outlineLevel="1">
      <c r="B63" s="91"/>
      <c r="C63" s="91"/>
      <c r="D63" s="91"/>
      <c r="E63" s="7"/>
      <c r="F63" s="7"/>
      <c r="G63" s="7"/>
      <c r="H63" s="5"/>
      <c r="L63" s="61" t="s">
        <v>119</v>
      </c>
      <c r="M63" s="52" t="str">
        <f t="shared" si="5"/>
        <v>（複数入力）未入力</v>
      </c>
    </row>
    <row r="64" spans="2:16" ht="15" hidden="1" customHeight="1" outlineLevel="1">
      <c r="B64" s="91"/>
      <c r="C64" s="91"/>
      <c r="D64" s="91"/>
      <c r="E64" s="7"/>
      <c r="F64" s="7"/>
      <c r="G64" s="7"/>
      <c r="H64" s="5"/>
      <c r="L64" s="61" t="s">
        <v>119</v>
      </c>
      <c r="M64" s="52" t="str">
        <f t="shared" si="5"/>
        <v>（複数入力）未入力</v>
      </c>
    </row>
    <row r="65" spans="2:8" ht="15" customHeight="1" collapsed="1">
      <c r="B65" s="56"/>
      <c r="C65" s="93" t="s">
        <v>140</v>
      </c>
      <c r="D65" s="93"/>
      <c r="E65" s="93"/>
      <c r="F65" s="93"/>
      <c r="G65" s="93"/>
      <c r="H65" s="93"/>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26:D37"/>
    <mergeCell ref="E26:G26"/>
    <mergeCell ref="C65:H65"/>
    <mergeCell ref="H26:H37"/>
    <mergeCell ref="B38:D46"/>
    <mergeCell ref="E38:G38"/>
    <mergeCell ref="H38:H46"/>
    <mergeCell ref="B47:D64"/>
    <mergeCell ref="E47:G47"/>
    <mergeCell ref="E48:E49"/>
    <mergeCell ref="F48:H48"/>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1338</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1338</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1339</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830343-4C77-46AB-93A6-43F00731FEAC}"/>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