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46546AA-7400-4F14-8095-2BB6B19B50D4}"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<sst xmlns="http://schemas.openxmlformats.org/spreadsheetml/2006/main" count="2963" uniqueCount="1507">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</sst>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4" xfId="6" applyFont="1" applyBorder="1" applyAlignment="1">
      <alignment horizontal="left" vertical="top" wrapText="1"/>
    </xf>
    <xf numFmtId="0" fontId="2" fillId="0" borderId="1" xfId="6" applyFont="1" applyBorder="1" applyAlignment="1">
      <alignment horizontal="left" vertical="top" wrapText="1"/>
    </xf>
    <xf numFmtId="0" fontId="2" fillId="0" borderId="11" xfId="6" applyFont="1" applyBorder="1" applyAlignment="1">
      <alignment horizontal="left" vertical="top" wrapText="1"/>
    </xf>
    <xf numFmtId="0" fontId="2" fillId="0" borderId="24" xfId="6" applyFont="1" applyBorder="1" applyAlignment="1">
      <alignment vertical="center"/>
    </xf>
    <xf numFmtId="0" fontId="2" fillId="0" borderId="25" xfId="6" applyFont="1" applyBorder="1" applyAlignment="1">
      <alignment vertical="center"/>
    </xf>
    <xf numFmtId="0" fontId="2" fillId="0" borderId="26" xfId="6" applyFont="1" applyBorder="1" applyAlignment="1">
      <alignment vertical="center"/>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5" xfId="6" applyFont="1" applyBorder="1" applyAlignment="1">
      <alignment horizontal="left" vertical="top" wrapText="1"/>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3" xfId="6" applyFont="1" applyBorder="1" applyAlignment="1">
      <alignment vertical="center"/>
    </xf>
    <xf numFmtId="0" fontId="2" fillId="0" borderId="34"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2" fillId="0" borderId="2" xfId="6" applyFont="1" applyBorder="1" applyAlignment="1">
      <alignment vertical="top"/>
    </xf>
    <xf numFmtId="0" fontId="2" fillId="0" borderId="0" xfId="6" applyFont="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12" xfId="6" applyFont="1" applyBorder="1" applyAlignment="1">
      <alignment vertical="top"/>
    </xf>
    <xf numFmtId="0" fontId="2" fillId="0" borderId="3"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32"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42" xfId="6" applyFont="1" applyBorder="1" applyAlignment="1">
      <alignment vertical="center"/>
    </xf>
    <xf numFmtId="0" fontId="2" fillId="0" borderId="7" xfId="6" applyFont="1" applyBorder="1" applyAlignment="1">
      <alignment vertical="center"/>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134" t="s">
        <v>45</v>
      </c>
      <c r="K1" s="134"/>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135" t="s">
        <v>743</v>
      </c>
      <c r="F4" s="136"/>
      <c r="G4" s="139" t="s">
        <v>47</v>
      </c>
      <c r="H4" s="140"/>
      <c r="J4" s="37" t="b">
        <f>IF(E4="●",TRUE,FALSE)</f>
        <v>0</v>
      </c>
      <c r="K4" s="37"/>
      <c r="M4" s="42" t="s">
        <v>4</v>
      </c>
      <c r="N4" s="43" t="str">
        <f>IF(E4="","（エラー）未選択","（正常）選択済み")</f>
        <v>（正常）選択済み</v>
      </c>
      <c r="O4" s="44" t="s">
        <v>48</v>
      </c>
      <c r="Q4" s="98"/>
    </row>
    <row r="5" spans="2:17" ht="30" customHeight="1">
      <c r="B5" s="45"/>
      <c r="C5" s="46"/>
      <c r="D5" s="46"/>
      <c r="E5" s="137"/>
      <c r="F5" s="138"/>
      <c r="G5" s="141"/>
      <c r="H5" s="142"/>
      <c r="J5" s="37"/>
      <c r="K5" s="37"/>
      <c r="M5" s="42"/>
      <c r="N5" s="43"/>
      <c r="Q5" s="98"/>
    </row>
    <row r="6" spans="2:17" ht="15" customHeight="1">
      <c r="B6" s="143" t="s">
        <v>49</v>
      </c>
      <c r="C6" s="144"/>
      <c r="D6" s="144"/>
      <c r="E6" s="144"/>
      <c r="F6" s="144"/>
      <c r="G6" s="144"/>
      <c r="H6" s="145"/>
      <c r="J6" s="37"/>
      <c r="K6" s="37"/>
      <c r="M6" s="36"/>
      <c r="N6" s="38"/>
      <c r="O6" s="36"/>
    </row>
    <row r="7" spans="2:17" ht="15" customHeight="1">
      <c r="B7" s="146">
        <v>1</v>
      </c>
      <c r="C7" s="49"/>
      <c r="D7" s="140" t="s">
        <v>1310</v>
      </c>
      <c r="E7" s="112"/>
      <c r="F7" s="150" t="s">
        <v>50</v>
      </c>
      <c r="G7" s="151"/>
      <c r="H7" s="152"/>
      <c r="J7" s="37" t="b">
        <f>IF(E7="●",TRUE,FALSE)</f>
        <v>0</v>
      </c>
      <c r="K7" s="37"/>
      <c r="M7" s="51" t="s">
        <v>1328</v>
      </c>
      <c r="N7" s="43" t="str">
        <f>IF(COUNTIF(J7:J18,"TRUE")&gt;0,"（正常）選択済み","（エラー）未選択")</f>
        <v>（正常）選択済み</v>
      </c>
    </row>
    <row r="8" spans="2:17" ht="15" customHeight="1">
      <c r="B8" s="147"/>
      <c r="C8" s="50"/>
      <c r="D8" s="149"/>
      <c r="E8" s="105" t="s">
        <v>1497</v>
      </c>
      <c r="F8" s="131" t="s">
        <v>51</v>
      </c>
      <c r="G8" s="132"/>
      <c r="H8" s="133"/>
      <c r="J8" s="37" t="b">
        <f t="shared" ref="J8:J32" si="0">IF(E8="●",TRUE,FALSE)</f>
        <v>1</v>
      </c>
      <c r="K8" s="37"/>
      <c r="M8" s="51" t="s">
        <v>52</v>
      </c>
      <c r="N8" s="43" t="str">
        <f>IF(OR(J14,J15,J18),"（正常）選択済み","（注意）未選択")</f>
        <v>（正常）選択済み</v>
      </c>
      <c r="O8" s="47" t="s">
        <v>53</v>
      </c>
    </row>
    <row r="9" spans="2:17" ht="15" customHeight="1">
      <c r="B9" s="147"/>
      <c r="C9" s="50"/>
      <c r="D9" s="149"/>
      <c r="E9" s="105"/>
      <c r="F9" s="131" t="s">
        <v>54</v>
      </c>
      <c r="G9" s="132"/>
      <c r="H9" s="133"/>
      <c r="J9" s="37" t="b">
        <f t="shared" si="0"/>
        <v>0</v>
      </c>
      <c r="K9" s="37"/>
      <c r="N9" s="43"/>
      <c r="O9" s="47" t="s">
        <v>55</v>
      </c>
    </row>
    <row r="10" spans="2:17" ht="15" customHeight="1">
      <c r="B10" s="147"/>
      <c r="C10" s="50"/>
      <c r="D10" s="149"/>
      <c r="E10" s="105" t="s">
        <v>1497</v>
      </c>
      <c r="F10" s="131" t="s">
        <v>56</v>
      </c>
      <c r="G10" s="132"/>
      <c r="H10" s="133"/>
      <c r="J10" s="37" t="b">
        <f t="shared" si="0"/>
        <v>1</v>
      </c>
      <c r="K10" s="37"/>
      <c r="N10" s="43"/>
      <c r="O10" s="47" t="s">
        <v>57</v>
      </c>
    </row>
    <row r="11" spans="2:17" ht="15" customHeight="1">
      <c r="B11" s="147"/>
      <c r="C11" s="50"/>
      <c r="D11" s="149"/>
      <c r="E11" s="105" t="s">
        <v>1497</v>
      </c>
      <c r="F11" s="131" t="s">
        <v>58</v>
      </c>
      <c r="G11" s="132"/>
      <c r="H11" s="133"/>
      <c r="J11" s="37" t="b">
        <f t="shared" si="0"/>
        <v>1</v>
      </c>
      <c r="K11" s="37"/>
      <c r="N11" s="43"/>
    </row>
    <row r="12" spans="2:17" ht="15" customHeight="1">
      <c r="B12" s="147"/>
      <c r="C12" s="50"/>
      <c r="D12" s="149"/>
      <c r="E12" s="105" t="s">
        <v>1497</v>
      </c>
      <c r="F12" s="131" t="s">
        <v>59</v>
      </c>
      <c r="G12" s="132"/>
      <c r="H12" s="133"/>
      <c r="J12" s="37" t="b">
        <f t="shared" si="0"/>
        <v>1</v>
      </c>
      <c r="K12" s="37"/>
      <c r="N12" s="43"/>
    </row>
    <row r="13" spans="2:17" ht="15" customHeight="1">
      <c r="B13" s="147"/>
      <c r="C13" s="50"/>
      <c r="D13" s="149"/>
      <c r="E13" s="105"/>
      <c r="F13" s="131" t="s">
        <v>60</v>
      </c>
      <c r="G13" s="132"/>
      <c r="H13" s="133"/>
      <c r="J13" s="37" t="b">
        <f t="shared" si="0"/>
        <v>0</v>
      </c>
      <c r="K13" s="37"/>
      <c r="N13" s="43"/>
    </row>
    <row r="14" spans="2:17" ht="15" customHeight="1">
      <c r="B14" s="147"/>
      <c r="C14" s="50"/>
      <c r="D14" s="149"/>
      <c r="E14" s="105" t="s">
        <v>1497</v>
      </c>
      <c r="F14" s="131" t="s">
        <v>61</v>
      </c>
      <c r="G14" s="132"/>
      <c r="H14" s="133"/>
      <c r="J14" s="37" t="b">
        <f t="shared" si="0"/>
        <v>1</v>
      </c>
      <c r="K14" s="37"/>
      <c r="M14" s="51"/>
      <c r="N14" s="43"/>
    </row>
    <row r="15" spans="2:17" ht="15" customHeight="1">
      <c r="B15" s="147"/>
      <c r="C15" s="50"/>
      <c r="D15" s="149"/>
      <c r="E15" s="105"/>
      <c r="F15" s="131" t="s">
        <v>62</v>
      </c>
      <c r="G15" s="132"/>
      <c r="H15" s="133"/>
      <c r="J15" s="37" t="b">
        <f t="shared" si="0"/>
        <v>0</v>
      </c>
      <c r="K15" s="37"/>
      <c r="M15" s="51"/>
      <c r="N15" s="43"/>
    </row>
    <row r="16" spans="2:17" ht="15" customHeight="1">
      <c r="B16" s="147"/>
      <c r="C16" s="50"/>
      <c r="D16" s="149"/>
      <c r="E16" s="105"/>
      <c r="F16" s="131" t="s">
        <v>63</v>
      </c>
      <c r="G16" s="132"/>
      <c r="H16" s="133"/>
      <c r="J16" s="37" t="b">
        <f t="shared" si="0"/>
        <v>0</v>
      </c>
      <c r="K16" s="37"/>
      <c r="N16" s="43"/>
    </row>
    <row r="17" spans="2:15" ht="15" customHeight="1">
      <c r="B17" s="147"/>
      <c r="C17" s="50"/>
      <c r="D17" s="149"/>
      <c r="E17" s="105" t="s">
        <v>1497</v>
      </c>
      <c r="F17" s="131" t="s">
        <v>64</v>
      </c>
      <c r="G17" s="132"/>
      <c r="H17" s="133"/>
      <c r="J17" s="37" t="b">
        <f t="shared" si="0"/>
        <v>1</v>
      </c>
      <c r="K17" s="37"/>
      <c r="N17" s="43"/>
    </row>
    <row r="18" spans="2:15" ht="15" customHeight="1">
      <c r="B18" s="147"/>
      <c r="C18" s="50"/>
      <c r="D18" s="149"/>
      <c r="E18" s="105"/>
      <c r="F18" s="131" t="s">
        <v>65</v>
      </c>
      <c r="G18" s="132"/>
      <c r="H18" s="133"/>
      <c r="J18" s="37" t="b">
        <f t="shared" si="0"/>
        <v>0</v>
      </c>
      <c r="K18" s="37"/>
      <c r="M18" s="51"/>
      <c r="N18" s="43"/>
    </row>
    <row r="19" spans="2:15" ht="15" customHeight="1">
      <c r="B19" s="148"/>
      <c r="C19" s="52"/>
      <c r="D19" s="142"/>
      <c r="E19" s="53" t="s">
        <v>66</v>
      </c>
      <c r="F19" s="159"/>
      <c r="G19" s="160"/>
      <c r="H19" s="161"/>
      <c r="J19" s="37"/>
      <c r="K19" s="37"/>
      <c r="M19" s="51" t="s">
        <v>67</v>
      </c>
      <c r="N19" s="43" t="str">
        <f>IF(J18,IF(F19="","（エラー）備考入力なし","（正常）備考入力あり"),"選択なし")</f>
        <v>選択なし</v>
      </c>
      <c r="O19" s="47" t="s">
        <v>68</v>
      </c>
    </row>
    <row r="20" spans="2:15" ht="15" customHeight="1">
      <c r="B20" s="146">
        <v>2</v>
      </c>
      <c r="C20" s="49"/>
      <c r="D20" s="140" t="s">
        <v>1311</v>
      </c>
      <c r="E20" s="104" t="s">
        <v>1497</v>
      </c>
      <c r="F20" s="156" t="s">
        <v>69</v>
      </c>
      <c r="G20" s="157"/>
      <c r="H20" s="158"/>
      <c r="J20" s="37" t="b">
        <f t="shared" si="0"/>
        <v>1</v>
      </c>
      <c r="K20" s="37"/>
      <c r="M20" s="51" t="s">
        <v>1328</v>
      </c>
      <c r="N20" s="43" t="str">
        <f>IF(COUNTIF(J20:J23,"TRUE")&gt;0,"（正常）選択済み","（エラー）未選択")</f>
        <v>（正常）選択済み</v>
      </c>
    </row>
    <row r="21" spans="2:15" ht="15" customHeight="1">
      <c r="B21" s="147"/>
      <c r="C21" s="50"/>
      <c r="D21" s="149"/>
      <c r="E21" s="105" t="s">
        <v>1497</v>
      </c>
      <c r="F21" s="131" t="s">
        <v>70</v>
      </c>
      <c r="G21" s="132"/>
      <c r="H21" s="133"/>
      <c r="J21" s="37" t="b">
        <f t="shared" si="0"/>
        <v>1</v>
      </c>
      <c r="K21" s="37"/>
      <c r="N21" s="43"/>
    </row>
    <row r="22" spans="2:15" ht="15" customHeight="1">
      <c r="B22" s="147"/>
      <c r="C22" s="50"/>
      <c r="D22" s="149"/>
      <c r="E22" s="105" t="s">
        <v>1497</v>
      </c>
      <c r="F22" s="131" t="s">
        <v>71</v>
      </c>
      <c r="G22" s="132"/>
      <c r="H22" s="133"/>
      <c r="J22" s="37" t="b">
        <f t="shared" si="0"/>
        <v>1</v>
      </c>
      <c r="K22" s="37"/>
      <c r="N22" s="43"/>
    </row>
    <row r="23" spans="2:15" ht="15" customHeight="1">
      <c r="B23" s="147"/>
      <c r="C23" s="50"/>
      <c r="D23" s="149"/>
      <c r="E23" s="105"/>
      <c r="F23" s="131" t="s">
        <v>72</v>
      </c>
      <c r="G23" s="132"/>
      <c r="H23" s="133"/>
      <c r="J23" s="37" t="b">
        <f t="shared" si="0"/>
        <v>0</v>
      </c>
      <c r="K23" s="37"/>
      <c r="N23" s="43"/>
    </row>
    <row r="24" spans="2:15" ht="15" customHeight="1">
      <c r="B24" s="148"/>
      <c r="C24" s="52"/>
      <c r="D24" s="142"/>
      <c r="E24" s="53" t="s">
        <v>66</v>
      </c>
      <c r="F24" s="159"/>
      <c r="G24" s="160"/>
      <c r="H24" s="161"/>
      <c r="J24" s="37"/>
      <c r="K24" s="37"/>
      <c r="M24" s="51" t="s">
        <v>67</v>
      </c>
      <c r="N24" s="43" t="str">
        <f>IF(J23,IF(F24="","（エラー）備考入力なし","（正常）備考入力あり"),"選択なし")</f>
        <v>選択なし</v>
      </c>
      <c r="O24" s="47" t="s">
        <v>68</v>
      </c>
    </row>
    <row r="25" spans="2:15" ht="15" customHeight="1">
      <c r="B25" s="146">
        <v>3</v>
      </c>
      <c r="C25" s="49"/>
      <c r="D25" s="153" t="s">
        <v>1312</v>
      </c>
      <c r="E25" s="104" t="s">
        <v>1497</v>
      </c>
      <c r="F25" s="156" t="s">
        <v>73</v>
      </c>
      <c r="G25" s="157"/>
      <c r="H25" s="158"/>
      <c r="J25" s="37" t="b">
        <f>IF(E25="●",TRUE,FALSE)</f>
        <v>1</v>
      </c>
      <c r="K25" s="37"/>
      <c r="M25" s="51" t="s">
        <v>1328</v>
      </c>
      <c r="N25" s="43" t="str">
        <f>IF(COUNTIF(J25:J27,"TRUE")&gt;0,"（正常）選択済み","（エラー）未選択")</f>
        <v>（正常）選択済み</v>
      </c>
    </row>
    <row r="26" spans="2:15" ht="15" customHeight="1">
      <c r="B26" s="147"/>
      <c r="C26" s="50"/>
      <c r="D26" s="154"/>
      <c r="E26" s="105" t="s">
        <v>1497</v>
      </c>
      <c r="F26" s="131" t="s">
        <v>74</v>
      </c>
      <c r="G26" s="132"/>
      <c r="H26" s="133"/>
      <c r="J26" s="37" t="b">
        <f t="shared" si="0"/>
        <v>1</v>
      </c>
      <c r="K26" s="37"/>
      <c r="N26" s="43"/>
    </row>
    <row r="27" spans="2:15" ht="15" customHeight="1">
      <c r="B27" s="147"/>
      <c r="C27" s="50"/>
      <c r="D27" s="154"/>
      <c r="E27" s="105"/>
      <c r="F27" s="131" t="s">
        <v>72</v>
      </c>
      <c r="G27" s="132"/>
      <c r="H27" s="133"/>
      <c r="J27" s="37" t="b">
        <f t="shared" si="0"/>
        <v>0</v>
      </c>
      <c r="K27" s="37"/>
      <c r="N27" s="43"/>
    </row>
    <row r="28" spans="2:15" ht="15" customHeight="1">
      <c r="B28" s="148"/>
      <c r="C28" s="52"/>
      <c r="D28" s="155"/>
      <c r="E28" s="53" t="s">
        <v>66</v>
      </c>
      <c r="F28" s="159"/>
      <c r="G28" s="160"/>
      <c r="H28" s="161"/>
      <c r="J28" s="37"/>
      <c r="K28" s="37"/>
      <c r="M28" s="51" t="s">
        <v>67</v>
      </c>
      <c r="N28" s="43" t="str">
        <f>IF(J27,IF(F28="","（エラー）備考入力なし","（正常）備考入力あり"),"選択なし")</f>
        <v>選択なし</v>
      </c>
      <c r="O28" s="47" t="s">
        <v>68</v>
      </c>
    </row>
    <row r="29" spans="2:15" ht="15" customHeight="1">
      <c r="B29" s="146">
        <v>4</v>
      </c>
      <c r="C29" s="49"/>
      <c r="D29" s="140" t="s">
        <v>1313</v>
      </c>
      <c r="E29" s="104" t="s">
        <v>1497</v>
      </c>
      <c r="F29" s="156" t="s">
        <v>75</v>
      </c>
      <c r="G29" s="157"/>
      <c r="H29" s="158"/>
      <c r="J29" s="37" t="b">
        <f>IF(E29="●",TRUE,FALSE)</f>
        <v>1</v>
      </c>
      <c r="K29" s="37"/>
      <c r="M29" s="51" t="s">
        <v>1328</v>
      </c>
      <c r="N29" s="43" t="str">
        <f>IF(COUNTIF(J29:J33,"TRUE")&gt;0,"（正常）選択済み","（エラー）未選択")</f>
        <v>（正常）選択済み</v>
      </c>
    </row>
    <row r="30" spans="2:15" ht="15" customHeight="1">
      <c r="B30" s="147"/>
      <c r="C30" s="50"/>
      <c r="D30" s="149"/>
      <c r="E30" s="105" t="s">
        <v>1497</v>
      </c>
      <c r="F30" s="131" t="s">
        <v>70</v>
      </c>
      <c r="G30" s="132"/>
      <c r="H30" s="133"/>
      <c r="J30" s="37" t="b">
        <f t="shared" si="0"/>
        <v>1</v>
      </c>
      <c r="K30" s="37"/>
      <c r="M30" s="51" t="s">
        <v>52</v>
      </c>
      <c r="N30" s="43" t="str">
        <f>IF(OR(J30,J31,J33),"（正常）選択済み","（注意）未選択")</f>
        <v>（正常）選択済み</v>
      </c>
      <c r="O30" s="47" t="s">
        <v>53</v>
      </c>
    </row>
    <row r="31" spans="2:15" ht="15" customHeight="1">
      <c r="B31" s="147"/>
      <c r="C31" s="50"/>
      <c r="D31" s="149"/>
      <c r="E31" s="105"/>
      <c r="F31" s="131" t="s">
        <v>76</v>
      </c>
      <c r="G31" s="132"/>
      <c r="H31" s="133"/>
      <c r="J31" s="37" t="b">
        <f t="shared" si="0"/>
        <v>0</v>
      </c>
      <c r="K31" s="37"/>
      <c r="N31" s="43"/>
      <c r="O31" s="47" t="s">
        <v>55</v>
      </c>
    </row>
    <row r="32" spans="2:15" ht="15" customHeight="1">
      <c r="B32" s="147"/>
      <c r="C32" s="50"/>
      <c r="D32" s="149"/>
      <c r="E32" s="105"/>
      <c r="F32" s="131" t="s">
        <v>63</v>
      </c>
      <c r="G32" s="132"/>
      <c r="H32" s="133"/>
      <c r="J32" s="37" t="b">
        <f t="shared" si="0"/>
        <v>0</v>
      </c>
      <c r="K32" s="37"/>
      <c r="N32" s="43"/>
      <c r="O32" s="47" t="s">
        <v>57</v>
      </c>
    </row>
    <row r="33" spans="2:15" ht="15" customHeight="1">
      <c r="B33" s="147"/>
      <c r="C33" s="50"/>
      <c r="D33" s="149"/>
      <c r="E33" s="105"/>
      <c r="F33" s="131" t="s">
        <v>72</v>
      </c>
      <c r="G33" s="132"/>
      <c r="H33" s="133"/>
      <c r="J33" s="37" t="b">
        <f>IF(E33="●",TRUE,FALSE)</f>
        <v>0</v>
      </c>
      <c r="K33" s="37"/>
      <c r="M33" s="51"/>
      <c r="N33" s="43"/>
    </row>
    <row r="34" spans="2:15" ht="15" customHeight="1">
      <c r="B34" s="148"/>
      <c r="C34" s="52"/>
      <c r="D34" s="142"/>
      <c r="E34" s="53" t="s">
        <v>66</v>
      </c>
      <c r="F34" s="159"/>
      <c r="G34" s="160"/>
      <c r="H34" s="161"/>
      <c r="J34" s="37"/>
      <c r="K34" s="37"/>
      <c r="M34" s="51" t="s">
        <v>67</v>
      </c>
      <c r="N34" s="43" t="str">
        <f>IF(J33,IF(F34="","（エラー）備考入力なし","（正常）備考入力あり"),"選択なし")</f>
        <v>選択なし</v>
      </c>
      <c r="O34" s="47" t="s">
        <v>68</v>
      </c>
    </row>
    <row r="35" spans="2:15" ht="15" customHeight="1">
      <c r="B35" s="146">
        <v>5</v>
      </c>
      <c r="C35" s="49"/>
      <c r="D35" s="140" t="s">
        <v>1314</v>
      </c>
      <c r="E35" s="104" t="s">
        <v>1497</v>
      </c>
      <c r="F35" s="156" t="s">
        <v>77</v>
      </c>
      <c r="G35" s="157"/>
      <c r="H35" s="158"/>
      <c r="J35" s="37" t="b">
        <f>IF(E35="●",TRUE,FALSE)</f>
        <v>1</v>
      </c>
      <c r="K35" s="37"/>
      <c r="M35" s="51" t="s">
        <v>1328</v>
      </c>
      <c r="N35" s="43" t="str">
        <f>IF(COUNTIF(J35:J37,"TRUE")&gt;0,"（正常）選択済み","（エラー）未選択")</f>
        <v>（正常）選択済み</v>
      </c>
    </row>
    <row r="36" spans="2:15" ht="15" customHeight="1">
      <c r="B36" s="147"/>
      <c r="C36" s="50"/>
      <c r="D36" s="149"/>
      <c r="E36" s="105" t="s">
        <v>1497</v>
      </c>
      <c r="F36" s="131" t="s">
        <v>78</v>
      </c>
      <c r="G36" s="132"/>
      <c r="H36" s="133"/>
      <c r="J36" s="37" t="b">
        <f>IF(E36="●",TRUE,FALSE)</f>
        <v>1</v>
      </c>
      <c r="K36" s="37"/>
      <c r="N36" s="43"/>
    </row>
    <row r="37" spans="2:15" ht="15" customHeight="1">
      <c r="B37" s="147"/>
      <c r="C37" s="50"/>
      <c r="D37" s="149"/>
      <c r="E37" s="105"/>
      <c r="F37" s="131" t="s">
        <v>72</v>
      </c>
      <c r="G37" s="132"/>
      <c r="H37" s="133"/>
      <c r="J37" s="37" t="b">
        <f>IF(E37="●",TRUE,FALSE)</f>
        <v>0</v>
      </c>
      <c r="K37" s="37"/>
      <c r="N37" s="43"/>
    </row>
    <row r="38" spans="2:15" ht="15" customHeight="1">
      <c r="B38" s="148"/>
      <c r="C38" s="52"/>
      <c r="D38" s="142"/>
      <c r="E38" s="53" t="s">
        <v>66</v>
      </c>
      <c r="F38" s="159"/>
      <c r="G38" s="160"/>
      <c r="H38" s="161"/>
      <c r="J38" s="37"/>
      <c r="K38" s="37"/>
      <c r="M38" s="51" t="s">
        <v>67</v>
      </c>
      <c r="N38" s="43" t="str">
        <f>IF(J37,IF(F38="","（エラー）備考入力なし","（正常）備考入力あり"),"選択なし")</f>
        <v>選択なし</v>
      </c>
      <c r="O38" s="47" t="s">
        <v>68</v>
      </c>
    </row>
    <row r="39" spans="2:15" ht="15" customHeight="1">
      <c r="B39" s="146">
        <v>6</v>
      </c>
      <c r="C39" s="162"/>
      <c r="D39" s="153" t="s">
        <v>1315</v>
      </c>
      <c r="E39" s="104" t="s">
        <v>1497</v>
      </c>
      <c r="F39" s="156" t="s">
        <v>79</v>
      </c>
      <c r="G39" s="157"/>
      <c r="H39" s="158"/>
      <c r="J39" s="37" t="b">
        <f>IF(E39="●",TRUE,FALSE)</f>
        <v>1</v>
      </c>
      <c r="K39" s="37"/>
      <c r="M39" s="51" t="s">
        <v>1328</v>
      </c>
      <c r="N39" s="43" t="str">
        <f>IF(COUNTIF(J39:J40,"TRUE")&gt;0,"（正常）選択済み","（エラー）未選択")</f>
        <v>（正常）選択済み</v>
      </c>
    </row>
    <row r="40" spans="2:15" ht="15" customHeight="1">
      <c r="B40" s="147"/>
      <c r="C40" s="163"/>
      <c r="D40" s="154"/>
      <c r="E40" s="105"/>
      <c r="F40" s="131" t="s">
        <v>72</v>
      </c>
      <c r="G40" s="132"/>
      <c r="H40" s="133"/>
      <c r="J40" s="37" t="b">
        <f>IF(E40="●",TRUE,FALSE)</f>
        <v>0</v>
      </c>
      <c r="K40" s="37"/>
      <c r="N40" s="43"/>
    </row>
    <row r="41" spans="2:15" ht="15" customHeight="1">
      <c r="B41" s="148"/>
      <c r="C41" s="164"/>
      <c r="D41" s="155"/>
      <c r="E41" s="53" t="s">
        <v>66</v>
      </c>
      <c r="F41" s="159"/>
      <c r="G41" s="160"/>
      <c r="H41" s="161"/>
      <c r="J41" s="37"/>
      <c r="K41" s="37"/>
      <c r="M41" s="51" t="s">
        <v>67</v>
      </c>
      <c r="N41" s="43" t="str">
        <f>IF(J40,IF(F41="","（エラー）備考入力なし","（正常）備考入力あり"),"選択なし")</f>
        <v>選択なし</v>
      </c>
      <c r="O41" s="47" t="s">
        <v>68</v>
      </c>
    </row>
    <row r="42" spans="2:15" ht="15" customHeight="1">
      <c r="B42" s="146">
        <v>7</v>
      </c>
      <c r="C42" s="162"/>
      <c r="D42" s="140" t="s">
        <v>1316</v>
      </c>
      <c r="E42" s="104" t="s">
        <v>1497</v>
      </c>
      <c r="F42" s="156" t="s">
        <v>80</v>
      </c>
      <c r="G42" s="157"/>
      <c r="H42" s="158"/>
      <c r="J42" s="37" t="b">
        <f>IF(E42="●",TRUE,FALSE)</f>
        <v>1</v>
      </c>
      <c r="K42" s="37"/>
      <c r="M42" s="51" t="s">
        <v>1328</v>
      </c>
      <c r="N42" s="43" t="str">
        <f>IF(COUNTIF(J42:J43,"TRUE")&gt;0,"（正常）選択済み","（エラー）未選択")</f>
        <v>（正常）選択済み</v>
      </c>
    </row>
    <row r="43" spans="2:15" ht="15" customHeight="1">
      <c r="B43" s="147"/>
      <c r="C43" s="163"/>
      <c r="D43" s="149"/>
      <c r="E43" s="105"/>
      <c r="F43" s="131" t="s">
        <v>72</v>
      </c>
      <c r="G43" s="132"/>
      <c r="H43" s="133"/>
      <c r="J43" s="37" t="b">
        <f>IF(E43="●",TRUE,FALSE)</f>
        <v>0</v>
      </c>
      <c r="K43" s="37"/>
      <c r="N43" s="43"/>
    </row>
    <row r="44" spans="2:15" ht="15" customHeight="1">
      <c r="B44" s="148"/>
      <c r="C44" s="164"/>
      <c r="D44" s="142"/>
      <c r="E44" s="53" t="s">
        <v>66</v>
      </c>
      <c r="F44" s="159"/>
      <c r="G44" s="160"/>
      <c r="H44" s="161"/>
      <c r="J44" s="37"/>
      <c r="K44" s="37"/>
      <c r="M44" s="51" t="s">
        <v>67</v>
      </c>
      <c r="N44" s="43" t="str">
        <f>IF(J43,IF(F44="","（エラー）備考入力なし","（正常）備考入力あり"),"選択なし")</f>
        <v>選択なし</v>
      </c>
      <c r="O44" s="47" t="s">
        <v>68</v>
      </c>
    </row>
    <row r="45" spans="2:15" ht="30" customHeight="1">
      <c r="B45" s="146">
        <v>8</v>
      </c>
      <c r="C45" s="49"/>
      <c r="D45" s="140" t="s">
        <v>1317</v>
      </c>
      <c r="E45" s="104" t="s">
        <v>1497</v>
      </c>
      <c r="F45" s="156" t="s">
        <v>81</v>
      </c>
      <c r="G45" s="157"/>
      <c r="H45" s="158"/>
      <c r="J45" s="37" t="b">
        <f>IF(E45="●",TRUE,FALSE)</f>
        <v>1</v>
      </c>
      <c r="K45" s="37"/>
      <c r="M45" s="51" t="s">
        <v>1328</v>
      </c>
      <c r="N45" s="43" t="str">
        <f>IF(COUNTIF(J45:J47,"TRUE")&gt;0,"（正常）選択済み","（エラー）未選択")</f>
        <v>（正常）選択済み</v>
      </c>
    </row>
    <row r="46" spans="2:15" ht="30" customHeight="1">
      <c r="B46" s="147"/>
      <c r="C46" s="50"/>
      <c r="D46" s="149"/>
      <c r="E46" s="105"/>
      <c r="F46" s="131" t="s">
        <v>82</v>
      </c>
      <c r="G46" s="132"/>
      <c r="H46" s="133"/>
      <c r="J46" s="37" t="b">
        <f>IF(E46="●",TRUE,FALSE)</f>
        <v>0</v>
      </c>
      <c r="K46" s="37"/>
      <c r="N46" s="43"/>
    </row>
    <row r="47" spans="2:15" ht="15" customHeight="1">
      <c r="B47" s="147"/>
      <c r="C47" s="50"/>
      <c r="D47" s="149"/>
      <c r="E47" s="105"/>
      <c r="F47" s="131" t="s">
        <v>72</v>
      </c>
      <c r="G47" s="132"/>
      <c r="H47" s="133"/>
      <c r="J47" s="37" t="b">
        <f>IF(E47="●",TRUE,FALSE)</f>
        <v>0</v>
      </c>
      <c r="K47" s="37"/>
      <c r="N47" s="43"/>
    </row>
    <row r="48" spans="2:15" ht="15" customHeight="1">
      <c r="B48" s="148"/>
      <c r="C48" s="52"/>
      <c r="D48" s="142"/>
      <c r="E48" s="53" t="s">
        <v>66</v>
      </c>
      <c r="F48" s="159"/>
      <c r="G48" s="160"/>
      <c r="H48" s="161"/>
      <c r="J48" s="37"/>
      <c r="K48" s="37"/>
      <c r="M48" s="51" t="s">
        <v>67</v>
      </c>
      <c r="N48" s="43" t="str">
        <f>IF(J47,IF(F48="","（エラー）備考入力なし","（正常）備考入力あり"),"選択なし")</f>
        <v>選択なし</v>
      </c>
      <c r="O48" s="47" t="s">
        <v>68</v>
      </c>
    </row>
    <row r="49" spans="2:15" ht="30" customHeight="1">
      <c r="B49" s="48">
        <v>9</v>
      </c>
      <c r="C49" s="49"/>
      <c r="D49" s="54" t="s">
        <v>1318</v>
      </c>
      <c r="E49" s="102" t="s">
        <v>1497</v>
      </c>
      <c r="F49" s="165" t="s">
        <v>83</v>
      </c>
      <c r="G49" s="166"/>
      <c r="H49" s="167"/>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1319</v>
      </c>
      <c r="E50" s="102" t="s">
        <v>1497</v>
      </c>
      <c r="F50" s="165" t="s">
        <v>86</v>
      </c>
      <c r="G50" s="166"/>
      <c r="H50" s="167"/>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1320</v>
      </c>
      <c r="E51" s="102" t="s">
        <v>1497</v>
      </c>
      <c r="F51" s="165" t="s">
        <v>87</v>
      </c>
      <c r="G51" s="166"/>
      <c r="H51" s="167"/>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1321</v>
      </c>
      <c r="E52" s="102" t="s">
        <v>1497</v>
      </c>
      <c r="F52" s="165" t="s">
        <v>89</v>
      </c>
      <c r="G52" s="166"/>
      <c r="H52" s="167"/>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1322</v>
      </c>
      <c r="E53" s="103" t="s">
        <v>1497</v>
      </c>
      <c r="F53" s="165" t="s">
        <v>89</v>
      </c>
      <c r="G53" s="166"/>
      <c r="H53" s="167"/>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1323</v>
      </c>
      <c r="E54" s="103" t="s">
        <v>1497</v>
      </c>
      <c r="F54" s="165" t="s">
        <v>89</v>
      </c>
      <c r="G54" s="166"/>
      <c r="H54" s="167"/>
      <c r="J54" s="37" t="b">
        <f t="shared" si="1"/>
        <v>1</v>
      </c>
      <c r="K54" s="37"/>
      <c r="M54" s="51" t="s">
        <v>84</v>
      </c>
      <c r="N54" s="43" t="str">
        <f>IF(J54,IF(OR($E$150="",$E$151=""),"（エラー）施設名称・所在地未入力","（正常）選択済み"),IF(OR($E$150="",$E$151=""),"保管なし","（エラー）未選択"))</f>
        <v>（正常）選択済み</v>
      </c>
      <c r="O54" s="47" t="s">
        <v>88</v>
      </c>
    </row>
    <row r="55" spans="2:15" ht="45">
      <c r="B55" s="48">
        <v>15</v>
      </c>
      <c r="C55" s="49"/>
      <c r="D55" s="41" t="s">
        <v>1324</v>
      </c>
      <c r="E55" s="102"/>
      <c r="F55" s="165" t="s">
        <v>87</v>
      </c>
      <c r="G55" s="166"/>
      <c r="H55" s="167"/>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1496</v>
      </c>
    </row>
    <row r="56" spans="2:15" ht="15" customHeight="1">
      <c r="B56" s="146">
        <v>16</v>
      </c>
      <c r="C56" s="162"/>
      <c r="D56" s="140" t="s">
        <v>1325</v>
      </c>
      <c r="E56" s="104" t="s">
        <v>1497</v>
      </c>
      <c r="F56" s="156" t="s">
        <v>90</v>
      </c>
      <c r="G56" s="157"/>
      <c r="H56" s="158"/>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147"/>
      <c r="C57" s="163"/>
      <c r="D57" s="149"/>
      <c r="E57" s="105" t="s">
        <v>1497</v>
      </c>
      <c r="F57" s="131" t="s">
        <v>92</v>
      </c>
      <c r="G57" s="132"/>
      <c r="H57" s="133"/>
      <c r="J57" s="37" t="b">
        <f t="shared" si="1"/>
        <v>1</v>
      </c>
      <c r="K57" s="37"/>
      <c r="M57" s="51" t="s">
        <v>52</v>
      </c>
      <c r="N57" s="43" t="str">
        <f>IF(OR(J63,J64,J67),"（正常）選択済み","（注意）未選択")</f>
        <v>（正常）選択済み</v>
      </c>
      <c r="O57" s="47" t="s">
        <v>53</v>
      </c>
    </row>
    <row r="58" spans="2:15" ht="15" customHeight="1">
      <c r="B58" s="147"/>
      <c r="C58" s="163"/>
      <c r="D58" s="149"/>
      <c r="E58" s="105"/>
      <c r="F58" s="131" t="s">
        <v>75</v>
      </c>
      <c r="G58" s="132"/>
      <c r="H58" s="133"/>
      <c r="J58" s="37" t="b">
        <f t="shared" si="1"/>
        <v>0</v>
      </c>
      <c r="K58" s="37"/>
      <c r="N58" s="43"/>
      <c r="O58" s="47" t="s">
        <v>55</v>
      </c>
    </row>
    <row r="59" spans="2:15" ht="15" customHeight="1">
      <c r="B59" s="147"/>
      <c r="C59" s="163"/>
      <c r="D59" s="149"/>
      <c r="E59" s="105"/>
      <c r="F59" s="131" t="s">
        <v>93</v>
      </c>
      <c r="G59" s="132"/>
      <c r="H59" s="133"/>
      <c r="J59" s="37" t="b">
        <f t="shared" si="1"/>
        <v>0</v>
      </c>
      <c r="K59" s="37"/>
      <c r="N59" s="43"/>
      <c r="O59" s="47" t="s">
        <v>57</v>
      </c>
    </row>
    <row r="60" spans="2:15" ht="15" customHeight="1">
      <c r="B60" s="147"/>
      <c r="C60" s="163"/>
      <c r="D60" s="149"/>
      <c r="E60" s="105"/>
      <c r="F60" s="131" t="s">
        <v>94</v>
      </c>
      <c r="G60" s="132"/>
      <c r="H60" s="133"/>
      <c r="J60" s="37" t="b">
        <f t="shared" si="1"/>
        <v>0</v>
      </c>
      <c r="K60" s="37"/>
      <c r="N60" s="43"/>
    </row>
    <row r="61" spans="2:15" ht="15" customHeight="1">
      <c r="B61" s="147"/>
      <c r="C61" s="163"/>
      <c r="D61" s="149"/>
      <c r="E61" s="105"/>
      <c r="F61" s="131" t="s">
        <v>95</v>
      </c>
      <c r="G61" s="132"/>
      <c r="H61" s="133"/>
      <c r="J61" s="37" t="b">
        <f t="shared" si="1"/>
        <v>0</v>
      </c>
      <c r="K61" s="37"/>
      <c r="N61" s="43"/>
    </row>
    <row r="62" spans="2:15" ht="15" customHeight="1">
      <c r="B62" s="147"/>
      <c r="C62" s="163"/>
      <c r="D62" s="149"/>
      <c r="E62" s="105"/>
      <c r="F62" s="131" t="s">
        <v>96</v>
      </c>
      <c r="G62" s="132"/>
      <c r="H62" s="133"/>
      <c r="J62" s="37" t="b">
        <f t="shared" si="1"/>
        <v>0</v>
      </c>
      <c r="K62" s="37"/>
      <c r="N62" s="43"/>
    </row>
    <row r="63" spans="2:15" ht="15" customHeight="1">
      <c r="B63" s="147"/>
      <c r="C63" s="163"/>
      <c r="D63" s="149"/>
      <c r="E63" s="105" t="s">
        <v>1497</v>
      </c>
      <c r="F63" s="131" t="s">
        <v>70</v>
      </c>
      <c r="G63" s="132"/>
      <c r="H63" s="133"/>
      <c r="J63" s="37" t="b">
        <f t="shared" si="1"/>
        <v>1</v>
      </c>
      <c r="K63" s="37"/>
      <c r="M63" s="51"/>
      <c r="N63" s="43"/>
    </row>
    <row r="64" spans="2:15" ht="15" customHeight="1">
      <c r="B64" s="147"/>
      <c r="C64" s="163"/>
      <c r="D64" s="149"/>
      <c r="E64" s="105"/>
      <c r="F64" s="131" t="s">
        <v>76</v>
      </c>
      <c r="G64" s="132"/>
      <c r="H64" s="133"/>
      <c r="J64" s="37" t="b">
        <f t="shared" si="1"/>
        <v>0</v>
      </c>
      <c r="K64" s="37"/>
      <c r="M64" s="51"/>
      <c r="N64" s="43"/>
    </row>
    <row r="65" spans="2:15" ht="15" customHeight="1">
      <c r="B65" s="147"/>
      <c r="C65" s="163"/>
      <c r="D65" s="149"/>
      <c r="E65" s="105"/>
      <c r="F65" s="131" t="s">
        <v>63</v>
      </c>
      <c r="G65" s="132"/>
      <c r="H65" s="133"/>
      <c r="J65" s="37" t="b">
        <f t="shared" si="1"/>
        <v>0</v>
      </c>
      <c r="K65" s="37"/>
      <c r="N65" s="43"/>
    </row>
    <row r="66" spans="2:15" ht="15" customHeight="1">
      <c r="B66" s="147"/>
      <c r="C66" s="163"/>
      <c r="D66" s="149"/>
      <c r="E66" s="105"/>
      <c r="F66" s="131" t="s">
        <v>97</v>
      </c>
      <c r="G66" s="132"/>
      <c r="H66" s="133"/>
      <c r="J66" s="37" t="b">
        <f t="shared" si="1"/>
        <v>0</v>
      </c>
      <c r="K66" s="37"/>
      <c r="N66" s="43"/>
    </row>
    <row r="67" spans="2:15" ht="15" customHeight="1">
      <c r="B67" s="147"/>
      <c r="C67" s="163"/>
      <c r="D67" s="149"/>
      <c r="E67" s="105"/>
      <c r="F67" s="131" t="s">
        <v>98</v>
      </c>
      <c r="G67" s="132"/>
      <c r="H67" s="133"/>
      <c r="J67" s="37" t="b">
        <f t="shared" si="1"/>
        <v>0</v>
      </c>
      <c r="K67" s="37"/>
      <c r="M67" s="51"/>
      <c r="N67" s="43"/>
    </row>
    <row r="68" spans="2:15" ht="15" customHeight="1">
      <c r="B68" s="148"/>
      <c r="C68" s="164"/>
      <c r="D68" s="142"/>
      <c r="E68" s="53" t="s">
        <v>66</v>
      </c>
      <c r="F68" s="159"/>
      <c r="G68" s="160"/>
      <c r="H68" s="161"/>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1497</v>
      </c>
      <c r="F69" s="165" t="s">
        <v>100</v>
      </c>
      <c r="G69" s="166"/>
      <c r="H69" s="167"/>
      <c r="J69" s="37" t="b">
        <f>IF(E69="●",TRUE,FALSE)</f>
        <v>1</v>
      </c>
      <c r="K69" s="37"/>
      <c r="M69" s="42" t="s">
        <v>4</v>
      </c>
      <c r="N69" s="43" t="str">
        <f>IF(J69,"（正常）選択済み","（エラー）未選択")</f>
        <v>（正常）選択済み</v>
      </c>
    </row>
    <row r="70" spans="2:15" ht="30" customHeight="1">
      <c r="B70" s="56">
        <v>18</v>
      </c>
      <c r="C70" s="57"/>
      <c r="D70" s="59" t="s">
        <v>101</v>
      </c>
      <c r="E70" s="106" t="s">
        <v>1497</v>
      </c>
      <c r="F70" s="165" t="s">
        <v>100</v>
      </c>
      <c r="G70" s="166"/>
      <c r="H70" s="167"/>
      <c r="J70" s="37" t="b">
        <f>IF(E70="●",TRUE,FALSE)</f>
        <v>1</v>
      </c>
      <c r="K70" s="37"/>
      <c r="M70" s="42" t="s">
        <v>4</v>
      </c>
      <c r="N70" s="43" t="str">
        <f>IF(J70,"（正常）選択済み","（エラー）未選択")</f>
        <v>（正常）選択済み</v>
      </c>
    </row>
    <row r="71" spans="2:15" ht="30" customHeight="1">
      <c r="B71" s="56">
        <v>19</v>
      </c>
      <c r="C71" s="57"/>
      <c r="D71" s="59" t="s">
        <v>102</v>
      </c>
      <c r="E71" s="106" t="s">
        <v>1497</v>
      </c>
      <c r="F71" s="165" t="s">
        <v>103</v>
      </c>
      <c r="G71" s="166"/>
      <c r="H71" s="167"/>
      <c r="J71" s="37" t="b">
        <f>IF(E71="●",TRUE,FALSE)</f>
        <v>1</v>
      </c>
      <c r="K71" s="37"/>
      <c r="M71" s="42" t="s">
        <v>4</v>
      </c>
      <c r="N71" s="43" t="str">
        <f>IF(J71,"（正常）選択済み","（エラー）未選択")</f>
        <v>（正常）選択済み</v>
      </c>
    </row>
    <row r="72" spans="2:15" ht="30" customHeight="1">
      <c r="B72" s="56">
        <v>20</v>
      </c>
      <c r="C72" s="57"/>
      <c r="D72" s="59" t="s">
        <v>104</v>
      </c>
      <c r="E72" s="106" t="s">
        <v>1497</v>
      </c>
      <c r="F72" s="165" t="s">
        <v>105</v>
      </c>
      <c r="G72" s="166"/>
      <c r="H72" s="167"/>
      <c r="J72" s="37" t="b">
        <f>IF(E72="●",TRUE,FALSE)</f>
        <v>1</v>
      </c>
      <c r="K72" s="37"/>
      <c r="M72" s="42" t="s">
        <v>4</v>
      </c>
      <c r="N72" s="43" t="str">
        <f>IF(J72,"（正常）選択済み","（エラー）未選択")</f>
        <v>（正常）選択済み</v>
      </c>
    </row>
    <row r="73" spans="2:15" ht="30" customHeight="1">
      <c r="B73" s="56">
        <v>21</v>
      </c>
      <c r="C73" s="57"/>
      <c r="D73" s="59" t="s">
        <v>106</v>
      </c>
      <c r="E73" s="106" t="s">
        <v>1497</v>
      </c>
      <c r="F73" s="165" t="s">
        <v>107</v>
      </c>
      <c r="G73" s="166"/>
      <c r="H73" s="167"/>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68" t="s">
        <v>108</v>
      </c>
      <c r="C75" s="169"/>
      <c r="D75" s="170"/>
      <c r="E75" s="170"/>
      <c r="F75" s="170"/>
      <c r="G75" s="170"/>
      <c r="H75" s="171"/>
      <c r="J75" s="37"/>
      <c r="K75" s="37"/>
      <c r="N75" s="43"/>
    </row>
    <row r="76" spans="2:15" ht="15" customHeight="1">
      <c r="B76" s="172" t="s">
        <v>109</v>
      </c>
      <c r="C76" s="173"/>
      <c r="D76" s="62" t="s">
        <v>110</v>
      </c>
      <c r="E76" s="178" t="s">
        <v>1498</v>
      </c>
      <c r="F76" s="179"/>
      <c r="G76" s="179"/>
      <c r="H76" s="180"/>
      <c r="J76" s="37"/>
      <c r="K76" s="37"/>
      <c r="M76" s="51" t="s">
        <v>84</v>
      </c>
      <c r="N76" s="43" t="str">
        <f>IF(E76&lt;&gt;"","（正常）記入済み","（注意）未入力")</f>
        <v>（正常）記入済み</v>
      </c>
      <c r="O76" s="47" t="s">
        <v>111</v>
      </c>
    </row>
    <row r="77" spans="2:15" ht="15" customHeight="1">
      <c r="B77" s="174"/>
      <c r="C77" s="175"/>
      <c r="D77" s="63" t="s">
        <v>112</v>
      </c>
      <c r="E77" s="181" t="s">
        <v>1499</v>
      </c>
      <c r="F77" s="182"/>
      <c r="G77" s="182"/>
      <c r="H77" s="183"/>
      <c r="J77" s="37"/>
      <c r="K77" s="37"/>
      <c r="M77" s="51" t="s">
        <v>84</v>
      </c>
      <c r="N77" s="43" t="str">
        <f>IF(E77&lt;&gt;"","（正常）記入済み","（注意）未入力")</f>
        <v>（正常）記入済み</v>
      </c>
      <c r="O77" s="47" t="s">
        <v>111</v>
      </c>
    </row>
    <row r="78" spans="2:15" ht="15" customHeight="1">
      <c r="B78" s="174"/>
      <c r="C78" s="17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74"/>
      <c r="C79" s="175"/>
      <c r="D79" s="64" t="s">
        <v>115</v>
      </c>
      <c r="E79" s="186" t="s">
        <v>1500</v>
      </c>
      <c r="F79" s="187"/>
      <c r="G79" s="187"/>
      <c r="H79" s="188"/>
      <c r="J79" s="37"/>
      <c r="K79" s="37"/>
      <c r="M79" s="51" t="s">
        <v>84</v>
      </c>
      <c r="N79" s="43" t="str">
        <f>IF(E79&lt;&gt;"","（正常）記入済み","（注意）未入力")</f>
        <v>（正常）記入済み</v>
      </c>
      <c r="O79" s="47" t="s">
        <v>116</v>
      </c>
    </row>
    <row r="80" spans="2:15" ht="15" customHeight="1">
      <c r="B80" s="174"/>
      <c r="C80" s="175"/>
      <c r="D80" s="64" t="s">
        <v>117</v>
      </c>
      <c r="E80" s="189">
        <v>45748</v>
      </c>
      <c r="F80" s="190"/>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76"/>
      <c r="C81" s="177"/>
      <c r="D81" s="68" t="s">
        <v>119</v>
      </c>
      <c r="E81" s="191" t="s">
        <v>1501</v>
      </c>
      <c r="F81" s="192"/>
      <c r="G81" s="192"/>
      <c r="H81" s="193"/>
      <c r="J81" s="37"/>
      <c r="K81" s="37"/>
      <c r="M81" s="51" t="s">
        <v>84</v>
      </c>
      <c r="N81" s="43" t="str">
        <f>IF(E81&lt;&gt;"","（正常）記入済み","（注意）未入力")</f>
        <v>（正常）記入済み</v>
      </c>
      <c r="O81" s="47" t="s">
        <v>111</v>
      </c>
    </row>
    <row r="82" spans="2:15" ht="15" customHeight="1">
      <c r="B82" s="194" t="s">
        <v>120</v>
      </c>
      <c r="C82" s="195"/>
      <c r="D82" s="69" t="s">
        <v>110</v>
      </c>
      <c r="E82" s="196"/>
      <c r="F82" s="197"/>
      <c r="G82" s="197"/>
      <c r="H82" s="198"/>
      <c r="J82" s="37"/>
      <c r="K82" s="37"/>
      <c r="M82" s="51" t="s">
        <v>84</v>
      </c>
      <c r="N82" s="43" t="str">
        <f>IF(E82&lt;&gt;"","（正常）記入済み","（複数入力）未入力")</f>
        <v>（複数入力）未入力</v>
      </c>
    </row>
    <row r="83" spans="2:15" ht="15" customHeight="1">
      <c r="B83" s="174"/>
      <c r="C83" s="175"/>
      <c r="D83" s="63" t="s">
        <v>112</v>
      </c>
      <c r="E83" s="181"/>
      <c r="F83" s="182"/>
      <c r="G83" s="182"/>
      <c r="H83" s="183"/>
      <c r="J83" s="37"/>
      <c r="K83" s="37"/>
      <c r="M83" s="51" t="s">
        <v>84</v>
      </c>
      <c r="N83" s="43" t="str">
        <f>IF(E83&lt;&gt;"","（正常）記入済み","（複数入力）未入力")</f>
        <v>（複数入力）未入力</v>
      </c>
    </row>
    <row r="84" spans="2:15" ht="15" customHeight="1">
      <c r="B84" s="174"/>
      <c r="C84" s="175"/>
      <c r="D84" s="64" t="s">
        <v>113</v>
      </c>
      <c r="E84" s="184"/>
      <c r="F84" s="185"/>
      <c r="G84" s="65" t="s">
        <v>6</v>
      </c>
      <c r="H84" s="66"/>
      <c r="J84" s="37"/>
      <c r="K84" s="37"/>
      <c r="M84" s="51" t="s">
        <v>84</v>
      </c>
      <c r="N84" s="43" t="str">
        <f>IF(E84&lt;&gt;"","（正常）記入済み","（複数入力）未入力")</f>
        <v>（複数入力）未入力</v>
      </c>
    </row>
    <row r="85" spans="2:15" ht="15" customHeight="1">
      <c r="B85" s="174"/>
      <c r="C85" s="175"/>
      <c r="D85" s="64" t="s">
        <v>115</v>
      </c>
      <c r="E85" s="181"/>
      <c r="F85" s="182"/>
      <c r="G85" s="182"/>
      <c r="H85" s="183"/>
      <c r="J85" s="37"/>
      <c r="K85" s="37"/>
      <c r="M85" s="51" t="s">
        <v>84</v>
      </c>
      <c r="N85" s="43" t="str">
        <f>IF(E85&lt;&gt;"","（正常）記入済み","（複数入力）未入力")</f>
        <v>（複数入力）未入力</v>
      </c>
    </row>
    <row r="86" spans="2:15" ht="15" customHeight="1">
      <c r="B86" s="174"/>
      <c r="C86" s="175"/>
      <c r="D86" s="64" t="s">
        <v>117</v>
      </c>
      <c r="E86" s="189"/>
      <c r="F86" s="190"/>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76"/>
      <c r="C87" s="177"/>
      <c r="D87" s="68" t="s">
        <v>119</v>
      </c>
      <c r="E87" s="191"/>
      <c r="F87" s="192"/>
      <c r="G87" s="192"/>
      <c r="H87" s="193"/>
      <c r="J87" s="37"/>
      <c r="K87" s="37"/>
      <c r="M87" s="51" t="s">
        <v>84</v>
      </c>
      <c r="N87" s="43" t="str">
        <f>IF(E87&lt;&gt;"","（正常）記入済み","（複数入力）未入力")</f>
        <v>（複数入力）未入力</v>
      </c>
    </row>
    <row r="88" spans="2:15" ht="15" hidden="1" customHeight="1" outlineLevel="1">
      <c r="B88" s="194" t="s">
        <v>121</v>
      </c>
      <c r="C88" s="195"/>
      <c r="D88" s="69" t="s">
        <v>110</v>
      </c>
      <c r="E88" s="196"/>
      <c r="F88" s="197"/>
      <c r="G88" s="197"/>
      <c r="H88" s="198"/>
      <c r="J88" s="37"/>
      <c r="K88" s="37"/>
      <c r="M88" s="51" t="s">
        <v>84</v>
      </c>
      <c r="N88" s="43" t="str">
        <f>IF(E88&lt;&gt;"","（正常）記入済み","（複数入力）未入力")</f>
        <v>（複数入力）未入力</v>
      </c>
    </row>
    <row r="89" spans="2:15" ht="15" hidden="1" customHeight="1" outlineLevel="1">
      <c r="B89" s="174"/>
      <c r="C89" s="175"/>
      <c r="D89" s="63" t="s">
        <v>112</v>
      </c>
      <c r="E89" s="181"/>
      <c r="F89" s="182"/>
      <c r="G89" s="182"/>
      <c r="H89" s="183"/>
      <c r="J89" s="37"/>
      <c r="K89" s="37"/>
      <c r="M89" s="51" t="s">
        <v>84</v>
      </c>
      <c r="N89" s="43" t="str">
        <f>IF(E89&lt;&gt;"","（正常）記入済み","（複数入力）未入力")</f>
        <v>（複数入力）未入力</v>
      </c>
    </row>
    <row r="90" spans="2:15" ht="15" hidden="1" customHeight="1" outlineLevel="1">
      <c r="B90" s="174"/>
      <c r="C90" s="17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74"/>
      <c r="C91" s="175"/>
      <c r="D91" s="64" t="s">
        <v>115</v>
      </c>
      <c r="E91" s="181"/>
      <c r="F91" s="182"/>
      <c r="G91" s="182"/>
      <c r="H91" s="183"/>
      <c r="J91" s="37"/>
      <c r="K91" s="37"/>
      <c r="M91" s="51" t="s">
        <v>84</v>
      </c>
      <c r="N91" s="43" t="str">
        <f>IF(E91&lt;&gt;"","（正常）記入済み","（複数入力）未入力")</f>
        <v>（複数入力）未入力</v>
      </c>
    </row>
    <row r="92" spans="2:15" ht="15" hidden="1" customHeight="1" outlineLevel="1">
      <c r="B92" s="174"/>
      <c r="C92" s="175"/>
      <c r="D92" s="64" t="s">
        <v>117</v>
      </c>
      <c r="E92" s="189"/>
      <c r="F92" s="190"/>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76"/>
      <c r="C93" s="177"/>
      <c r="D93" s="68" t="s">
        <v>119</v>
      </c>
      <c r="E93" s="191"/>
      <c r="F93" s="192"/>
      <c r="G93" s="192"/>
      <c r="H93" s="193"/>
      <c r="J93" s="37"/>
      <c r="K93" s="37"/>
      <c r="M93" s="51" t="s">
        <v>84</v>
      </c>
      <c r="N93" s="43" t="str">
        <f>IF(E93&lt;&gt;"","（正常）記入済み","（複数入力）未入力")</f>
        <v>（複数入力）未入力</v>
      </c>
    </row>
    <row r="94" spans="2:15" ht="15" hidden="1" customHeight="1" outlineLevel="1">
      <c r="B94" s="194" t="s">
        <v>122</v>
      </c>
      <c r="C94" s="195"/>
      <c r="D94" s="69" t="s">
        <v>110</v>
      </c>
      <c r="E94" s="196"/>
      <c r="F94" s="197"/>
      <c r="G94" s="197"/>
      <c r="H94" s="198"/>
      <c r="J94" s="37"/>
      <c r="K94" s="37"/>
      <c r="M94" s="51" t="s">
        <v>84</v>
      </c>
      <c r="N94" s="43" t="str">
        <f>IF(E94&lt;&gt;"","（正常）記入済み","（複数入力）未入力")</f>
        <v>（複数入力）未入力</v>
      </c>
    </row>
    <row r="95" spans="2:15" ht="15" hidden="1" customHeight="1" outlineLevel="1">
      <c r="B95" s="174"/>
      <c r="C95" s="175"/>
      <c r="D95" s="63" t="s">
        <v>112</v>
      </c>
      <c r="E95" s="181"/>
      <c r="F95" s="182"/>
      <c r="G95" s="182"/>
      <c r="H95" s="183"/>
      <c r="J95" s="37"/>
      <c r="K95" s="37"/>
      <c r="M95" s="51" t="s">
        <v>84</v>
      </c>
      <c r="N95" s="43" t="str">
        <f>IF(E95&lt;&gt;"","（正常）記入済み","（複数入力）未入力")</f>
        <v>（複数入力）未入力</v>
      </c>
    </row>
    <row r="96" spans="2:15" ht="15" hidden="1" customHeight="1" outlineLevel="1">
      <c r="B96" s="174"/>
      <c r="C96" s="17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74"/>
      <c r="C97" s="175"/>
      <c r="D97" s="64" t="s">
        <v>115</v>
      </c>
      <c r="E97" s="181"/>
      <c r="F97" s="182"/>
      <c r="G97" s="182"/>
      <c r="H97" s="183"/>
      <c r="J97" s="37"/>
      <c r="K97" s="37"/>
      <c r="M97" s="51" t="s">
        <v>84</v>
      </c>
      <c r="N97" s="43" t="str">
        <f>IF(E97&lt;&gt;"","（正常）記入済み","（複数入力）未入力")</f>
        <v>（複数入力）未入力</v>
      </c>
    </row>
    <row r="98" spans="2:15" ht="15" hidden="1" customHeight="1" outlineLevel="1">
      <c r="B98" s="174"/>
      <c r="C98" s="175"/>
      <c r="D98" s="64" t="s">
        <v>117</v>
      </c>
      <c r="E98" s="189"/>
      <c r="F98" s="190"/>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76"/>
      <c r="C99" s="177"/>
      <c r="D99" s="68" t="s">
        <v>119</v>
      </c>
      <c r="E99" s="191"/>
      <c r="F99" s="192"/>
      <c r="G99" s="192"/>
      <c r="H99" s="193"/>
      <c r="J99" s="37"/>
      <c r="K99" s="37"/>
      <c r="M99" s="51" t="s">
        <v>84</v>
      </c>
      <c r="N99" s="43" t="str">
        <f>IF(E99&lt;&gt;"","（正常）記入済み","（複数入力）未入力")</f>
        <v>（複数入力）未入力</v>
      </c>
    </row>
    <row r="100" spans="2:15" ht="15" hidden="1" customHeight="1" outlineLevel="1">
      <c r="B100" s="194" t="s">
        <v>123</v>
      </c>
      <c r="C100" s="195"/>
      <c r="D100" s="69" t="s">
        <v>110</v>
      </c>
      <c r="E100" s="196"/>
      <c r="F100" s="197"/>
      <c r="G100" s="197"/>
      <c r="H100" s="198"/>
      <c r="J100" s="37"/>
      <c r="K100" s="37"/>
      <c r="M100" s="51" t="s">
        <v>84</v>
      </c>
      <c r="N100" s="43" t="str">
        <f>IF(E100&lt;&gt;"","（正常）記入済み","（複数入力）未入力")</f>
        <v>（複数入力）未入力</v>
      </c>
    </row>
    <row r="101" spans="2:15" ht="15" hidden="1" customHeight="1" outlineLevel="1">
      <c r="B101" s="174"/>
      <c r="C101" s="17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74"/>
      <c r="C102" s="17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74"/>
      <c r="C103" s="17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74"/>
      <c r="C104" s="175"/>
      <c r="D104" s="64" t="s">
        <v>117</v>
      </c>
      <c r="E104" s="189"/>
      <c r="F104" s="190"/>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99"/>
      <c r="C105" s="200"/>
      <c r="D105" s="68" t="s">
        <v>119</v>
      </c>
      <c r="E105" s="191"/>
      <c r="F105" s="192"/>
      <c r="G105" s="192"/>
      <c r="H105" s="193"/>
      <c r="J105" s="37"/>
      <c r="K105" s="37"/>
      <c r="M105" s="51" t="s">
        <v>84</v>
      </c>
      <c r="N105" s="43" t="str">
        <f>IF(E105&lt;&gt;"","（正常）記入済み","（複数入力）未入力")</f>
        <v>（複数入力）未入力</v>
      </c>
    </row>
    <row r="106" spans="2:15" ht="15" customHeight="1" collapsed="1">
      <c r="B106" s="201" t="s">
        <v>124</v>
      </c>
      <c r="C106" s="202"/>
      <c r="D106" s="203"/>
      <c r="E106" s="203"/>
      <c r="F106" s="203"/>
      <c r="G106" s="203"/>
      <c r="H106" s="204"/>
      <c r="J106" s="37"/>
      <c r="K106" s="37"/>
      <c r="N106" s="43"/>
    </row>
    <row r="107" spans="2:15" ht="15" customHeight="1">
      <c r="B107" s="172" t="s">
        <v>125</v>
      </c>
      <c r="C107" s="173"/>
      <c r="D107" s="70" t="s">
        <v>126</v>
      </c>
      <c r="E107" s="205">
        <v>9999</v>
      </c>
      <c r="F107" s="206"/>
      <c r="G107" s="71" t="s">
        <v>6</v>
      </c>
      <c r="H107" s="72"/>
      <c r="J107" s="37"/>
      <c r="K107" s="37"/>
      <c r="M107" s="51" t="s">
        <v>84</v>
      </c>
      <c r="N107" s="43" t="str">
        <f>IF(E107&lt;&gt;"","（正常）記入済み","（注意）未入力")</f>
        <v>（正常）記入済み</v>
      </c>
      <c r="O107" s="47" t="s">
        <v>127</v>
      </c>
    </row>
    <row r="108" spans="2:15" ht="30" customHeight="1">
      <c r="B108" s="174"/>
      <c r="C108" s="175"/>
      <c r="D108" s="73" t="s">
        <v>1326</v>
      </c>
      <c r="E108" s="207" t="s">
        <v>1502</v>
      </c>
      <c r="F108" s="208"/>
      <c r="G108" s="208"/>
      <c r="H108" s="209"/>
      <c r="J108" s="37"/>
      <c r="K108" s="37"/>
      <c r="M108" s="51" t="s">
        <v>84</v>
      </c>
      <c r="N108" s="43" t="str">
        <f>IF(E108&lt;&gt;"","（正常）記入済み","（注意）未入力")</f>
        <v>（正常）記入済み</v>
      </c>
      <c r="O108" s="47" t="s">
        <v>127</v>
      </c>
    </row>
    <row r="109" spans="2:15" ht="30" customHeight="1">
      <c r="B109" s="176"/>
      <c r="C109" s="177"/>
      <c r="D109" s="74" t="s">
        <v>1327</v>
      </c>
      <c r="E109" s="210" t="s">
        <v>1502</v>
      </c>
      <c r="F109" s="211"/>
      <c r="G109" s="211"/>
      <c r="H109" s="212"/>
      <c r="J109" s="37"/>
      <c r="K109" s="37"/>
      <c r="M109" s="51" t="s">
        <v>84</v>
      </c>
      <c r="N109" s="43" t="str">
        <f>IF(E109&lt;&gt;"","（正常）記入済み","（注意）未入力")</f>
        <v>（正常）記入済み</v>
      </c>
      <c r="O109" s="47" t="s">
        <v>127</v>
      </c>
    </row>
    <row r="110" spans="2:15" ht="15" customHeight="1">
      <c r="B110" s="194" t="s">
        <v>128</v>
      </c>
      <c r="C110" s="195"/>
      <c r="D110" s="75" t="s">
        <v>126</v>
      </c>
      <c r="E110" s="213"/>
      <c r="F110" s="214"/>
      <c r="G110" s="76" t="s">
        <v>6</v>
      </c>
      <c r="H110" s="77"/>
      <c r="J110" s="37"/>
      <c r="K110" s="37"/>
      <c r="M110" s="51" t="s">
        <v>84</v>
      </c>
      <c r="N110" s="43" t="str">
        <f>IF(E110&lt;&gt;"","（正常）記入済み","（複数入力）未入力")</f>
        <v>（複数入力）未入力</v>
      </c>
    </row>
    <row r="111" spans="2:15" ht="30" customHeight="1">
      <c r="B111" s="174"/>
      <c r="C111" s="175"/>
      <c r="D111" s="73" t="s">
        <v>1326</v>
      </c>
      <c r="E111" s="215"/>
      <c r="F111" s="216"/>
      <c r="G111" s="216"/>
      <c r="H111" s="217"/>
      <c r="J111" s="37"/>
      <c r="K111" s="37"/>
      <c r="M111" s="51" t="s">
        <v>84</v>
      </c>
      <c r="N111" s="43" t="str">
        <f>IF(E111&lt;&gt;"","（正常）記入済み","（複数入力）未入力")</f>
        <v>（複数入力）未入力</v>
      </c>
    </row>
    <row r="112" spans="2:15" ht="30" customHeight="1">
      <c r="B112" s="176"/>
      <c r="C112" s="177"/>
      <c r="D112" s="74" t="s">
        <v>1327</v>
      </c>
      <c r="E112" s="218"/>
      <c r="F112" s="219"/>
      <c r="G112" s="219"/>
      <c r="H112" s="220"/>
      <c r="J112" s="37"/>
      <c r="K112" s="37"/>
      <c r="M112" s="51" t="s">
        <v>84</v>
      </c>
      <c r="N112" s="43" t="str">
        <f>IF(E112&lt;&gt;"","（正常）記入済み","（複数入力）未入力")</f>
        <v>（複数入力）未入力</v>
      </c>
    </row>
    <row r="113" spans="2:15" ht="15" hidden="1" customHeight="1" outlineLevel="1">
      <c r="B113" s="194" t="s">
        <v>129</v>
      </c>
      <c r="C113" s="195"/>
      <c r="D113" s="75" t="s">
        <v>126</v>
      </c>
      <c r="E113" s="213"/>
      <c r="F113" s="214"/>
      <c r="G113" s="76" t="s">
        <v>6</v>
      </c>
      <c r="H113" s="77"/>
      <c r="J113" s="37"/>
      <c r="K113" s="37"/>
      <c r="M113" s="51" t="s">
        <v>84</v>
      </c>
      <c r="N113" s="43" t="str">
        <f t="shared" ref="N113:N121" si="2">IF(E113&lt;&gt;"","（正常）記入済み","（複数入力）未入力")</f>
        <v>（複数入力）未入力</v>
      </c>
    </row>
    <row r="114" spans="2:15" ht="30" hidden="1" customHeight="1" outlineLevel="1">
      <c r="B114" s="174"/>
      <c r="C114" s="175"/>
      <c r="D114" s="73" t="s">
        <v>1326</v>
      </c>
      <c r="E114" s="215"/>
      <c r="F114" s="216"/>
      <c r="G114" s="216"/>
      <c r="H114" s="217"/>
      <c r="J114" s="37"/>
      <c r="K114" s="37"/>
      <c r="M114" s="51" t="s">
        <v>84</v>
      </c>
      <c r="N114" s="43" t="str">
        <f t="shared" si="2"/>
        <v>（複数入力）未入力</v>
      </c>
    </row>
    <row r="115" spans="2:15" ht="30" hidden="1" customHeight="1" outlineLevel="1">
      <c r="B115" s="176"/>
      <c r="C115" s="177"/>
      <c r="D115" s="74" t="s">
        <v>1327</v>
      </c>
      <c r="E115" s="218"/>
      <c r="F115" s="219"/>
      <c r="G115" s="219"/>
      <c r="H115" s="220"/>
      <c r="J115" s="37"/>
      <c r="K115" s="37"/>
      <c r="M115" s="51" t="s">
        <v>84</v>
      </c>
      <c r="N115" s="43" t="str">
        <f t="shared" si="2"/>
        <v>（複数入力）未入力</v>
      </c>
    </row>
    <row r="116" spans="2:15" ht="15" hidden="1" customHeight="1" outlineLevel="1">
      <c r="B116" s="194" t="s">
        <v>130</v>
      </c>
      <c r="C116" s="195"/>
      <c r="D116" s="75" t="s">
        <v>126</v>
      </c>
      <c r="E116" s="213"/>
      <c r="F116" s="214"/>
      <c r="G116" s="76" t="s">
        <v>6</v>
      </c>
      <c r="H116" s="77"/>
      <c r="J116" s="37"/>
      <c r="K116" s="37"/>
      <c r="M116" s="51" t="s">
        <v>84</v>
      </c>
      <c r="N116" s="43" t="str">
        <f t="shared" si="2"/>
        <v>（複数入力）未入力</v>
      </c>
    </row>
    <row r="117" spans="2:15" ht="30" hidden="1" customHeight="1" outlineLevel="1">
      <c r="B117" s="174"/>
      <c r="C117" s="175"/>
      <c r="D117" s="73" t="s">
        <v>1326</v>
      </c>
      <c r="E117" s="215"/>
      <c r="F117" s="216"/>
      <c r="G117" s="216"/>
      <c r="H117" s="217"/>
      <c r="J117" s="37"/>
      <c r="K117" s="37"/>
      <c r="M117" s="51" t="s">
        <v>84</v>
      </c>
      <c r="N117" s="43" t="str">
        <f t="shared" si="2"/>
        <v>（複数入力）未入力</v>
      </c>
    </row>
    <row r="118" spans="2:15" ht="30" hidden="1" customHeight="1" outlineLevel="1">
      <c r="B118" s="176"/>
      <c r="C118" s="177"/>
      <c r="D118" s="74" t="s">
        <v>1327</v>
      </c>
      <c r="E118" s="218"/>
      <c r="F118" s="219"/>
      <c r="G118" s="219"/>
      <c r="H118" s="220"/>
      <c r="J118" s="37"/>
      <c r="K118" s="37"/>
      <c r="M118" s="51" t="s">
        <v>84</v>
      </c>
      <c r="N118" s="43" t="str">
        <f t="shared" si="2"/>
        <v>（複数入力）未入力</v>
      </c>
    </row>
    <row r="119" spans="2:15" ht="15" hidden="1" customHeight="1" outlineLevel="1">
      <c r="B119" s="194" t="s">
        <v>131</v>
      </c>
      <c r="C119" s="195"/>
      <c r="D119" s="75" t="s">
        <v>126</v>
      </c>
      <c r="E119" s="213"/>
      <c r="F119" s="214"/>
      <c r="G119" s="76" t="s">
        <v>6</v>
      </c>
      <c r="H119" s="77"/>
      <c r="J119" s="37"/>
      <c r="K119" s="37"/>
      <c r="M119" s="51" t="s">
        <v>84</v>
      </c>
      <c r="N119" s="43" t="str">
        <f t="shared" si="2"/>
        <v>（複数入力）未入力</v>
      </c>
    </row>
    <row r="120" spans="2:15" ht="30" hidden="1" customHeight="1" outlineLevel="1">
      <c r="B120" s="174"/>
      <c r="C120" s="175"/>
      <c r="D120" s="73" t="s">
        <v>1326</v>
      </c>
      <c r="E120" s="215"/>
      <c r="F120" s="216"/>
      <c r="G120" s="216"/>
      <c r="H120" s="217"/>
      <c r="J120" s="37"/>
      <c r="K120" s="37"/>
      <c r="M120" s="51" t="s">
        <v>84</v>
      </c>
      <c r="N120" s="43" t="str">
        <f t="shared" si="2"/>
        <v>（複数入力）未入力</v>
      </c>
    </row>
    <row r="121" spans="2:15" ht="30" hidden="1" customHeight="1" outlineLevel="1">
      <c r="B121" s="199"/>
      <c r="C121" s="200"/>
      <c r="D121" s="74" t="s">
        <v>1327</v>
      </c>
      <c r="E121" s="218"/>
      <c r="F121" s="219"/>
      <c r="G121" s="219"/>
      <c r="H121" s="220"/>
      <c r="J121" s="37"/>
      <c r="K121" s="37"/>
      <c r="M121" s="51" t="s">
        <v>84</v>
      </c>
      <c r="N121" s="43" t="str">
        <f t="shared" si="2"/>
        <v>（複数入力）未入力</v>
      </c>
    </row>
    <row r="122" spans="2:15" ht="15" customHeight="1" collapsed="1">
      <c r="B122" s="201" t="s">
        <v>132</v>
      </c>
      <c r="C122" s="202"/>
      <c r="D122" s="203"/>
      <c r="E122" s="203"/>
      <c r="F122" s="203"/>
      <c r="G122" s="203"/>
      <c r="H122" s="204"/>
      <c r="J122" s="37"/>
      <c r="K122" s="37"/>
      <c r="N122" s="43"/>
    </row>
    <row r="123" spans="2:15" ht="15" customHeight="1">
      <c r="B123" s="221" t="s">
        <v>125</v>
      </c>
      <c r="C123" s="222"/>
      <c r="D123" s="59" t="s">
        <v>126</v>
      </c>
      <c r="E123" s="223">
        <v>9999</v>
      </c>
      <c r="F123" s="224"/>
      <c r="G123" s="78" t="s">
        <v>6</v>
      </c>
      <c r="H123" s="79"/>
      <c r="J123" s="37"/>
      <c r="K123" s="37"/>
      <c r="M123" s="51" t="s">
        <v>84</v>
      </c>
      <c r="N123" s="43" t="str">
        <f>IF(E123&lt;&gt;"","（正常）記入済み","（注意）未入力")</f>
        <v>（正常）記入済み</v>
      </c>
      <c r="O123" s="47" t="s">
        <v>133</v>
      </c>
    </row>
    <row r="124" spans="2:15" ht="15" customHeight="1">
      <c r="B124" s="230" t="s">
        <v>128</v>
      </c>
      <c r="C124" s="231"/>
      <c r="D124" s="59" t="s">
        <v>126</v>
      </c>
      <c r="E124" s="223"/>
      <c r="F124" s="224"/>
      <c r="G124" s="78" t="s">
        <v>6</v>
      </c>
      <c r="H124" s="79"/>
      <c r="J124" s="37"/>
      <c r="K124" s="37"/>
      <c r="M124" s="51" t="s">
        <v>84</v>
      </c>
      <c r="N124" s="43" t="str">
        <f>IF(E124&lt;&gt;"","（正常）記入済み","（複数入力）未入力")</f>
        <v>（複数入力）未入力</v>
      </c>
    </row>
    <row r="125" spans="2:15" ht="15" hidden="1" customHeight="1" outlineLevel="1">
      <c r="B125" s="230" t="s">
        <v>129</v>
      </c>
      <c r="C125" s="231"/>
      <c r="D125" s="59" t="s">
        <v>126</v>
      </c>
      <c r="E125" s="223"/>
      <c r="F125" s="224"/>
      <c r="G125" s="78" t="s">
        <v>6</v>
      </c>
      <c r="H125" s="79"/>
      <c r="J125" s="37"/>
      <c r="K125" s="37"/>
      <c r="M125" s="51" t="s">
        <v>84</v>
      </c>
      <c r="N125" s="43" t="str">
        <f>IF(E125&lt;&gt;"","（正常）記入済み","（複数入力）未入力")</f>
        <v>（複数入力）未入力</v>
      </c>
    </row>
    <row r="126" spans="2:15" ht="15" hidden="1" customHeight="1" outlineLevel="1">
      <c r="B126" s="230" t="s">
        <v>130</v>
      </c>
      <c r="C126" s="231"/>
      <c r="D126" s="59" t="s">
        <v>126</v>
      </c>
      <c r="E126" s="223"/>
      <c r="F126" s="224"/>
      <c r="G126" s="78" t="s">
        <v>6</v>
      </c>
      <c r="H126" s="79"/>
      <c r="J126" s="37"/>
      <c r="K126" s="37"/>
      <c r="M126" s="51" t="s">
        <v>84</v>
      </c>
      <c r="N126" s="43" t="str">
        <f>IF(E126&lt;&gt;"","（正常）記入済み","（複数入力）未入力")</f>
        <v>（複数入力）未入力</v>
      </c>
    </row>
    <row r="127" spans="2:15" ht="15" hidden="1" customHeight="1" outlineLevel="1">
      <c r="B127" s="225" t="s">
        <v>131</v>
      </c>
      <c r="C127" s="170"/>
      <c r="D127" s="80" t="s">
        <v>126</v>
      </c>
      <c r="E127" s="226"/>
      <c r="F127" s="227"/>
      <c r="G127" s="81" t="s">
        <v>6</v>
      </c>
      <c r="H127" s="82"/>
      <c r="J127" s="37"/>
      <c r="K127" s="37"/>
      <c r="M127" s="51" t="s">
        <v>84</v>
      </c>
      <c r="N127" s="43" t="str">
        <f>IF(E127&lt;&gt;"","（正常）記入済み","（複数入力）未入力")</f>
        <v>（複数入力）未入力</v>
      </c>
    </row>
    <row r="128" spans="2:15" ht="15" customHeight="1" collapsed="1">
      <c r="B128" s="228" t="s">
        <v>134</v>
      </c>
      <c r="C128" s="229"/>
      <c r="D128" s="144"/>
      <c r="E128" s="144"/>
      <c r="F128" s="144"/>
      <c r="G128" s="144"/>
      <c r="H128" s="145"/>
      <c r="J128" s="37"/>
      <c r="K128" s="37"/>
      <c r="N128" s="43"/>
    </row>
    <row r="129" spans="2:15" ht="15" customHeight="1">
      <c r="B129" s="172" t="s">
        <v>135</v>
      </c>
      <c r="C129" s="173"/>
      <c r="D129" s="70" t="s">
        <v>136</v>
      </c>
      <c r="E129" s="178" t="s">
        <v>1503</v>
      </c>
      <c r="F129" s="179"/>
      <c r="G129" s="179"/>
      <c r="H129" s="180"/>
      <c r="J129" s="37"/>
      <c r="K129" s="37"/>
      <c r="M129" s="51" t="s">
        <v>84</v>
      </c>
      <c r="N129" s="43" t="str">
        <f>IF(COUNTIF($J$49:$J$50,TRUE)&gt;1,IF(E129&lt;&gt;"","（正常）記入済み","（エラー）未入力"),"積替なし")</f>
        <v>（正常）記入済み</v>
      </c>
      <c r="O129" s="47" t="s">
        <v>137</v>
      </c>
    </row>
    <row r="130" spans="2:15" ht="15" customHeight="1">
      <c r="B130" s="176"/>
      <c r="C130" s="177"/>
      <c r="D130" s="74" t="s">
        <v>138</v>
      </c>
      <c r="E130" s="210" t="s">
        <v>1504</v>
      </c>
      <c r="F130" s="211"/>
      <c r="G130" s="211"/>
      <c r="H130" s="212"/>
      <c r="J130" s="37"/>
      <c r="K130" s="37"/>
      <c r="M130" s="51" t="s">
        <v>84</v>
      </c>
      <c r="N130" s="43" t="str">
        <f>IF(COUNTIF($J$49:$J$50,TRUE)&gt;1,IF(E130&lt;&gt;"","（正常）記入済み","（エラー）未入力"),"積替なし")</f>
        <v>（正常）記入済み</v>
      </c>
      <c r="O130" s="47" t="s">
        <v>137</v>
      </c>
    </row>
    <row r="131" spans="2:15" ht="15" customHeight="1">
      <c r="B131" s="194" t="s">
        <v>139</v>
      </c>
      <c r="C131" s="195"/>
      <c r="D131" s="75" t="s">
        <v>136</v>
      </c>
      <c r="E131" s="196"/>
      <c r="F131" s="197"/>
      <c r="G131" s="197"/>
      <c r="H131" s="198"/>
      <c r="J131" s="37"/>
      <c r="K131" s="37"/>
      <c r="M131" s="51" t="s">
        <v>84</v>
      </c>
      <c r="N131" s="43" t="str">
        <f t="shared" ref="N131:N144" si="3">IF(COUNTIF($J$49:$J$50,TRUE)&gt;1,IF(E131&lt;&gt;"","（正常）記入済み","（複数入力）未入力"),"積替なし")</f>
        <v>（複数入力）未入力</v>
      </c>
    </row>
    <row r="132" spans="2:15" ht="15" customHeight="1">
      <c r="B132" s="176"/>
      <c r="C132" s="177"/>
      <c r="D132" s="74" t="s">
        <v>138</v>
      </c>
      <c r="E132" s="210"/>
      <c r="F132" s="211"/>
      <c r="G132" s="211"/>
      <c r="H132" s="212"/>
      <c r="J132" s="37"/>
      <c r="K132" s="37"/>
      <c r="M132" s="51" t="s">
        <v>84</v>
      </c>
      <c r="N132" s="43" t="str">
        <f t="shared" si="3"/>
        <v>（複数入力）未入力</v>
      </c>
    </row>
    <row r="133" spans="2:15" ht="15" hidden="1" customHeight="1" outlineLevel="1">
      <c r="B133" s="194" t="s">
        <v>140</v>
      </c>
      <c r="C133" s="195"/>
      <c r="D133" s="75" t="s">
        <v>136</v>
      </c>
      <c r="E133" s="196"/>
      <c r="F133" s="197"/>
      <c r="G133" s="197"/>
      <c r="H133" s="198"/>
      <c r="J133" s="37"/>
      <c r="K133" s="37"/>
      <c r="M133" s="51" t="s">
        <v>84</v>
      </c>
      <c r="N133" s="43" t="str">
        <f t="shared" si="3"/>
        <v>（複数入力）未入力</v>
      </c>
    </row>
    <row r="134" spans="2:15" ht="15" hidden="1" customHeight="1" outlineLevel="1">
      <c r="B134" s="176"/>
      <c r="C134" s="177"/>
      <c r="D134" s="74" t="s">
        <v>138</v>
      </c>
      <c r="E134" s="210"/>
      <c r="F134" s="211"/>
      <c r="G134" s="211"/>
      <c r="H134" s="212"/>
      <c r="J134" s="37"/>
      <c r="K134" s="37"/>
      <c r="M134" s="51" t="s">
        <v>84</v>
      </c>
      <c r="N134" s="43" t="str">
        <f t="shared" si="3"/>
        <v>（複数入力）未入力</v>
      </c>
    </row>
    <row r="135" spans="2:15" ht="15" hidden="1" customHeight="1" outlineLevel="1">
      <c r="B135" s="194" t="s">
        <v>141</v>
      </c>
      <c r="C135" s="195"/>
      <c r="D135" s="75" t="s">
        <v>136</v>
      </c>
      <c r="E135" s="196"/>
      <c r="F135" s="197"/>
      <c r="G135" s="197"/>
      <c r="H135" s="198"/>
      <c r="J135" s="37"/>
      <c r="K135" s="37"/>
      <c r="M135" s="51" t="s">
        <v>84</v>
      </c>
      <c r="N135" s="43" t="str">
        <f t="shared" si="3"/>
        <v>（複数入力）未入力</v>
      </c>
    </row>
    <row r="136" spans="2:15" ht="15" hidden="1" customHeight="1" outlineLevel="1">
      <c r="B136" s="176"/>
      <c r="C136" s="177"/>
      <c r="D136" s="74" t="s">
        <v>138</v>
      </c>
      <c r="E136" s="210"/>
      <c r="F136" s="211"/>
      <c r="G136" s="211"/>
      <c r="H136" s="212"/>
      <c r="J136" s="37"/>
      <c r="K136" s="37"/>
      <c r="M136" s="51" t="s">
        <v>84</v>
      </c>
      <c r="N136" s="43" t="str">
        <f t="shared" si="3"/>
        <v>（複数入力）未入力</v>
      </c>
    </row>
    <row r="137" spans="2:15" ht="15" hidden="1" customHeight="1" outlineLevel="1">
      <c r="B137" s="194" t="s">
        <v>142</v>
      </c>
      <c r="C137" s="195"/>
      <c r="D137" s="75" t="s">
        <v>136</v>
      </c>
      <c r="E137" s="196"/>
      <c r="F137" s="197"/>
      <c r="G137" s="197"/>
      <c r="H137" s="198"/>
      <c r="J137" s="37"/>
      <c r="K137" s="37"/>
      <c r="M137" s="51" t="s">
        <v>84</v>
      </c>
      <c r="N137" s="43" t="str">
        <f t="shared" si="3"/>
        <v>（複数入力）未入力</v>
      </c>
    </row>
    <row r="138" spans="2:15" ht="15" hidden="1" customHeight="1" outlineLevel="1">
      <c r="B138" s="176"/>
      <c r="C138" s="177"/>
      <c r="D138" s="74" t="s">
        <v>138</v>
      </c>
      <c r="E138" s="210"/>
      <c r="F138" s="211"/>
      <c r="G138" s="211"/>
      <c r="H138" s="212"/>
      <c r="J138" s="37"/>
      <c r="K138" s="37"/>
      <c r="M138" s="51" t="s">
        <v>84</v>
      </c>
      <c r="N138" s="43" t="str">
        <f t="shared" si="3"/>
        <v>（複数入力）未入力</v>
      </c>
    </row>
    <row r="139" spans="2:15" ht="15" hidden="1" customHeight="1" outlineLevel="1">
      <c r="B139" s="194" t="s">
        <v>143</v>
      </c>
      <c r="C139" s="195"/>
      <c r="D139" s="75" t="s">
        <v>136</v>
      </c>
      <c r="E139" s="196"/>
      <c r="F139" s="197"/>
      <c r="G139" s="197"/>
      <c r="H139" s="198"/>
      <c r="J139" s="37"/>
      <c r="K139" s="37"/>
      <c r="M139" s="51" t="s">
        <v>84</v>
      </c>
      <c r="N139" s="43" t="str">
        <f t="shared" si="3"/>
        <v>（複数入力）未入力</v>
      </c>
    </row>
    <row r="140" spans="2:15" ht="15" hidden="1" customHeight="1" outlineLevel="1">
      <c r="B140" s="176"/>
      <c r="C140" s="177"/>
      <c r="D140" s="74" t="s">
        <v>138</v>
      </c>
      <c r="E140" s="210"/>
      <c r="F140" s="211"/>
      <c r="G140" s="211"/>
      <c r="H140" s="212"/>
      <c r="J140" s="37"/>
      <c r="K140" s="37"/>
      <c r="M140" s="51" t="s">
        <v>84</v>
      </c>
      <c r="N140" s="43" t="str">
        <f t="shared" si="3"/>
        <v>（複数入力）未入力</v>
      </c>
    </row>
    <row r="141" spans="2:15" ht="15" hidden="1" customHeight="1" outlineLevel="1">
      <c r="B141" s="194" t="s">
        <v>144</v>
      </c>
      <c r="C141" s="195"/>
      <c r="D141" s="75" t="s">
        <v>136</v>
      </c>
      <c r="E141" s="196"/>
      <c r="F141" s="197"/>
      <c r="G141" s="197"/>
      <c r="H141" s="198"/>
      <c r="J141" s="37"/>
      <c r="K141" s="37"/>
      <c r="M141" s="51" t="s">
        <v>84</v>
      </c>
      <c r="N141" s="43" t="str">
        <f t="shared" si="3"/>
        <v>（複数入力）未入力</v>
      </c>
    </row>
    <row r="142" spans="2:15" ht="15" hidden="1" customHeight="1" outlineLevel="1">
      <c r="B142" s="176"/>
      <c r="C142" s="177"/>
      <c r="D142" s="74" t="s">
        <v>138</v>
      </c>
      <c r="E142" s="210"/>
      <c r="F142" s="211"/>
      <c r="G142" s="211"/>
      <c r="H142" s="212"/>
      <c r="J142" s="37"/>
      <c r="K142" s="37"/>
      <c r="M142" s="51" t="s">
        <v>84</v>
      </c>
      <c r="N142" s="43" t="str">
        <f t="shared" si="3"/>
        <v>（複数入力）未入力</v>
      </c>
    </row>
    <row r="143" spans="2:15" ht="15" hidden="1" customHeight="1" outlineLevel="1">
      <c r="B143" s="194" t="s">
        <v>145</v>
      </c>
      <c r="C143" s="195"/>
      <c r="D143" s="75" t="s">
        <v>136</v>
      </c>
      <c r="E143" s="196"/>
      <c r="F143" s="197"/>
      <c r="G143" s="197"/>
      <c r="H143" s="198"/>
      <c r="J143" s="37"/>
      <c r="K143" s="37"/>
      <c r="M143" s="51" t="s">
        <v>84</v>
      </c>
      <c r="N143" s="43" t="str">
        <f t="shared" si="3"/>
        <v>（複数入力）未入力</v>
      </c>
    </row>
    <row r="144" spans="2:15" ht="15" hidden="1" customHeight="1" outlineLevel="1">
      <c r="B144" s="176"/>
      <c r="C144" s="177"/>
      <c r="D144" s="74" t="s">
        <v>138</v>
      </c>
      <c r="E144" s="210"/>
      <c r="F144" s="211"/>
      <c r="G144" s="211"/>
      <c r="H144" s="212"/>
      <c r="J144" s="37"/>
      <c r="K144" s="37"/>
      <c r="M144" s="51" t="s">
        <v>84</v>
      </c>
      <c r="N144" s="43" t="str">
        <f t="shared" si="3"/>
        <v>（複数入力）未入力</v>
      </c>
    </row>
    <row r="145" spans="2:15" ht="15" hidden="1" customHeight="1" outlineLevel="1">
      <c r="B145" s="194" t="s">
        <v>146</v>
      </c>
      <c r="C145" s="195"/>
      <c r="D145" s="75" t="s">
        <v>136</v>
      </c>
      <c r="E145" s="196"/>
      <c r="F145" s="197"/>
      <c r="G145" s="197"/>
      <c r="H145" s="198"/>
      <c r="J145" s="37"/>
      <c r="K145" s="37"/>
      <c r="M145" s="51" t="s">
        <v>84</v>
      </c>
      <c r="N145" s="43" t="str">
        <f t="shared" ref="N145:N148" si="4">IF(COUNTIF($J$49:$J$50,TRUE)&gt;1,IF(E145&lt;&gt;"","（正常）記入済み","（複数入力）未入力"),"積替なし")</f>
        <v>（複数入力）未入力</v>
      </c>
    </row>
    <row r="146" spans="2:15" ht="15" hidden="1" customHeight="1" outlineLevel="1">
      <c r="B146" s="176"/>
      <c r="C146" s="177"/>
      <c r="D146" s="74" t="s">
        <v>138</v>
      </c>
      <c r="E146" s="210"/>
      <c r="F146" s="211"/>
      <c r="G146" s="211"/>
      <c r="H146" s="212"/>
      <c r="J146" s="37"/>
      <c r="K146" s="37"/>
      <c r="M146" s="51" t="s">
        <v>84</v>
      </c>
      <c r="N146" s="43" t="str">
        <f t="shared" si="4"/>
        <v>（複数入力）未入力</v>
      </c>
    </row>
    <row r="147" spans="2:15" ht="15" hidden="1" customHeight="1" outlineLevel="1">
      <c r="B147" s="194" t="s">
        <v>147</v>
      </c>
      <c r="C147" s="195"/>
      <c r="D147" s="75" t="s">
        <v>136</v>
      </c>
      <c r="E147" s="196"/>
      <c r="F147" s="197"/>
      <c r="G147" s="197"/>
      <c r="H147" s="198"/>
      <c r="J147" s="37"/>
      <c r="K147" s="37"/>
      <c r="M147" s="51" t="s">
        <v>84</v>
      </c>
      <c r="N147" s="43" t="str">
        <f t="shared" si="4"/>
        <v>（複数入力）未入力</v>
      </c>
    </row>
    <row r="148" spans="2:15" ht="15" hidden="1" customHeight="1" outlineLevel="1">
      <c r="B148" s="199"/>
      <c r="C148" s="200"/>
      <c r="D148" s="74" t="s">
        <v>138</v>
      </c>
      <c r="E148" s="210"/>
      <c r="F148" s="211"/>
      <c r="G148" s="211"/>
      <c r="H148" s="212"/>
      <c r="J148" s="37"/>
      <c r="K148" s="37"/>
      <c r="M148" s="51" t="s">
        <v>84</v>
      </c>
      <c r="N148" s="43" t="str">
        <f t="shared" si="4"/>
        <v>（複数入力）未入力</v>
      </c>
    </row>
    <row r="149" spans="2:15" ht="15" customHeight="1" collapsed="1">
      <c r="B149" s="201" t="s">
        <v>148</v>
      </c>
      <c r="C149" s="202"/>
      <c r="D149" s="203"/>
      <c r="E149" s="203"/>
      <c r="F149" s="203"/>
      <c r="G149" s="203"/>
      <c r="H149" s="204"/>
      <c r="J149" s="37"/>
      <c r="K149" s="37"/>
      <c r="N149" s="43"/>
    </row>
    <row r="150" spans="2:15" ht="15" customHeight="1">
      <c r="B150" s="172" t="s">
        <v>135</v>
      </c>
      <c r="C150" s="173"/>
      <c r="D150" s="70" t="s">
        <v>136</v>
      </c>
      <c r="E150" s="178" t="s">
        <v>1503</v>
      </c>
      <c r="F150" s="179"/>
      <c r="G150" s="179"/>
      <c r="H150" s="180"/>
      <c r="J150" s="37"/>
      <c r="K150" s="37"/>
      <c r="M150" s="51" t="s">
        <v>84</v>
      </c>
      <c r="N150" s="43" t="str">
        <f>IF($J$51,IF(E150&lt;&gt;"","（正常）記入済み","（エラー）未入力"),"保管なし")</f>
        <v>（正常）記入済み</v>
      </c>
      <c r="O150" s="47" t="s">
        <v>149</v>
      </c>
    </row>
    <row r="151" spans="2:15" ht="15" customHeight="1">
      <c r="B151" s="176"/>
      <c r="C151" s="177"/>
      <c r="D151" s="74" t="s">
        <v>138</v>
      </c>
      <c r="E151" s="210" t="s">
        <v>1504</v>
      </c>
      <c r="F151" s="211"/>
      <c r="G151" s="211"/>
      <c r="H151" s="212"/>
      <c r="J151" s="37"/>
      <c r="K151" s="37"/>
      <c r="M151" s="51" t="s">
        <v>84</v>
      </c>
      <c r="N151" s="43" t="str">
        <f>IF($J$51,IF(E151&lt;&gt;"","（正常）記入済み","（エラー）未入力"),"保管なし")</f>
        <v>（正常）記入済み</v>
      </c>
      <c r="O151" s="47" t="s">
        <v>149</v>
      </c>
    </row>
    <row r="152" spans="2:15" ht="15" customHeight="1">
      <c r="B152" s="194" t="s">
        <v>139</v>
      </c>
      <c r="C152" s="195"/>
      <c r="D152" s="75" t="s">
        <v>136</v>
      </c>
      <c r="E152" s="196"/>
      <c r="F152" s="197"/>
      <c r="G152" s="197"/>
      <c r="H152" s="198"/>
      <c r="J152" s="37"/>
      <c r="K152" s="37"/>
      <c r="M152" s="51" t="s">
        <v>84</v>
      </c>
      <c r="N152" s="43" t="str">
        <f>IF($J$51,IF(E152&lt;&gt;"","（正常）記入済み","（複数入力）未入力"),"保管なし")</f>
        <v>（複数入力）未入力</v>
      </c>
    </row>
    <row r="153" spans="2:15" ht="15" customHeight="1">
      <c r="B153" s="176"/>
      <c r="C153" s="177"/>
      <c r="D153" s="74" t="s">
        <v>138</v>
      </c>
      <c r="E153" s="210"/>
      <c r="F153" s="211"/>
      <c r="G153" s="211"/>
      <c r="H153" s="212"/>
      <c r="J153" s="37"/>
      <c r="K153" s="37"/>
      <c r="M153" s="51" t="s">
        <v>84</v>
      </c>
      <c r="N153" s="43" t="str">
        <f>IF($J$51,IF(E153&lt;&gt;"","（正常）記入済み","（複数入力）未入力"),"保管なし")</f>
        <v>（複数入力）未入力</v>
      </c>
    </row>
    <row r="154" spans="2:15" ht="15" hidden="1" customHeight="1" outlineLevel="1">
      <c r="B154" s="194" t="s">
        <v>140</v>
      </c>
      <c r="C154" s="195"/>
      <c r="D154" s="75" t="s">
        <v>136</v>
      </c>
      <c r="E154" s="196"/>
      <c r="F154" s="197"/>
      <c r="G154" s="197"/>
      <c r="H154" s="198"/>
      <c r="J154" s="37"/>
      <c r="K154" s="37"/>
      <c r="M154" s="51" t="s">
        <v>84</v>
      </c>
      <c r="N154" s="43" t="str">
        <f t="shared" ref="N154:N165" si="5">IF($J$51,IF(E154&lt;&gt;"","（正常）記入済み","（複数入力）未入力"),"保管なし")</f>
        <v>（複数入力）未入力</v>
      </c>
    </row>
    <row r="155" spans="2:15" ht="15" hidden="1" customHeight="1" outlineLevel="1">
      <c r="B155" s="176"/>
      <c r="C155" s="177"/>
      <c r="D155" s="74" t="s">
        <v>138</v>
      </c>
      <c r="E155" s="210"/>
      <c r="F155" s="211"/>
      <c r="G155" s="211"/>
      <c r="H155" s="212"/>
      <c r="J155" s="37"/>
      <c r="K155" s="37"/>
      <c r="M155" s="51" t="s">
        <v>84</v>
      </c>
      <c r="N155" s="43" t="str">
        <f t="shared" si="5"/>
        <v>（複数入力）未入力</v>
      </c>
    </row>
    <row r="156" spans="2:15" ht="15" hidden="1" customHeight="1" outlineLevel="1">
      <c r="B156" s="194" t="s">
        <v>141</v>
      </c>
      <c r="C156" s="195"/>
      <c r="D156" s="75" t="s">
        <v>136</v>
      </c>
      <c r="E156" s="196"/>
      <c r="F156" s="197"/>
      <c r="G156" s="197"/>
      <c r="H156" s="198"/>
      <c r="J156" s="37"/>
      <c r="K156" s="37"/>
      <c r="M156" s="51" t="s">
        <v>84</v>
      </c>
      <c r="N156" s="43" t="str">
        <f t="shared" si="5"/>
        <v>（複数入力）未入力</v>
      </c>
    </row>
    <row r="157" spans="2:15" ht="15" hidden="1" customHeight="1" outlineLevel="1">
      <c r="B157" s="176"/>
      <c r="C157" s="177"/>
      <c r="D157" s="74" t="s">
        <v>138</v>
      </c>
      <c r="E157" s="210"/>
      <c r="F157" s="211"/>
      <c r="G157" s="211"/>
      <c r="H157" s="212"/>
      <c r="J157" s="37"/>
      <c r="K157" s="37"/>
      <c r="M157" s="51" t="s">
        <v>84</v>
      </c>
      <c r="N157" s="43" t="str">
        <f t="shared" si="5"/>
        <v>（複数入力）未入力</v>
      </c>
    </row>
    <row r="158" spans="2:15" ht="15" hidden="1" customHeight="1" outlineLevel="1">
      <c r="B158" s="194" t="s">
        <v>142</v>
      </c>
      <c r="C158" s="195"/>
      <c r="D158" s="75" t="s">
        <v>136</v>
      </c>
      <c r="E158" s="196"/>
      <c r="F158" s="197"/>
      <c r="G158" s="197"/>
      <c r="H158" s="198"/>
      <c r="J158" s="37"/>
      <c r="K158" s="37"/>
      <c r="M158" s="51" t="s">
        <v>84</v>
      </c>
      <c r="N158" s="43" t="str">
        <f t="shared" si="5"/>
        <v>（複数入力）未入力</v>
      </c>
    </row>
    <row r="159" spans="2:15" ht="15" hidden="1" customHeight="1" outlineLevel="1">
      <c r="B159" s="176"/>
      <c r="C159" s="177"/>
      <c r="D159" s="74" t="s">
        <v>138</v>
      </c>
      <c r="E159" s="210"/>
      <c r="F159" s="211"/>
      <c r="G159" s="211"/>
      <c r="H159" s="212"/>
      <c r="J159" s="37"/>
      <c r="K159" s="37"/>
      <c r="M159" s="51" t="s">
        <v>84</v>
      </c>
      <c r="N159" s="43" t="str">
        <f t="shared" si="5"/>
        <v>（複数入力）未入力</v>
      </c>
    </row>
    <row r="160" spans="2:15" ht="15" hidden="1" customHeight="1" outlineLevel="1">
      <c r="B160" s="194" t="s">
        <v>143</v>
      </c>
      <c r="C160" s="195"/>
      <c r="D160" s="75" t="s">
        <v>136</v>
      </c>
      <c r="E160" s="196"/>
      <c r="F160" s="197"/>
      <c r="G160" s="197"/>
      <c r="H160" s="198"/>
      <c r="J160" s="37"/>
      <c r="K160" s="37"/>
      <c r="M160" s="51" t="s">
        <v>84</v>
      </c>
      <c r="N160" s="43" t="str">
        <f t="shared" si="5"/>
        <v>（複数入力）未入力</v>
      </c>
    </row>
    <row r="161" spans="2:14" ht="15" hidden="1" customHeight="1" outlineLevel="1">
      <c r="B161" s="176"/>
      <c r="C161" s="177"/>
      <c r="D161" s="74" t="s">
        <v>138</v>
      </c>
      <c r="E161" s="210"/>
      <c r="F161" s="211"/>
      <c r="G161" s="211"/>
      <c r="H161" s="212"/>
      <c r="J161" s="37"/>
      <c r="K161" s="37"/>
      <c r="M161" s="51" t="s">
        <v>84</v>
      </c>
      <c r="N161" s="43" t="str">
        <f t="shared" si="5"/>
        <v>（複数入力）未入力</v>
      </c>
    </row>
    <row r="162" spans="2:14" ht="15" hidden="1" customHeight="1" outlineLevel="1">
      <c r="B162" s="194" t="s">
        <v>144</v>
      </c>
      <c r="C162" s="195"/>
      <c r="D162" s="75" t="s">
        <v>136</v>
      </c>
      <c r="E162" s="196"/>
      <c r="F162" s="197"/>
      <c r="G162" s="197"/>
      <c r="H162" s="198"/>
      <c r="J162" s="37"/>
      <c r="K162" s="37"/>
      <c r="M162" s="51" t="s">
        <v>84</v>
      </c>
      <c r="N162" s="43" t="str">
        <f t="shared" si="5"/>
        <v>（複数入力）未入力</v>
      </c>
    </row>
    <row r="163" spans="2:14" ht="15" hidden="1" customHeight="1" outlineLevel="1">
      <c r="B163" s="176"/>
      <c r="C163" s="177"/>
      <c r="D163" s="74" t="s">
        <v>138</v>
      </c>
      <c r="E163" s="210"/>
      <c r="F163" s="211"/>
      <c r="G163" s="211"/>
      <c r="H163" s="212"/>
      <c r="J163" s="37"/>
      <c r="K163" s="37"/>
      <c r="M163" s="51" t="s">
        <v>84</v>
      </c>
      <c r="N163" s="43" t="str">
        <f t="shared" si="5"/>
        <v>（複数入力）未入力</v>
      </c>
    </row>
    <row r="164" spans="2:14" ht="15" hidden="1" customHeight="1" outlineLevel="1">
      <c r="B164" s="194" t="s">
        <v>145</v>
      </c>
      <c r="C164" s="195"/>
      <c r="D164" s="75" t="s">
        <v>136</v>
      </c>
      <c r="E164" s="196"/>
      <c r="F164" s="197"/>
      <c r="G164" s="197"/>
      <c r="H164" s="198"/>
      <c r="J164" s="37"/>
      <c r="K164" s="37"/>
      <c r="M164" s="51" t="s">
        <v>84</v>
      </c>
      <c r="N164" s="43" t="str">
        <f t="shared" si="5"/>
        <v>（複数入力）未入力</v>
      </c>
    </row>
    <row r="165" spans="2:14" ht="15" hidden="1" customHeight="1" outlineLevel="1">
      <c r="B165" s="176"/>
      <c r="C165" s="177"/>
      <c r="D165" s="74" t="s">
        <v>138</v>
      </c>
      <c r="E165" s="210"/>
      <c r="F165" s="211"/>
      <c r="G165" s="211"/>
      <c r="H165" s="212"/>
      <c r="J165" s="37"/>
      <c r="K165" s="37"/>
      <c r="M165" s="51" t="s">
        <v>84</v>
      </c>
      <c r="N165" s="43" t="str">
        <f t="shared" si="5"/>
        <v>（複数入力）未入力</v>
      </c>
    </row>
    <row r="166" spans="2:14" ht="15" hidden="1" customHeight="1" outlineLevel="1">
      <c r="B166" s="194" t="s">
        <v>146</v>
      </c>
      <c r="C166" s="195"/>
      <c r="D166" s="75" t="s">
        <v>136</v>
      </c>
      <c r="E166" s="196"/>
      <c r="F166" s="197"/>
      <c r="G166" s="197"/>
      <c r="H166" s="198"/>
      <c r="J166" s="37"/>
      <c r="K166" s="37"/>
      <c r="M166" s="51" t="s">
        <v>84</v>
      </c>
      <c r="N166" s="43" t="str">
        <f t="shared" ref="N166:N169" si="6">IF($J$51,IF(E166&lt;&gt;"","（正常）記入済み","（複数入力）未入力"),"保管なし")</f>
        <v>（複数入力）未入力</v>
      </c>
    </row>
    <row r="167" spans="2:14" ht="15" hidden="1" customHeight="1" outlineLevel="1">
      <c r="B167" s="176"/>
      <c r="C167" s="177"/>
      <c r="D167" s="74" t="s">
        <v>138</v>
      </c>
      <c r="E167" s="210"/>
      <c r="F167" s="211"/>
      <c r="G167" s="211"/>
      <c r="H167" s="212"/>
      <c r="J167" s="37"/>
      <c r="K167" s="37"/>
      <c r="M167" s="51" t="s">
        <v>84</v>
      </c>
      <c r="N167" s="43" t="str">
        <f t="shared" si="6"/>
        <v>（複数入力）未入力</v>
      </c>
    </row>
    <row r="168" spans="2:14" ht="15" hidden="1" customHeight="1" outlineLevel="1">
      <c r="B168" s="194" t="s">
        <v>147</v>
      </c>
      <c r="C168" s="195"/>
      <c r="D168" s="75" t="s">
        <v>136</v>
      </c>
      <c r="E168" s="196"/>
      <c r="F168" s="197"/>
      <c r="G168" s="197"/>
      <c r="H168" s="198"/>
      <c r="J168" s="37"/>
      <c r="K168" s="37"/>
      <c r="M168" s="51" t="s">
        <v>84</v>
      </c>
      <c r="N168" s="43" t="str">
        <f t="shared" si="6"/>
        <v>（複数入力）未入力</v>
      </c>
    </row>
    <row r="169" spans="2:14" ht="15" hidden="1" customHeight="1" outlineLevel="1">
      <c r="B169" s="176"/>
      <c r="C169" s="177"/>
      <c r="D169" s="74" t="s">
        <v>138</v>
      </c>
      <c r="E169" s="210"/>
      <c r="F169" s="211"/>
      <c r="G169" s="211"/>
      <c r="H169" s="212"/>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B168:C169"/>
    <mergeCell ref="E168:H168"/>
    <mergeCell ref="E169:H169"/>
    <mergeCell ref="B164:C165"/>
    <mergeCell ref="E164:H164"/>
    <mergeCell ref="E165:H165"/>
    <mergeCell ref="B166:C167"/>
    <mergeCell ref="E166:H166"/>
    <mergeCell ref="E167:H167"/>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06:H106"/>
    <mergeCell ref="B107:C109"/>
    <mergeCell ref="E107:F107"/>
    <mergeCell ref="E108:H108"/>
    <mergeCell ref="E109:H109"/>
    <mergeCell ref="B110:C112"/>
    <mergeCell ref="E110:F110"/>
    <mergeCell ref="E111:H111"/>
    <mergeCell ref="E112:H112"/>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F49:H49"/>
    <mergeCell ref="F50:H50"/>
    <mergeCell ref="F51:H51"/>
    <mergeCell ref="F52:H52"/>
    <mergeCell ref="F53:H53"/>
    <mergeCell ref="F54:H54"/>
    <mergeCell ref="B45:B48"/>
    <mergeCell ref="D45:D48"/>
    <mergeCell ref="F45:H45"/>
    <mergeCell ref="F46:H46"/>
    <mergeCell ref="F47:H47"/>
    <mergeCell ref="F48:H48"/>
    <mergeCell ref="B42:B44"/>
    <mergeCell ref="C42:C44"/>
    <mergeCell ref="D42:D44"/>
    <mergeCell ref="F42:H42"/>
    <mergeCell ref="F43:H43"/>
    <mergeCell ref="F44:H44"/>
    <mergeCell ref="B39:B41"/>
    <mergeCell ref="C39:C41"/>
    <mergeCell ref="D39:D41"/>
    <mergeCell ref="F39:H39"/>
    <mergeCell ref="F40:H40"/>
    <mergeCell ref="F41:H41"/>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1505</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1505</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1506</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A2B9C6A3-EC01-4570-9EEB-0D37AE9B82B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