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1_土壌汚染状況調査結果報告書\"/>
    </mc:Choice>
  </mc:AlternateContent>
  <xr:revisionPtr revIDLastSave="0" documentId="13_ncr:1_{56A28E5B-8D1E-449D-87F6-222F178498BE}"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<sst xmlns="http://schemas.openxmlformats.org/spreadsheetml/2006/main" count="2711" uniqueCount="1472">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</sst>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1120</v>
      </c>
      <c r="C5" s="241"/>
      <c r="D5" s="242" t="s">
        <v>14</v>
      </c>
      <c r="E5" s="258"/>
      <c r="F5" s="259"/>
      <c r="G5" s="244"/>
      <c r="H5" s="244"/>
      <c r="I5" s="244"/>
      <c r="J5" s="244"/>
      <c r="K5" s="244"/>
      <c r="L5" s="245"/>
      <c r="P5" s="54" t="s">
        <v>15</v>
      </c>
      <c r="Q5" s="55" t="str">
        <f>IF(OR(E5="",G5=""),"（エラー）未入力","（正常）入力済み")</f>
        <v>（エラー）未入力</v>
      </c>
      <c r="R5" s="46" t="s">
        <v>1147</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1176</v>
      </c>
      <c r="E11" s="254"/>
      <c r="F11" s="254"/>
      <c r="G11" s="254"/>
      <c r="H11" s="254"/>
      <c r="I11" s="254"/>
      <c r="J11" s="254"/>
      <c r="K11" s="254"/>
      <c r="L11" s="255"/>
      <c r="Q11" s="140"/>
      <c r="R11" s="46" t="s">
        <v>1178</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5" customHeight="1" collapsed="1">
      <c r="B14" s="215" t="s">
        <v>33</v>
      </c>
      <c r="C14" s="215"/>
      <c r="D14" s="215"/>
      <c r="E14" s="264"/>
      <c r="F14" s="265"/>
      <c r="G14" s="262" t="s">
        <v>1177</v>
      </c>
      <c r="H14" s="262"/>
      <c r="I14" s="262"/>
      <c r="J14" s="262"/>
      <c r="K14" s="262"/>
      <c r="L14" s="263"/>
      <c r="P14" s="54" t="s">
        <v>15</v>
      </c>
      <c r="Q14" s="55" t="str">
        <f>IF(E14="","（エラー）未入力","（正常）入力済み")</f>
        <v>（エラー）未入力</v>
      </c>
      <c r="R14" s="46" t="s">
        <v>1177</v>
      </c>
      <c r="Y14" s="43" t="s">
        <v>40</v>
      </c>
      <c r="Z14" s="43" t="s">
        <v>4</v>
      </c>
    </row>
    <row r="15" spans="2:31" ht="41.9" customHeight="1">
      <c r="B15" s="215" t="s">
        <v>1307</v>
      </c>
      <c r="C15" s="215"/>
      <c r="D15" s="215"/>
      <c r="E15" s="264"/>
      <c r="F15" s="265"/>
      <c r="G15" s="262" t="s">
        <v>1306</v>
      </c>
      <c r="H15" s="262"/>
      <c r="I15" s="262"/>
      <c r="J15" s="262"/>
      <c r="K15" s="262"/>
      <c r="L15" s="263"/>
      <c r="P15" s="54" t="s">
        <v>15</v>
      </c>
      <c r="Q15" s="55" t="str">
        <f>IF(E15="","（エラー）未入力","（正常）入力済み")</f>
        <v>（エラー）未入力</v>
      </c>
      <c r="R15" s="46" t="s">
        <v>36</v>
      </c>
      <c r="Y15" s="43" t="s">
        <v>43</v>
      </c>
      <c r="Z15" s="43" t="s">
        <v>1308</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1308</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1308</v>
      </c>
    </row>
    <row r="18" spans="2:26" ht="15" customHeight="1">
      <c r="B18" s="199" t="s">
        <v>1094</v>
      </c>
      <c r="C18" s="199"/>
      <c r="D18" s="199"/>
      <c r="E18" s="264"/>
      <c r="F18" s="265"/>
      <c r="G18" s="61"/>
      <c r="H18" s="61"/>
      <c r="I18" s="61"/>
      <c r="J18" s="61"/>
      <c r="K18" s="61"/>
      <c r="L18" s="62"/>
      <c r="P18" s="54" t="s">
        <v>15</v>
      </c>
      <c r="Q18" s="55" t="str">
        <f>IF(E18="","（エラー）未入力","（正常）入力済み")</f>
        <v>（エラー）未入力</v>
      </c>
      <c r="Y18" s="43" t="s">
        <v>54</v>
      </c>
      <c r="Z18" s="43" t="s">
        <v>1308</v>
      </c>
    </row>
    <row r="19" spans="2:26">
      <c r="B19" s="269" t="s">
        <v>1095</v>
      </c>
      <c r="C19" s="270"/>
      <c r="D19" s="271"/>
      <c r="E19" s="63"/>
      <c r="F19" s="64"/>
      <c r="G19" s="61"/>
      <c r="H19" s="61"/>
      <c r="I19" s="61"/>
      <c r="J19" s="61"/>
      <c r="K19" s="279" t="s">
        <v>1105</v>
      </c>
      <c r="L19" s="280"/>
      <c r="P19" s="54" t="s">
        <v>18</v>
      </c>
      <c r="Q19" s="55" t="str">
        <f>IF(E18="有",IF(COUNTIF(N20:N28,TRUE)&gt;0,"（正常）選択済み","（エラー）未選択"),IF(E18="無","入力不要",""))</f>
        <v/>
      </c>
      <c r="R19" s="46" t="s">
        <v>1114</v>
      </c>
      <c r="Y19" s="43" t="s">
        <v>59</v>
      </c>
      <c r="Z19" s="43" t="s">
        <v>1308</v>
      </c>
    </row>
    <row r="20" spans="2:26">
      <c r="B20" s="272"/>
      <c r="C20" s="273"/>
      <c r="D20" s="243"/>
      <c r="E20" s="277" t="s">
        <v>1096</v>
      </c>
      <c r="F20" s="278"/>
      <c r="G20" s="278"/>
      <c r="H20" s="278"/>
      <c r="I20" s="278"/>
      <c r="J20" s="278"/>
      <c r="K20" s="286"/>
      <c r="L20" s="287"/>
      <c r="N20" s="1" t="b">
        <f>IF(K20&lt;&gt;"",TRUE,FALSE)</f>
        <v>0</v>
      </c>
      <c r="Q20" s="55"/>
      <c r="Y20" s="43" t="s">
        <v>62</v>
      </c>
      <c r="Z20" s="43" t="s">
        <v>1308</v>
      </c>
    </row>
    <row r="21" spans="2:26">
      <c r="B21" s="272"/>
      <c r="C21" s="273"/>
      <c r="D21" s="243"/>
      <c r="E21" s="277" t="s">
        <v>1097</v>
      </c>
      <c r="F21" s="278"/>
      <c r="G21" s="278"/>
      <c r="H21" s="278"/>
      <c r="I21" s="278"/>
      <c r="J21" s="278"/>
      <c r="K21" s="286"/>
      <c r="L21" s="287"/>
      <c r="N21" s="1" t="b">
        <f t="shared" ref="N21:N28" si="0">IF(K21&lt;&gt;"",TRUE,FALSE)</f>
        <v>0</v>
      </c>
      <c r="Q21" s="55"/>
      <c r="Y21" s="43" t="s">
        <v>65</v>
      </c>
      <c r="Z21" s="43" t="s">
        <v>1308</v>
      </c>
    </row>
    <row r="22" spans="2:26">
      <c r="B22" s="272"/>
      <c r="C22" s="273"/>
      <c r="D22" s="243"/>
      <c r="E22" s="277" t="s">
        <v>1098</v>
      </c>
      <c r="F22" s="278"/>
      <c r="G22" s="278"/>
      <c r="H22" s="278"/>
      <c r="I22" s="278"/>
      <c r="J22" s="278"/>
      <c r="K22" s="286"/>
      <c r="L22" s="287"/>
      <c r="N22" s="1" t="b">
        <f t="shared" si="0"/>
        <v>0</v>
      </c>
      <c r="Q22" s="55"/>
      <c r="Y22" s="43" t="s">
        <v>68</v>
      </c>
      <c r="Z22" s="43" t="s">
        <v>1308</v>
      </c>
    </row>
    <row r="23" spans="2:26">
      <c r="B23" s="272"/>
      <c r="C23" s="273"/>
      <c r="D23" s="243"/>
      <c r="E23" s="277" t="s">
        <v>1099</v>
      </c>
      <c r="F23" s="278"/>
      <c r="G23" s="278"/>
      <c r="H23" s="278"/>
      <c r="I23" s="278"/>
      <c r="J23" s="278"/>
      <c r="K23" s="286"/>
      <c r="L23" s="287"/>
      <c r="N23" s="1" t="b">
        <f t="shared" si="0"/>
        <v>0</v>
      </c>
      <c r="Q23" s="55"/>
      <c r="Y23" s="43" t="s">
        <v>71</v>
      </c>
      <c r="Z23" s="43" t="s">
        <v>1308</v>
      </c>
    </row>
    <row r="24" spans="2:26">
      <c r="B24" s="272"/>
      <c r="C24" s="273"/>
      <c r="D24" s="243"/>
      <c r="E24" s="277" t="s">
        <v>1100</v>
      </c>
      <c r="F24" s="278"/>
      <c r="G24" s="278"/>
      <c r="H24" s="278"/>
      <c r="I24" s="278"/>
      <c r="J24" s="278"/>
      <c r="K24" s="286"/>
      <c r="L24" s="287"/>
      <c r="N24" s="1" t="b">
        <f t="shared" si="0"/>
        <v>0</v>
      </c>
      <c r="Q24" s="55"/>
      <c r="Y24" s="43" t="s">
        <v>73</v>
      </c>
      <c r="Z24" s="43" t="s">
        <v>1308</v>
      </c>
    </row>
    <row r="25" spans="2:26">
      <c r="B25" s="272"/>
      <c r="C25" s="273"/>
      <c r="D25" s="243"/>
      <c r="E25" s="277" t="s">
        <v>1101</v>
      </c>
      <c r="F25" s="278"/>
      <c r="G25" s="278"/>
      <c r="H25" s="278"/>
      <c r="I25" s="278"/>
      <c r="J25" s="278"/>
      <c r="K25" s="286"/>
      <c r="L25" s="287"/>
      <c r="N25" s="1" t="b">
        <f t="shared" si="0"/>
        <v>0</v>
      </c>
      <c r="Q25" s="55"/>
      <c r="Y25" s="43" t="s">
        <v>76</v>
      </c>
      <c r="Z25" s="43" t="s">
        <v>1308</v>
      </c>
    </row>
    <row r="26" spans="2:26">
      <c r="B26" s="272"/>
      <c r="C26" s="273"/>
      <c r="D26" s="243"/>
      <c r="E26" s="277" t="s">
        <v>1102</v>
      </c>
      <c r="F26" s="278"/>
      <c r="G26" s="278"/>
      <c r="H26" s="278"/>
      <c r="I26" s="278"/>
      <c r="J26" s="278"/>
      <c r="K26" s="286"/>
      <c r="L26" s="287"/>
      <c r="N26" s="1" t="b">
        <f t="shared" si="0"/>
        <v>0</v>
      </c>
      <c r="Q26" s="55"/>
      <c r="Y26" s="43" t="s">
        <v>79</v>
      </c>
      <c r="Z26" s="43" t="s">
        <v>1308</v>
      </c>
    </row>
    <row r="27" spans="2:26">
      <c r="B27" s="272"/>
      <c r="C27" s="273"/>
      <c r="D27" s="243"/>
      <c r="E27" s="277" t="s">
        <v>1103</v>
      </c>
      <c r="F27" s="278"/>
      <c r="G27" s="278"/>
      <c r="H27" s="278"/>
      <c r="I27" s="278"/>
      <c r="J27" s="278"/>
      <c r="K27" s="286"/>
      <c r="L27" s="287"/>
      <c r="N27" s="1" t="b">
        <f t="shared" si="0"/>
        <v>0</v>
      </c>
      <c r="Q27" s="55"/>
      <c r="Y27" s="43" t="s">
        <v>82</v>
      </c>
      <c r="Z27" s="43" t="s">
        <v>1308</v>
      </c>
    </row>
    <row r="28" spans="2:26">
      <c r="B28" s="274"/>
      <c r="C28" s="275"/>
      <c r="D28" s="276"/>
      <c r="E28" s="277" t="s">
        <v>1104</v>
      </c>
      <c r="F28" s="278"/>
      <c r="G28" s="278"/>
      <c r="H28" s="278"/>
      <c r="I28" s="278"/>
      <c r="J28" s="278"/>
      <c r="K28" s="286"/>
      <c r="L28" s="287"/>
      <c r="N28" s="1" t="b">
        <f t="shared" si="0"/>
        <v>0</v>
      </c>
      <c r="Q28" s="55"/>
      <c r="Y28" s="43" t="s">
        <v>86</v>
      </c>
      <c r="Z28" s="43" t="s">
        <v>1308</v>
      </c>
    </row>
    <row r="29" spans="2:26" ht="40.4" customHeight="1">
      <c r="B29" s="266" t="s">
        <v>1106</v>
      </c>
      <c r="C29" s="267"/>
      <c r="D29" s="268"/>
      <c r="E29" s="218"/>
      <c r="F29" s="285"/>
      <c r="G29" s="174"/>
      <c r="H29" s="174"/>
      <c r="I29" s="174"/>
      <c r="J29" s="174"/>
      <c r="K29" s="174"/>
      <c r="L29" s="175"/>
      <c r="P29" s="54" t="s">
        <v>18</v>
      </c>
      <c r="Q29" s="55" t="str">
        <f>IF(E18="有",IF(E29&lt;&gt;"","（正常）入力済み","（エラー）未入力"),IF(E18="無","入力不要",""))</f>
        <v/>
      </c>
      <c r="R29" s="46" t="s">
        <v>1108</v>
      </c>
      <c r="Y29" s="43" t="s">
        <v>89</v>
      </c>
      <c r="Z29" s="43" t="s">
        <v>1308</v>
      </c>
    </row>
    <row r="30" spans="2:26" ht="30" customHeight="1">
      <c r="B30" s="266" t="s">
        <v>1107</v>
      </c>
      <c r="C30" s="267"/>
      <c r="D30" s="268"/>
      <c r="E30" s="218"/>
      <c r="F30" s="285"/>
      <c r="G30" s="174"/>
      <c r="H30" s="174"/>
      <c r="I30" s="174"/>
      <c r="J30" s="174"/>
      <c r="K30" s="174"/>
      <c r="L30" s="175"/>
      <c r="P30" s="54" t="s">
        <v>18</v>
      </c>
      <c r="Q30" s="55" t="str">
        <f>IF(E18="有",IF(E30&lt;&gt;"","（正常）入力済み","（エラー）未入力"),IF(E18="無","入力不要",""))</f>
        <v/>
      </c>
      <c r="R30" s="46" t="s">
        <v>1108</v>
      </c>
      <c r="Y30" s="43" t="s">
        <v>92</v>
      </c>
      <c r="Z30" s="43" t="s">
        <v>1308</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1116</v>
      </c>
      <c r="C68" s="292"/>
      <c r="D68" s="293"/>
      <c r="E68" s="295"/>
      <c r="F68" s="296"/>
      <c r="G68" s="296"/>
      <c r="H68" s="296"/>
      <c r="I68" s="296"/>
      <c r="J68" s="296"/>
      <c r="K68" s="296"/>
      <c r="L68" s="297"/>
      <c r="P68" s="54" t="s">
        <v>1118</v>
      </c>
      <c r="Q68" s="55" t="str">
        <f>IF($K$20="対象地の全部","入力不要",IF(E68&lt;&gt;"","（正常）入力済み","（エラー）未入力"))</f>
        <v>（エラー）未入力</v>
      </c>
      <c r="R68" s="46" t="s">
        <v>1119</v>
      </c>
    </row>
    <row r="69" spans="2:18" ht="15" customHeight="1">
      <c r="B69" s="294" t="s">
        <v>1115</v>
      </c>
      <c r="C69" s="292"/>
      <c r="D69" s="293"/>
      <c r="E69" s="298"/>
      <c r="F69" s="299"/>
      <c r="G69" s="68" t="s">
        <v>1117</v>
      </c>
      <c r="L69" s="69"/>
      <c r="P69" s="54" t="s">
        <v>1118</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1172</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1174</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1173</v>
      </c>
      <c r="Q94" s="140" t="str">
        <f>IF(E93&lt;&gt;"",IF(E94="","（エラー）未入力","（正常）入力済み"),"入力不要")</f>
        <v>入力不要</v>
      </c>
      <c r="R94" s="65" t="s">
        <v>1175</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3E0627-9D19-4B5D-898C-BBFB013A1DB3}"/>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2025-01-27T09:40:26Z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