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5FB58D28-A8D5-4230-B0C1-75C64767A1B0}"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<sst xmlns="http://schemas.openxmlformats.org/spreadsheetml/2006/main" count="3419" uniqueCount="1707">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</sst>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8"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4" t="s">
        <v>70</v>
      </c>
      <c r="AD1" s="294"/>
    </row>
    <row r="2" spans="1:31" ht="15" customHeight="1">
      <c r="B2" s="55" t="s">
        <v>141</v>
      </c>
      <c r="AC2" s="92"/>
      <c r="AD2" s="92"/>
    </row>
    <row r="3" spans="1:31" ht="15" customHeight="1">
      <c r="B3" s="59" t="s">
        <v>144</v>
      </c>
      <c r="AC3" s="92"/>
      <c r="AD3" s="93"/>
    </row>
    <row r="4" spans="1:31" ht="15" customHeight="1">
      <c r="V4" s="295" t="s">
        <v>147</v>
      </c>
      <c r="W4" s="295"/>
      <c r="X4" s="295" t="s">
        <v>148</v>
      </c>
      <c r="Y4" s="295"/>
      <c r="Z4" s="295" t="s">
        <v>149</v>
      </c>
      <c r="AA4" s="295"/>
      <c r="AC4" s="92" t="s">
        <v>62</v>
      </c>
      <c r="AD4" s="93" t="s">
        <v>63</v>
      </c>
    </row>
    <row r="5" spans="1:31" ht="37.35" customHeight="1">
      <c r="B5" s="60"/>
      <c r="C5" s="296" t="s">
        <v>152</v>
      </c>
      <c r="D5" s="296"/>
      <c r="E5" s="296"/>
      <c r="F5" s="296"/>
      <c r="G5" s="296"/>
      <c r="H5" s="296"/>
      <c r="I5" s="296"/>
      <c r="J5" s="296"/>
      <c r="K5" s="296" t="s">
        <v>153</v>
      </c>
      <c r="L5" s="296"/>
      <c r="M5" s="296"/>
      <c r="N5" s="296"/>
      <c r="O5" s="296"/>
      <c r="P5" s="296"/>
      <c r="Q5" s="296"/>
      <c r="R5" s="296"/>
      <c r="S5" s="104" t="s">
        <v>154</v>
      </c>
      <c r="T5" s="105" t="s">
        <v>155</v>
      </c>
      <c r="U5" s="58"/>
      <c r="V5" s="58"/>
      <c r="W5" s="58"/>
      <c r="X5" s="58"/>
      <c r="Y5" s="58"/>
      <c r="Z5" s="58"/>
      <c r="AA5" s="58"/>
    </row>
    <row r="6" spans="1:31" ht="20.100000000000001" customHeight="1">
      <c r="B6" s="61" t="s">
        <v>158</v>
      </c>
      <c r="C6" s="112" t="s">
        <v>159</v>
      </c>
      <c r="D6" s="113"/>
      <c r="E6" s="293">
        <v>10</v>
      </c>
      <c r="F6" s="293"/>
      <c r="G6" s="293"/>
      <c r="H6" s="293"/>
      <c r="I6" s="113"/>
      <c r="J6" s="114"/>
      <c r="K6" s="112" t="s">
        <v>159</v>
      </c>
      <c r="L6" s="113"/>
      <c r="M6" s="293">
        <v>10</v>
      </c>
      <c r="N6" s="293"/>
      <c r="O6" s="293"/>
      <c r="P6" s="293"/>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v>3300</v>
      </c>
      <c r="F7" s="297"/>
      <c r="G7" s="297"/>
      <c r="H7" s="297"/>
      <c r="I7" s="116" t="s">
        <v>162</v>
      </c>
      <c r="J7" s="117"/>
      <c r="K7" s="115" t="s">
        <v>161</v>
      </c>
      <c r="L7" s="116"/>
      <c r="M7" s="297">
        <v>3300</v>
      </c>
      <c r="N7" s="297"/>
      <c r="O7" s="297"/>
      <c r="P7" s="297"/>
      <c r="Q7" s="116" t="s">
        <v>162</v>
      </c>
      <c r="R7" s="117"/>
      <c r="S7" s="228"/>
      <c r="T7" s="230"/>
      <c r="U7" s="63"/>
      <c r="V7" s="63"/>
      <c r="W7" s="63"/>
      <c r="X7" s="63"/>
      <c r="Y7" s="63"/>
      <c r="Z7" s="63" t="b">
        <f>IF(E7=M7,TRUE,FALSE)</f>
        <v>1</v>
      </c>
      <c r="AA7" s="63"/>
    </row>
    <row r="8" spans="1:31" ht="20.100000000000001" customHeight="1">
      <c r="B8" s="291" t="s">
        <v>164</v>
      </c>
      <c r="C8" s="112" t="s">
        <v>159</v>
      </c>
      <c r="D8" s="113"/>
      <c r="E8" s="293">
        <v>10</v>
      </c>
      <c r="F8" s="293"/>
      <c r="G8" s="293"/>
      <c r="H8" s="293"/>
      <c r="I8" s="113"/>
      <c r="J8" s="114"/>
      <c r="K8" s="112" t="s">
        <v>159</v>
      </c>
      <c r="L8" s="113"/>
      <c r="M8" s="293">
        <v>10</v>
      </c>
      <c r="N8" s="293"/>
      <c r="O8" s="293"/>
      <c r="P8" s="293"/>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2"/>
      <c r="C9" s="115" t="s">
        <v>166</v>
      </c>
      <c r="D9" s="116"/>
      <c r="E9" s="297">
        <v>3300</v>
      </c>
      <c r="F9" s="297"/>
      <c r="G9" s="297"/>
      <c r="H9" s="297"/>
      <c r="I9" s="116" t="s">
        <v>162</v>
      </c>
      <c r="J9" s="117"/>
      <c r="K9" s="115" t="s">
        <v>166</v>
      </c>
      <c r="L9" s="116"/>
      <c r="M9" s="297">
        <v>3300</v>
      </c>
      <c r="N9" s="297"/>
      <c r="O9" s="297"/>
      <c r="P9" s="297"/>
      <c r="Q9" s="116" t="s">
        <v>162</v>
      </c>
      <c r="R9" s="117"/>
      <c r="S9" s="246"/>
      <c r="T9" s="231"/>
      <c r="U9" s="63"/>
      <c r="V9" s="63"/>
      <c r="W9" s="63"/>
      <c r="X9" s="63"/>
      <c r="Y9" s="63"/>
      <c r="Z9" s="63" t="b">
        <f>IF(E9=M9,TRUE,FALSE)</f>
        <v>1</v>
      </c>
      <c r="AA9" s="63"/>
    </row>
    <row r="10" spans="1:31" s="65" customFormat="1" ht="25.05" customHeight="1">
      <c r="B10" s="61" t="s">
        <v>1232</v>
      </c>
      <c r="C10" s="66" t="s">
        <v>1233</v>
      </c>
      <c r="D10" s="67"/>
      <c r="E10" s="298">
        <v>4250</v>
      </c>
      <c r="F10" s="298"/>
      <c r="G10" s="298"/>
      <c r="H10" s="298"/>
      <c r="I10" s="68" t="s">
        <v>168</v>
      </c>
      <c r="J10" s="69"/>
      <c r="K10" s="66" t="s">
        <v>1233</v>
      </c>
      <c r="L10" s="68"/>
      <c r="M10" s="298">
        <v>4500</v>
      </c>
      <c r="N10" s="298"/>
      <c r="O10" s="298"/>
      <c r="P10" s="298"/>
      <c r="Q10" s="68" t="s">
        <v>168</v>
      </c>
      <c r="R10" s="69"/>
      <c r="S10" s="62" t="str">
        <f>IF(COUNTIF(Z10,FALSE)&lt;1,"無","有")</f>
        <v>有</v>
      </c>
      <c r="T10" s="108" t="s">
        <v>1697</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7" t="s">
        <v>167</v>
      </c>
      <c r="D11" s="288"/>
      <c r="E11" s="288"/>
      <c r="F11" s="288"/>
      <c r="G11" s="288"/>
      <c r="H11" s="289"/>
      <c r="I11" s="290"/>
      <c r="J11" s="290"/>
      <c r="K11" s="290" t="s">
        <v>167</v>
      </c>
      <c r="L11" s="290"/>
      <c r="M11" s="290"/>
      <c r="N11" s="290"/>
      <c r="O11" s="287"/>
      <c r="P11" s="288"/>
      <c r="Q11" s="288"/>
      <c r="R11" s="289"/>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1516</v>
      </c>
      <c r="C16" s="278" t="s">
        <v>1698</v>
      </c>
      <c r="D16" s="279"/>
      <c r="E16" s="272" t="s">
        <v>186</v>
      </c>
      <c r="F16" s="272"/>
      <c r="G16" s="272"/>
      <c r="H16" s="272"/>
      <c r="I16" s="272"/>
      <c r="J16" s="273"/>
      <c r="K16" s="278" t="s">
        <v>1698</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1517</v>
      </c>
      <c r="F17" s="270"/>
      <c r="G17" s="270"/>
      <c r="H17" s="270"/>
      <c r="I17" s="270"/>
      <c r="J17" s="271"/>
      <c r="K17" s="275"/>
      <c r="L17" s="276"/>
      <c r="M17" s="270" t="s">
        <v>1518</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1519</v>
      </c>
      <c r="F18" s="270"/>
      <c r="G18" s="270"/>
      <c r="H18" s="270"/>
      <c r="I18" s="270"/>
      <c r="J18" s="271"/>
      <c r="K18" s="275"/>
      <c r="L18" s="276"/>
      <c r="M18" s="270" t="s">
        <v>1520</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611</v>
      </c>
      <c r="F20" s="270"/>
      <c r="G20" s="270"/>
      <c r="H20" s="270"/>
      <c r="I20" s="270"/>
      <c r="J20" s="271"/>
      <c r="K20" s="118" t="s">
        <v>193</v>
      </c>
      <c r="L20" s="187"/>
      <c r="M20" s="270" t="s">
        <v>612</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613</v>
      </c>
      <c r="F21" s="270"/>
      <c r="G21" s="270"/>
      <c r="H21" s="270"/>
      <c r="I21" s="270"/>
      <c r="J21" s="271"/>
      <c r="K21" s="118" t="s">
        <v>195</v>
      </c>
      <c r="L21" s="187"/>
      <c r="M21" s="270" t="s">
        <v>614</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615</v>
      </c>
      <c r="F25" s="270"/>
      <c r="G25" s="270"/>
      <c r="H25" s="270"/>
      <c r="I25" s="270"/>
      <c r="J25" s="271"/>
      <c r="K25" s="118" t="s">
        <v>209</v>
      </c>
      <c r="L25" s="187"/>
      <c r="M25" s="270" t="s">
        <v>616</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1521</v>
      </c>
      <c r="F27" s="270"/>
      <c r="G27" s="270"/>
      <c r="H27" s="270"/>
      <c r="I27" s="270"/>
      <c r="J27" s="271"/>
      <c r="K27" s="275"/>
      <c r="L27" s="276"/>
      <c r="M27" s="270" t="s">
        <v>1522</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1523</v>
      </c>
      <c r="F28" s="270"/>
      <c r="G28" s="270"/>
      <c r="H28" s="270"/>
      <c r="I28" s="270"/>
      <c r="J28" s="271"/>
      <c r="K28" s="275"/>
      <c r="L28" s="276"/>
      <c r="M28" s="270" t="s">
        <v>1523</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1698</v>
      </c>
      <c r="D31" s="272" t="s">
        <v>221</v>
      </c>
      <c r="E31" s="272"/>
      <c r="F31" s="272"/>
      <c r="G31" s="272"/>
      <c r="H31" s="272"/>
      <c r="I31" s="272"/>
      <c r="J31" s="273"/>
      <c r="K31" s="119" t="s">
        <v>1698</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617</v>
      </c>
      <c r="E35" s="270"/>
      <c r="F35" s="270"/>
      <c r="G35" s="270"/>
      <c r="H35" s="270"/>
      <c r="I35" s="270"/>
      <c r="J35" s="271"/>
      <c r="K35" s="120"/>
      <c r="L35" s="270" t="s">
        <v>618</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620</v>
      </c>
      <c r="E36" s="270"/>
      <c r="F36" s="270"/>
      <c r="G36" s="270"/>
      <c r="H36" s="270"/>
      <c r="I36" s="270"/>
      <c r="J36" s="271"/>
      <c r="K36" s="120"/>
      <c r="L36" s="270" t="s">
        <v>619</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621</v>
      </c>
      <c r="E37" s="270"/>
      <c r="F37" s="270"/>
      <c r="G37" s="270"/>
      <c r="H37" s="270"/>
      <c r="I37" s="270"/>
      <c r="J37" s="271"/>
      <c r="K37" s="120"/>
      <c r="L37" s="270" t="s">
        <v>621</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1698</v>
      </c>
      <c r="L40" s="260" t="s">
        <v>238</v>
      </c>
      <c r="M40" s="260"/>
      <c r="N40" s="260"/>
      <c r="O40" s="260"/>
      <c r="P40" s="260"/>
      <c r="Q40" s="260"/>
      <c r="R40" s="266"/>
      <c r="S40" s="228" t="str">
        <f>IF(COUNTIF(Z40:Z48,FALSE)&lt;1,"無","有")</f>
        <v>有</v>
      </c>
      <c r="T40" s="230" t="s">
        <v>1699</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1698</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1700</v>
      </c>
      <c r="G50" s="263"/>
      <c r="H50" s="263"/>
      <c r="I50" s="263"/>
      <c r="J50" s="264"/>
      <c r="L50" s="123" t="s">
        <v>256</v>
      </c>
      <c r="M50" s="121"/>
      <c r="N50" s="263" t="s">
        <v>1700</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1701</v>
      </c>
      <c r="G51" s="257"/>
      <c r="H51" s="257"/>
      <c r="I51" s="257"/>
      <c r="J51" s="258"/>
      <c r="L51" s="124" t="s">
        <v>258</v>
      </c>
      <c r="M51" s="116"/>
      <c r="N51" s="257" t="s">
        <v>1701</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0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1702</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1698</v>
      </c>
      <c r="L63" s="125" t="s">
        <v>277</v>
      </c>
      <c r="M63" s="125"/>
      <c r="N63" s="126"/>
      <c r="O63" s="126"/>
      <c r="P63" s="126"/>
      <c r="Q63" s="126"/>
      <c r="R63" s="127"/>
      <c r="S63" s="227" t="str">
        <f>IF(COUNTIF(Z63:Z79,FALSE)&lt;1,"無","有")</f>
        <v>有</v>
      </c>
      <c r="T63" s="229" t="s">
        <v>1703</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1698</v>
      </c>
      <c r="D65" s="121" t="s">
        <v>281</v>
      </c>
      <c r="E65" s="121"/>
      <c r="F65" s="121"/>
      <c r="G65" s="121"/>
      <c r="H65" s="121"/>
      <c r="I65" s="121"/>
      <c r="J65" s="122"/>
      <c r="K65" s="120" t="s">
        <v>1698</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1698</v>
      </c>
      <c r="D69" s="128" t="s">
        <v>288</v>
      </c>
      <c r="E69" s="129"/>
      <c r="F69" s="129"/>
      <c r="G69" s="129"/>
      <c r="H69" s="129"/>
      <c r="I69" s="129"/>
      <c r="J69" s="130"/>
      <c r="K69" s="120" t="s">
        <v>1698</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1698</v>
      </c>
      <c r="D71" s="128" t="s">
        <v>292</v>
      </c>
      <c r="E71" s="129"/>
      <c r="F71" s="129"/>
      <c r="G71" s="129"/>
      <c r="H71" s="129"/>
      <c r="I71" s="129"/>
      <c r="J71" s="130"/>
      <c r="K71" s="120" t="s">
        <v>1698</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1698</v>
      </c>
      <c r="D72" s="128" t="s">
        <v>294</v>
      </c>
      <c r="E72" s="129"/>
      <c r="F72" s="129"/>
      <c r="G72" s="129"/>
      <c r="H72" s="129"/>
      <c r="I72" s="129"/>
      <c r="J72" s="130"/>
      <c r="K72" s="120" t="s">
        <v>1698</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1698</v>
      </c>
      <c r="D73" s="128" t="s">
        <v>296</v>
      </c>
      <c r="E73" s="129"/>
      <c r="F73" s="129"/>
      <c r="G73" s="129"/>
      <c r="H73" s="129"/>
      <c r="I73" s="129"/>
      <c r="J73" s="130"/>
      <c r="K73" s="120" t="s">
        <v>1698</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t="s">
        <v>905</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622</v>
      </c>
      <c r="C84" s="107" t="s">
        <v>1704</v>
      </c>
      <c r="D84" s="251" t="s">
        <v>1524</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623</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624</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625</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1698</v>
      </c>
      <c r="D88" s="125" t="s">
        <v>322</v>
      </c>
      <c r="E88" s="125"/>
      <c r="F88" s="125"/>
      <c r="G88" s="125"/>
      <c r="H88" s="125"/>
      <c r="I88" s="125"/>
      <c r="J88" s="131"/>
      <c r="K88" s="119" t="s">
        <v>1698</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1698</v>
      </c>
      <c r="D100" s="128" t="s">
        <v>345</v>
      </c>
      <c r="E100" s="128"/>
      <c r="F100" s="128"/>
      <c r="G100" s="128"/>
      <c r="H100" s="128"/>
      <c r="I100" s="128"/>
      <c r="J100" s="132"/>
      <c r="K100" s="120" t="s">
        <v>1698</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1705</v>
      </c>
      <c r="G101" s="236"/>
      <c r="H101" s="236"/>
      <c r="I101" s="236"/>
      <c r="J101" s="237"/>
      <c r="K101" s="133"/>
      <c r="L101" s="121" t="s">
        <v>143</v>
      </c>
      <c r="M101" s="121"/>
      <c r="N101" s="236" t="s">
        <v>1705</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1698</v>
      </c>
      <c r="D108" s="113" t="s">
        <v>359</v>
      </c>
      <c r="E108" s="113"/>
      <c r="F108" s="113"/>
      <c r="G108" s="113"/>
      <c r="H108" s="113"/>
      <c r="I108" s="113"/>
      <c r="J108" s="114"/>
      <c r="K108" s="119" t="s">
        <v>1698</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1698</v>
      </c>
      <c r="D115" s="234" t="s">
        <v>1525</v>
      </c>
      <c r="E115" s="234"/>
      <c r="F115" s="234"/>
      <c r="G115" s="234"/>
      <c r="H115" s="234"/>
      <c r="I115" s="234"/>
      <c r="J115" s="235"/>
      <c r="K115" s="135" t="s">
        <v>1698</v>
      </c>
      <c r="L115" s="234" t="s">
        <v>1525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1526</v>
      </c>
      <c r="E116" s="219"/>
      <c r="F116" s="219"/>
      <c r="G116" s="219"/>
      <c r="H116" s="219"/>
      <c r="I116" s="219"/>
      <c r="J116" s="220"/>
      <c r="K116" s="136"/>
      <c r="L116" s="219" t="s">
        <v>1526</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1704</v>
      </c>
      <c r="D122" s="88" t="s">
        <v>376</v>
      </c>
      <c r="E122" s="66"/>
      <c r="F122" s="214" t="s">
        <v>1706</v>
      </c>
      <c r="G122" s="214"/>
      <c r="H122" s="214"/>
      <c r="I122" s="214"/>
      <c r="J122" s="215"/>
      <c r="K122" s="106" t="s">
        <v>1704</v>
      </c>
      <c r="L122" s="88" t="s">
        <v>376</v>
      </c>
      <c r="M122" s="66"/>
      <c r="N122" s="214" t="s">
        <v>1706</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t="s">
        <v>1704</v>
      </c>
      <c r="D123" s="69" t="s">
        <v>376</v>
      </c>
      <c r="E123" s="73"/>
      <c r="F123" s="214" t="s">
        <v>1706</v>
      </c>
      <c r="G123" s="214"/>
      <c r="H123" s="214"/>
      <c r="I123" s="214"/>
      <c r="J123" s="215"/>
      <c r="K123" s="107" t="s">
        <v>1704</v>
      </c>
      <c r="L123" s="69" t="s">
        <v>376</v>
      </c>
      <c r="M123" s="73"/>
      <c r="N123" s="214" t="s">
        <v>1706</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00" t="s">
        <v>379</v>
      </c>
      <c r="C124" s="135" t="s">
        <v>1698</v>
      </c>
      <c r="D124" s="140" t="s">
        <v>1527</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106C7F-7314-4344-80B5-A32386CC657B}"/>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