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ED4C8FD-F934-4063-A990-717080096834}" xr6:coauthVersionLast="47" xr6:coauthVersionMax="47" xr10:uidLastSave="{00000000-0000-0000-0000-000000000000}"/>
  <bookViews>
    <workbookView xWindow="-1519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<sst xmlns="http://schemas.openxmlformats.org/spreadsheetml/2006/main" count="3310" uniqueCount="1639">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</sst>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9" formatCode="yyyy\-mm\-dd"/>
    <numFmt numFmtId="180" formatCode="0.00_ "/>
    <numFmt numFmtId="181"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1" fontId="19" fillId="34" borderId="28" xfId="51" applyNumberFormat="1" applyFont="1" applyFill="1" applyBorder="1" applyAlignment="1" applyProtection="1">
      <alignment vertical="center"/>
      <protection locked="0"/>
    </xf>
    <xf numFmtId="181" fontId="19" fillId="34" borderId="21" xfId="51" applyNumberFormat="1" applyFont="1" applyFill="1" applyBorder="1" applyAlignment="1" applyProtection="1">
      <alignment vertical="center"/>
      <protection locked="0"/>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210" t="s">
        <v>9</v>
      </c>
      <c r="AD1" s="210"/>
    </row>
    <row r="2" spans="2:31" ht="15" customHeight="1">
      <c r="B2" s="48" t="s">
        <v>79</v>
      </c>
      <c r="AC2" s="34"/>
      <c r="AD2" s="34"/>
    </row>
    <row r="3" spans="2:31" ht="15" customHeight="1">
      <c r="B3" s="8" t="s">
        <v>82</v>
      </c>
      <c r="AC3" s="34"/>
      <c r="AD3" s="36"/>
    </row>
    <row r="4" spans="2:31" ht="15" customHeight="1">
      <c r="V4" s="211" t="s">
        <v>84</v>
      </c>
      <c r="W4" s="211"/>
      <c r="X4" s="211" t="s">
        <v>85</v>
      </c>
      <c r="Y4" s="211"/>
      <c r="Z4" s="211" t="s">
        <v>86</v>
      </c>
      <c r="AA4" s="211"/>
      <c r="AC4" s="34" t="s">
        <v>1</v>
      </c>
      <c r="AD4" s="36" t="s">
        <v>2</v>
      </c>
    </row>
    <row r="5" spans="2:31" ht="37.35" customHeight="1">
      <c r="B5" s="10"/>
      <c r="C5" s="212" t="s">
        <v>88</v>
      </c>
      <c r="D5" s="212"/>
      <c r="E5" s="212"/>
      <c r="F5" s="212"/>
      <c r="G5" s="212"/>
      <c r="H5" s="212"/>
      <c r="I5" s="212"/>
      <c r="J5" s="212"/>
      <c r="K5" s="212" t="s">
        <v>89</v>
      </c>
      <c r="L5" s="212"/>
      <c r="M5" s="212"/>
      <c r="N5" s="212"/>
      <c r="O5" s="212"/>
      <c r="P5" s="212"/>
      <c r="Q5" s="212"/>
      <c r="R5" s="212"/>
      <c r="S5" s="42" t="s">
        <v>90</v>
      </c>
      <c r="T5" s="41" t="s">
        <v>91</v>
      </c>
      <c r="U5" s="9"/>
      <c r="V5" s="9"/>
      <c r="W5" s="9"/>
      <c r="X5" s="9"/>
      <c r="Y5" s="9"/>
      <c r="Z5" s="9"/>
      <c r="AA5" s="9"/>
    </row>
    <row r="6" spans="2:31" ht="20.100000000000001" customHeight="1">
      <c r="B6" s="11" t="s">
        <v>93</v>
      </c>
      <c r="C6" s="12" t="s">
        <v>94</v>
      </c>
      <c r="D6" s="51"/>
      <c r="E6" s="209">
        <v>10</v>
      </c>
      <c r="F6" s="209"/>
      <c r="G6" s="209"/>
      <c r="H6" s="209"/>
      <c r="I6" s="51"/>
      <c r="J6" s="52"/>
      <c r="K6" s="12" t="s">
        <v>94</v>
      </c>
      <c r="L6" s="51"/>
      <c r="M6" s="209">
        <v>10</v>
      </c>
      <c r="N6" s="209"/>
      <c r="O6" s="209"/>
      <c r="P6" s="209"/>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3">
        <v>3300</v>
      </c>
      <c r="F7" s="213"/>
      <c r="G7" s="213"/>
      <c r="H7" s="213"/>
      <c r="I7" s="54" t="s">
        <v>97</v>
      </c>
      <c r="J7" s="55"/>
      <c r="K7" s="53" t="s">
        <v>96</v>
      </c>
      <c r="L7" s="54"/>
      <c r="M7" s="213">
        <v>3300</v>
      </c>
      <c r="N7" s="213"/>
      <c r="O7" s="213"/>
      <c r="P7" s="213"/>
      <c r="Q7" s="54" t="s">
        <v>97</v>
      </c>
      <c r="R7" s="55"/>
      <c r="S7" s="133"/>
      <c r="T7" s="135"/>
      <c r="U7" s="14"/>
      <c r="V7" s="14"/>
      <c r="W7" s="14"/>
      <c r="X7" s="14"/>
      <c r="Y7" s="14"/>
      <c r="Z7" s="14" t="b">
        <f>IF(E7=M7,TRUE,FALSE)</f>
        <v>1</v>
      </c>
      <c r="AA7" s="14"/>
    </row>
    <row r="8" spans="2:31" ht="60" customHeight="1">
      <c r="B8" s="11" t="s">
        <v>1171</v>
      </c>
      <c r="C8" s="17" t="s">
        <v>1172</v>
      </c>
      <c r="D8" s="18"/>
      <c r="E8" s="214">
        <v>4250</v>
      </c>
      <c r="F8" s="214"/>
      <c r="G8" s="214"/>
      <c r="H8" s="214"/>
      <c r="I8" s="18" t="s">
        <v>99</v>
      </c>
      <c r="J8" s="19"/>
      <c r="K8" s="17" t="s">
        <v>1172</v>
      </c>
      <c r="L8" s="18"/>
      <c r="M8" s="214">
        <v>4500</v>
      </c>
      <c r="N8" s="214"/>
      <c r="O8" s="214"/>
      <c r="P8" s="214"/>
      <c r="Q8" s="18" t="s">
        <v>99</v>
      </c>
      <c r="R8" s="19"/>
      <c r="S8" s="13" t="str">
        <f>IF(COUNTIF(Z8,FALSE)&lt;1,"無","有")</f>
        <v>有</v>
      </c>
      <c r="T8" s="43" t="s">
        <v>1628</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206" t="s">
        <v>102</v>
      </c>
      <c r="D9" s="207"/>
      <c r="E9" s="207"/>
      <c r="F9" s="207"/>
      <c r="G9" s="207"/>
      <c r="H9" s="207"/>
      <c r="I9" s="207"/>
      <c r="J9" s="208"/>
      <c r="K9" s="206" t="s">
        <v>102</v>
      </c>
      <c r="L9" s="207"/>
      <c r="M9" s="207"/>
      <c r="N9" s="207"/>
      <c r="O9" s="207"/>
      <c r="P9" s="207"/>
      <c r="Q9" s="207"/>
      <c r="R9" s="208"/>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1448</v>
      </c>
      <c r="C14" s="198" t="s">
        <v>1629</v>
      </c>
      <c r="D14" s="199"/>
      <c r="E14" s="191" t="s">
        <v>107</v>
      </c>
      <c r="F14" s="191"/>
      <c r="G14" s="191"/>
      <c r="H14" s="191"/>
      <c r="I14" s="191"/>
      <c r="J14" s="192"/>
      <c r="K14" s="198" t="s">
        <v>1629</v>
      </c>
      <c r="L14" s="199"/>
      <c r="M14" s="191" t="s">
        <v>107</v>
      </c>
      <c r="N14" s="191"/>
      <c r="O14" s="191"/>
      <c r="P14" s="191"/>
      <c r="Q14" s="191"/>
      <c r="R14" s="192"/>
      <c r="S14" s="200" t="str">
        <f>IF(COUNTIF(Z14:Z28,FALSE)&lt;1,"無","有")</f>
        <v>無</v>
      </c>
      <c r="T14" s="134"/>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1449</v>
      </c>
      <c r="F15" s="189"/>
      <c r="G15" s="189"/>
      <c r="H15" s="189"/>
      <c r="I15" s="189"/>
      <c r="J15" s="190"/>
      <c r="K15" s="194"/>
      <c r="L15" s="195"/>
      <c r="M15" s="189" t="s">
        <v>1450</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93"/>
      <c r="C16" s="194"/>
      <c r="D16" s="195"/>
      <c r="E16" s="189" t="s">
        <v>1451</v>
      </c>
      <c r="F16" s="189"/>
      <c r="G16" s="189"/>
      <c r="H16" s="189"/>
      <c r="I16" s="189"/>
      <c r="J16" s="190"/>
      <c r="K16" s="194"/>
      <c r="L16" s="195"/>
      <c r="M16" s="189" t="s">
        <v>1452</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1453</v>
      </c>
      <c r="F25" s="189"/>
      <c r="G25" s="189"/>
      <c r="H25" s="189"/>
      <c r="I25" s="189"/>
      <c r="J25" s="190"/>
      <c r="K25" s="194"/>
      <c r="L25" s="195"/>
      <c r="M25" s="189" t="s">
        <v>1455</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1454</v>
      </c>
      <c r="F26" s="189"/>
      <c r="G26" s="189"/>
      <c r="H26" s="189"/>
      <c r="I26" s="189"/>
      <c r="J26" s="190"/>
      <c r="K26" s="194"/>
      <c r="L26" s="195"/>
      <c r="M26" s="189" t="s">
        <v>1454</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t="s">
        <v>1629</v>
      </c>
      <c r="D29" s="191" t="s">
        <v>148</v>
      </c>
      <c r="E29" s="191"/>
      <c r="F29" s="191"/>
      <c r="G29" s="191"/>
      <c r="H29" s="191"/>
      <c r="I29" s="191"/>
      <c r="J29" s="192"/>
      <c r="K29" s="57" t="s">
        <v>1629</v>
      </c>
      <c r="L29" s="191" t="s">
        <v>148</v>
      </c>
      <c r="M29" s="191"/>
      <c r="N29" s="191"/>
      <c r="O29" s="191"/>
      <c r="P29" s="191"/>
      <c r="Q29" s="191"/>
      <c r="R29" s="192"/>
      <c r="S29" s="132" t="str">
        <f>IF(COUNTIF(Z29:Z37,FALSE)&lt;1,"無","有")</f>
        <v>無</v>
      </c>
      <c r="T29" s="134"/>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有</v>
      </c>
      <c r="T38" s="135" t="s">
        <v>1630</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t="s">
        <v>1629</v>
      </c>
      <c r="D44" s="187" t="s">
        <v>183</v>
      </c>
      <c r="E44" s="187"/>
      <c r="F44" s="187"/>
      <c r="G44" s="187"/>
      <c r="H44" s="187"/>
      <c r="I44" s="187"/>
      <c r="J44" s="188"/>
      <c r="K44" s="58" t="s">
        <v>1629</v>
      </c>
      <c r="L44" s="187" t="s">
        <v>183</v>
      </c>
      <c r="M44" s="187"/>
      <c r="N44" s="187"/>
      <c r="O44" s="187"/>
      <c r="P44" s="187"/>
      <c r="Q44" s="187"/>
      <c r="R44" s="188"/>
      <c r="S44" s="133"/>
      <c r="T44" s="135"/>
      <c r="U44" s="14"/>
      <c r="V44" s="14" t="b">
        <f t="shared" si="5"/>
        <v>1</v>
      </c>
      <c r="W44" s="14"/>
      <c r="X44" s="14" t="b">
        <f t="shared" si="6"/>
        <v>1</v>
      </c>
      <c r="Y44" s="14"/>
      <c r="Z44" s="14" t="b">
        <f t="shared" si="7"/>
        <v>1</v>
      </c>
      <c r="AA44" s="14"/>
    </row>
    <row r="45" spans="2:30" ht="20.100000000000001" customHeight="1">
      <c r="B45" s="15"/>
      <c r="C45" s="58"/>
      <c r="D45" s="187" t="s">
        <v>139</v>
      </c>
      <c r="E45" s="187"/>
      <c r="F45" s="187"/>
      <c r="G45" s="187"/>
      <c r="H45" s="187"/>
      <c r="I45" s="187"/>
      <c r="J45" s="188"/>
      <c r="K45" s="58" t="s">
        <v>1629</v>
      </c>
      <c r="L45" s="187" t="s">
        <v>139</v>
      </c>
      <c r="M45" s="187"/>
      <c r="N45" s="187"/>
      <c r="O45" s="187"/>
      <c r="P45" s="187"/>
      <c r="Q45" s="187"/>
      <c r="R45" s="188"/>
      <c r="S45" s="133"/>
      <c r="T45" s="135"/>
      <c r="U45" s="14"/>
      <c r="V45" s="14" t="b">
        <f t="shared" si="5"/>
        <v>0</v>
      </c>
      <c r="W45" s="14"/>
      <c r="X45" s="14" t="b">
        <f t="shared" si="6"/>
        <v>1</v>
      </c>
      <c r="Y45" s="14"/>
      <c r="Z45" s="14" t="b">
        <f>IF(V45=X45,TRUE,FALSE)</f>
        <v>0</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t="s">
        <v>1631</v>
      </c>
      <c r="G48" s="181"/>
      <c r="H48" s="181"/>
      <c r="I48" s="181"/>
      <c r="J48" s="182"/>
      <c r="L48" s="61" t="s">
        <v>190</v>
      </c>
      <c r="M48" s="62"/>
      <c r="N48" s="181" t="s">
        <v>1631</v>
      </c>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t="s">
        <v>1632</v>
      </c>
      <c r="G49" s="183"/>
      <c r="H49" s="183"/>
      <c r="I49" s="183"/>
      <c r="J49" s="184"/>
      <c r="K49" s="23"/>
      <c r="L49" s="63" t="s">
        <v>192</v>
      </c>
      <c r="M49" s="64"/>
      <c r="N49" s="183" t="s">
        <v>1632</v>
      </c>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5.05" customHeight="1" collapsed="1">
      <c r="B59" s="21" t="s">
        <v>206</v>
      </c>
      <c r="C59" s="177" t="s">
        <v>207</v>
      </c>
      <c r="D59" s="178"/>
      <c r="E59" s="179">
        <v>45748</v>
      </c>
      <c r="F59" s="179"/>
      <c r="G59" s="179"/>
      <c r="H59" s="179"/>
      <c r="I59" s="179"/>
      <c r="J59" s="180"/>
      <c r="K59" s="177" t="s">
        <v>207</v>
      </c>
      <c r="L59" s="178"/>
      <c r="M59" s="179">
        <v>45748</v>
      </c>
      <c r="N59" s="179"/>
      <c r="O59" s="179"/>
      <c r="P59" s="179"/>
      <c r="Q59" s="179"/>
      <c r="R59" s="180"/>
      <c r="S59" s="171" t="str">
        <f>IF(COUNTIF(Z59:Z60,FALSE)&lt;1,"無","有")</f>
        <v>有</v>
      </c>
      <c r="T59" s="172" t="s">
        <v>1633</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05" customHeight="1">
      <c r="B60" s="20"/>
      <c r="C60" s="173" t="s">
        <v>209</v>
      </c>
      <c r="D60" s="174"/>
      <c r="E60" s="175">
        <v>45931</v>
      </c>
      <c r="F60" s="175"/>
      <c r="G60" s="175"/>
      <c r="H60" s="175"/>
      <c r="I60" s="175"/>
      <c r="J60" s="176"/>
      <c r="K60" s="173" t="s">
        <v>209</v>
      </c>
      <c r="L60" s="174"/>
      <c r="M60" s="175">
        <v>45962</v>
      </c>
      <c r="N60" s="175"/>
      <c r="O60" s="175"/>
      <c r="P60" s="175"/>
      <c r="Q60" s="175"/>
      <c r="R60" s="176"/>
      <c r="S60" s="171"/>
      <c r="T60" s="172"/>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1629</v>
      </c>
      <c r="L61" s="66" t="s">
        <v>212</v>
      </c>
      <c r="M61" s="66"/>
      <c r="N61" s="67"/>
      <c r="O61" s="67"/>
      <c r="P61" s="67"/>
      <c r="Q61" s="67"/>
      <c r="R61" s="68"/>
      <c r="S61" s="132" t="str">
        <f>IF(COUNTIF(Z61:Z77,FALSE)&lt;1,"無","有")</f>
        <v>有</v>
      </c>
      <c r="T61" s="134" t="s">
        <v>1634</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1629</v>
      </c>
      <c r="D63" s="59" t="s">
        <v>216</v>
      </c>
      <c r="E63" s="59"/>
      <c r="F63" s="59"/>
      <c r="G63" s="59"/>
      <c r="H63" s="59"/>
      <c r="I63" s="59"/>
      <c r="J63" s="60"/>
      <c r="K63" s="58" t="s">
        <v>1629</v>
      </c>
      <c r="L63" s="59" t="s">
        <v>216</v>
      </c>
      <c r="M63" s="59"/>
      <c r="N63" s="59"/>
      <c r="O63" s="59"/>
      <c r="P63" s="59"/>
      <c r="Q63" s="59"/>
      <c r="R63" s="60"/>
      <c r="S63" s="133"/>
      <c r="T63" s="135"/>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t="s">
        <v>1629</v>
      </c>
      <c r="D67" s="69" t="s">
        <v>224</v>
      </c>
      <c r="E67" s="70"/>
      <c r="F67" s="70"/>
      <c r="G67" s="70"/>
      <c r="H67" s="70"/>
      <c r="I67" s="70"/>
      <c r="J67" s="71"/>
      <c r="K67" s="58" t="s">
        <v>1629</v>
      </c>
      <c r="L67" s="69" t="s">
        <v>224</v>
      </c>
      <c r="M67" s="69"/>
      <c r="N67" s="70"/>
      <c r="O67" s="70"/>
      <c r="P67" s="70"/>
      <c r="Q67" s="70"/>
      <c r="R67" s="71"/>
      <c r="S67" s="133"/>
      <c r="T67" s="135"/>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1629</v>
      </c>
      <c r="L69" s="69" t="s">
        <v>228</v>
      </c>
      <c r="M69" s="69"/>
      <c r="N69" s="70"/>
      <c r="O69" s="70"/>
      <c r="P69" s="70"/>
      <c r="Q69" s="70"/>
      <c r="R69" s="71"/>
      <c r="S69" s="133"/>
      <c r="T69" s="135"/>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1629</v>
      </c>
      <c r="L70" s="69" t="s">
        <v>230</v>
      </c>
      <c r="M70" s="69"/>
      <c r="N70" s="70"/>
      <c r="O70" s="70"/>
      <c r="P70" s="70"/>
      <c r="Q70" s="70"/>
      <c r="R70" s="71"/>
      <c r="S70" s="133"/>
      <c r="T70" s="135"/>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1629</v>
      </c>
      <c r="L71" s="69" t="s">
        <v>232</v>
      </c>
      <c r="M71" s="69"/>
      <c r="N71" s="70"/>
      <c r="O71" s="70"/>
      <c r="P71" s="70"/>
      <c r="Q71" s="70"/>
      <c r="R71" s="71"/>
      <c r="S71" s="133"/>
      <c r="T71" s="135"/>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t="s">
        <v>769</v>
      </c>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1635</v>
      </c>
      <c r="D82" s="167" t="s">
        <v>1456</v>
      </c>
      <c r="E82" s="167"/>
      <c r="F82" s="167"/>
      <c r="G82" s="167"/>
      <c r="H82" s="167"/>
      <c r="I82" s="167"/>
      <c r="J82" s="167"/>
      <c r="K82" s="167"/>
      <c r="L82" s="167"/>
      <c r="M82" s="167"/>
      <c r="N82" s="167"/>
      <c r="O82" s="167"/>
      <c r="P82" s="167"/>
      <c r="Q82" s="167"/>
      <c r="R82" s="168"/>
      <c r="S82" s="28"/>
      <c r="T82" s="45"/>
      <c r="Z82" s="14" t="b">
        <f>IF(C82=K82,TRUE,FALSE)</f>
        <v>0</v>
      </c>
      <c r="AC82" s="38" t="s">
        <v>8</v>
      </c>
      <c r="AD82" s="39" t="str">
        <f>IF(S82="有",IF(T82="","（エラー）未記入","（正常）記入済み"),"記入不要")</f>
        <v>記入不要</v>
      </c>
    </row>
    <row r="83" spans="2:30" ht="42" customHeight="1">
      <c r="B83" s="29" t="s">
        <v>254</v>
      </c>
      <c r="C83" s="165" t="s">
        <v>700</v>
      </c>
      <c r="D83" s="166"/>
      <c r="E83" s="166"/>
      <c r="F83" s="166"/>
      <c r="G83" s="166"/>
      <c r="H83" s="167" t="s">
        <v>255</v>
      </c>
      <c r="I83" s="167"/>
      <c r="J83" s="167"/>
      <c r="K83" s="167"/>
      <c r="L83" s="167"/>
      <c r="M83" s="167"/>
      <c r="N83" s="167"/>
      <c r="O83" s="167"/>
      <c r="P83" s="167"/>
      <c r="Q83" s="167"/>
      <c r="R83" s="168"/>
      <c r="S83" s="28"/>
      <c r="T83" s="45"/>
      <c r="Z83" s="14" t="b">
        <f>IF(C83=K83,TRUE,FALSE)</f>
        <v>0</v>
      </c>
      <c r="AC83" s="38" t="s">
        <v>8</v>
      </c>
      <c r="AD83" s="39" t="str">
        <f>IF(S83="有",IF(T83="","（エラー）未記入","（正常）記入済み"),"記入不要")</f>
        <v>記入不要</v>
      </c>
    </row>
    <row r="84" spans="2:30" ht="44.85" customHeight="1">
      <c r="B84" s="29" t="s">
        <v>257</v>
      </c>
      <c r="C84" s="165" t="s">
        <v>700</v>
      </c>
      <c r="D84" s="166"/>
      <c r="E84" s="166"/>
      <c r="F84" s="166"/>
      <c r="G84" s="166"/>
      <c r="H84" s="169"/>
      <c r="I84" s="169"/>
      <c r="J84" s="169"/>
      <c r="K84" s="169"/>
      <c r="L84" s="169"/>
      <c r="M84" s="169"/>
      <c r="N84" s="169"/>
      <c r="O84" s="169"/>
      <c r="P84" s="169"/>
      <c r="Q84" s="169"/>
      <c r="R84" s="170"/>
      <c r="S84" s="28"/>
      <c r="T84" s="45"/>
      <c r="Z84" s="14" t="b">
        <f>IF(C84=K84,TRUE,FALSE)</f>
        <v>0</v>
      </c>
      <c r="AC84" s="38" t="s">
        <v>8</v>
      </c>
      <c r="AD84" s="39" t="str">
        <f>IF(S84="有",IF(T84="","（エラー）未記入","（正常）記入済み"),"記入不要")</f>
        <v>記入不要</v>
      </c>
    </row>
    <row r="85" spans="2:30" ht="42" customHeight="1">
      <c r="B85" s="29" t="s">
        <v>259</v>
      </c>
      <c r="C85" s="165" t="s">
        <v>700</v>
      </c>
      <c r="D85" s="166"/>
      <c r="E85" s="166"/>
      <c r="F85" s="166"/>
      <c r="G85" s="166"/>
      <c r="H85" s="167" t="s">
        <v>260</v>
      </c>
      <c r="I85" s="167"/>
      <c r="J85" s="167"/>
      <c r="K85" s="167"/>
      <c r="L85" s="167"/>
      <c r="M85" s="167"/>
      <c r="N85" s="167"/>
      <c r="O85" s="167"/>
      <c r="P85" s="167"/>
      <c r="Q85" s="167"/>
      <c r="R85" s="168"/>
      <c r="S85" s="28"/>
      <c r="T85" s="45"/>
      <c r="Z85" s="14" t="b">
        <f>IF(C85=K85,TRUE,FALSE)</f>
        <v>0</v>
      </c>
      <c r="AC85" s="38" t="s">
        <v>8</v>
      </c>
      <c r="AD85" s="39" t="str">
        <f>IF(S85="有",IF(T85="","（エラー）未記入","（正常）記入済み"),"記入不要")</f>
        <v>記入不要</v>
      </c>
    </row>
    <row r="86" spans="2:30" ht="20.100000000000001" customHeight="1">
      <c r="B86" s="139" t="s">
        <v>262</v>
      </c>
      <c r="C86" s="72" t="s">
        <v>1629</v>
      </c>
      <c r="D86" s="66" t="s">
        <v>263</v>
      </c>
      <c r="E86" s="66"/>
      <c r="F86" s="66"/>
      <c r="G86" s="66"/>
      <c r="H86" s="66"/>
      <c r="I86" s="66"/>
      <c r="J86" s="73"/>
      <c r="K86" s="72" t="s">
        <v>1629</v>
      </c>
      <c r="L86" s="66" t="s">
        <v>263</v>
      </c>
      <c r="M86" s="66"/>
      <c r="N86" s="66"/>
      <c r="O86" s="66"/>
      <c r="P86" s="66"/>
      <c r="Q86" s="66"/>
      <c r="R86" s="73"/>
      <c r="S86" s="132" t="str">
        <f>IF(COUNTIF(Z86:Z105,FALSE)&lt;1,"無","有")</f>
        <v>無</v>
      </c>
      <c r="T86" s="134"/>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t="s">
        <v>1629</v>
      </c>
      <c r="D98" s="69" t="s">
        <v>287</v>
      </c>
      <c r="E98" s="69"/>
      <c r="F98" s="69"/>
      <c r="G98" s="69"/>
      <c r="H98" s="69"/>
      <c r="I98" s="69"/>
      <c r="J98" s="75"/>
      <c r="K98" s="74" t="s">
        <v>1629</v>
      </c>
      <c r="L98" s="69" t="s">
        <v>288</v>
      </c>
      <c r="M98" s="69"/>
      <c r="N98" s="69"/>
      <c r="O98" s="69"/>
      <c r="P98" s="69"/>
      <c r="Q98" s="69"/>
      <c r="R98" s="75"/>
      <c r="S98" s="133"/>
      <c r="T98" s="135"/>
      <c r="V98" s="14" t="b">
        <f t="shared" si="11"/>
        <v>1</v>
      </c>
      <c r="W98" s="14"/>
      <c r="X98" s="14" t="b">
        <f t="shared" si="12"/>
        <v>1</v>
      </c>
      <c r="Y98" s="14"/>
      <c r="Z98" s="14" t="b">
        <f t="shared" si="13"/>
        <v>1</v>
      </c>
    </row>
    <row r="99" spans="2:30" ht="20.100000000000001" customHeight="1">
      <c r="B99" s="15"/>
      <c r="C99" s="76"/>
      <c r="D99" s="159" t="s">
        <v>81</v>
      </c>
      <c r="E99" s="159"/>
      <c r="F99" s="157" t="s">
        <v>1636</v>
      </c>
      <c r="G99" s="157"/>
      <c r="H99" s="157"/>
      <c r="I99" s="157"/>
      <c r="J99" s="158"/>
      <c r="K99" s="76"/>
      <c r="L99" s="159" t="s">
        <v>81</v>
      </c>
      <c r="M99" s="159"/>
      <c r="N99" s="157" t="s">
        <v>1636</v>
      </c>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1629</v>
      </c>
      <c r="D109" s="59" t="s">
        <v>181</v>
      </c>
      <c r="E109" s="59"/>
      <c r="F109" s="59"/>
      <c r="G109" s="59"/>
      <c r="H109" s="59"/>
      <c r="I109" s="59"/>
      <c r="J109" s="60"/>
      <c r="K109" s="74" t="s">
        <v>1629</v>
      </c>
      <c r="L109" s="59" t="s">
        <v>181</v>
      </c>
      <c r="M109" s="59"/>
      <c r="N109" s="59"/>
      <c r="O109" s="59"/>
      <c r="P109" s="59"/>
      <c r="Q109" s="59"/>
      <c r="R109" s="60"/>
      <c r="S109" s="133"/>
      <c r="T109" s="135"/>
      <c r="V109" s="14" t="b">
        <f t="shared" si="14"/>
        <v>1</v>
      </c>
      <c r="W109" s="14"/>
      <c r="X109" s="14" t="b">
        <f t="shared" si="15"/>
        <v>1</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1457</v>
      </c>
      <c r="E113" s="160"/>
      <c r="F113" s="160"/>
      <c r="G113" s="160"/>
      <c r="H113" s="160"/>
      <c r="I113" s="160"/>
      <c r="J113" s="161"/>
      <c r="K113" s="72"/>
      <c r="L113" s="160" t="s">
        <v>1459</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1629</v>
      </c>
      <c r="D114" s="153" t="s">
        <v>1458</v>
      </c>
      <c r="E114" s="153"/>
      <c r="F114" s="153"/>
      <c r="G114" s="153"/>
      <c r="H114" s="153"/>
      <c r="I114" s="153"/>
      <c r="J114" s="154"/>
      <c r="K114" s="74" t="s">
        <v>1629</v>
      </c>
      <c r="L114" s="153" t="s">
        <v>1458</v>
      </c>
      <c r="M114" s="153"/>
      <c r="N114" s="153"/>
      <c r="O114" s="153"/>
      <c r="P114" s="153"/>
      <c r="Q114" s="153"/>
      <c r="R114" s="154"/>
      <c r="S114" s="133"/>
      <c r="T114" s="135"/>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1146</v>
      </c>
      <c r="C120" s="47" t="s">
        <v>1635</v>
      </c>
      <c r="D120" s="32" t="s">
        <v>322</v>
      </c>
      <c r="E120" s="17"/>
      <c r="F120" s="151" t="s">
        <v>1637</v>
      </c>
      <c r="G120" s="151"/>
      <c r="H120" s="151"/>
      <c r="I120" s="151"/>
      <c r="J120" s="152"/>
      <c r="K120" s="47" t="s">
        <v>1638</v>
      </c>
      <c r="L120" s="32" t="s">
        <v>322</v>
      </c>
      <c r="M120" s="17"/>
      <c r="N120" s="151" t="s">
        <v>1637</v>
      </c>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t="s">
        <v>1635</v>
      </c>
      <c r="D121" s="19" t="s">
        <v>322</v>
      </c>
      <c r="E121" s="24"/>
      <c r="F121" s="151" t="s">
        <v>1637</v>
      </c>
      <c r="G121" s="151"/>
      <c r="H121" s="151"/>
      <c r="I121" s="151"/>
      <c r="J121" s="152"/>
      <c r="K121" s="47" t="s">
        <v>1635</v>
      </c>
      <c r="L121" s="19" t="s">
        <v>322</v>
      </c>
      <c r="M121" s="24"/>
      <c r="N121" s="151" t="s">
        <v>1637</v>
      </c>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t="s">
        <v>1629</v>
      </c>
      <c r="D122" s="51" t="s">
        <v>1460</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fv/k+loO1fxjpvhhr2sK3+M21NjKqSCOtBP9Vxm6n7nYh4GDhgBcZX+0vuP+EyoXWJkb0ecw692bS5QofKPeVw==" saltValue="ocEkjlw9D9q9fFiQ2ivg2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2E231EB-A343-4E9D-8D8C-541D37326B3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2025-03-13T06:56:33Z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